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tables/table5.xml" ContentType="application/vnd.openxmlformats-officedocument.spreadsheetml.tab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tables/table7.xml" ContentType="application/vnd.openxmlformats-officedocument.spreadsheetml.tab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3.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4.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7.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8.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9.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0.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1.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2.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3.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5.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6.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7.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8.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9.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0.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1.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2.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3.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4.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5.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6.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7.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8.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9.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0.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1.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4.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5.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6.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7.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8.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9.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0.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3.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4.xml" ContentType="application/vnd.openxmlformats-officedocument.drawingml.chartshapes+xml"/>
  <Override PartName="/xl/tables/table8.xml" ContentType="application/vnd.openxmlformats-officedocument.spreadsheetml.table+xml"/>
  <Override PartName="/xl/drawings/drawing55.xml" ContentType="application/vnd.openxmlformats-officedocument.drawing+xml"/>
  <Override PartName="/xl/tables/table9.xml" ContentType="application/vnd.openxmlformats-officedocument.spreadsheetml.tab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6.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7.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8.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9.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0.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1.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2.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3.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4.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5.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6.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7.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8.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tables/table10.xml" ContentType="application/vnd.openxmlformats-officedocument.spreadsheetml.tab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1.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2.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3.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4.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5.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6.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7.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8.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tables/table11.xml" ContentType="application/vnd.openxmlformats-officedocument.spreadsheetml.tab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tables/table12.xml" ContentType="application/vnd.openxmlformats-officedocument.spreadsheetml.tab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3.xml" ContentType="application/vnd.openxmlformats-officedocument.drawingml.chartshapes+xml"/>
  <Override PartName="/xl/tables/table13.xml" ContentType="application/vnd.openxmlformats-officedocument.spreadsheetml.table+xml"/>
  <Override PartName="/xl/drawings/drawing84.xml" ContentType="application/vnd.openxmlformats-officedocument.drawing+xml"/>
  <Override PartName="/xl/tables/table1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K:\Referat 624\60 Monatsbericht\000 Neuer Monatsbericht ab 2024\2025\10_Oktober_2025\"/>
    </mc:Choice>
  </mc:AlternateContent>
  <xr:revisionPtr revIDLastSave="0" documentId="13_ncr:1_{37EA0106-C013-4154-AD4E-004B6561F4F0}" xr6:coauthVersionLast="47" xr6:coauthVersionMax="47" xr10:uidLastSave="{00000000-0000-0000-0000-000000000000}"/>
  <bookViews>
    <workbookView xWindow="-120" yWindow="-120" windowWidth="29040" windowHeight="15120" tabRatio="1000" xr2:uid="{374F7D90-13D1-4078-88B2-A16FF2F2F64C}"/>
  </bookViews>
  <sheets>
    <sheet name="Titelblatt" sheetId="1" r:id="rId1"/>
    <sheet name="Herausgeber-Redaktion" sheetId="2" r:id="rId2"/>
    <sheet name="0111130 " sheetId="6" state="hidden" r:id="rId3"/>
    <sheet name="Zeichenerklärung" sheetId="4" r:id="rId4"/>
    <sheet name="Inhaltsverzeichnis " sheetId="3" r:id="rId5"/>
    <sheet name="0101270" sheetId="7" r:id="rId6"/>
    <sheet name="0104340" sheetId="8" r:id="rId7"/>
    <sheet name="0106430" sheetId="14" r:id="rId8"/>
    <sheet name="0106460" sheetId="15" r:id="rId9"/>
    <sheet name="0117660" sheetId="16" r:id="rId10"/>
    <sheet name="0117690" sheetId="28" r:id="rId11"/>
    <sheet name="0201060" sheetId="9" r:id="rId12"/>
    <sheet name="0201130" sheetId="68" r:id="rId13"/>
    <sheet name="0201260" sheetId="32" r:id="rId14"/>
    <sheet name="0201230" sheetId="69" r:id="rId15"/>
    <sheet name="0201330" sheetId="10" r:id="rId16"/>
    <sheet name="0201360" sheetId="11" r:id="rId17"/>
    <sheet name="0201490" sheetId="12" r:id="rId18"/>
    <sheet name="0201530" sheetId="33" r:id="rId19"/>
    <sheet name="0201560" sheetId="34" r:id="rId20"/>
    <sheet name="0201630 (1)" sheetId="35" r:id="rId21"/>
    <sheet name="0201630 (2)" sheetId="36" r:id="rId22"/>
    <sheet name="0201730" sheetId="70" r:id="rId23"/>
    <sheet name="0203160" sheetId="25" r:id="rId24"/>
    <sheet name="0203190" sheetId="26" r:id="rId25"/>
    <sheet name="0203230" sheetId="27" r:id="rId26"/>
    <sheet name="0204035(1)" sheetId="42" r:id="rId27"/>
    <sheet name="0204035(2)" sheetId="43" r:id="rId28"/>
    <sheet name="0204035(3)" sheetId="44" r:id="rId29"/>
    <sheet name="0204035(4)" sheetId="45" r:id="rId30"/>
    <sheet name="0204035(5)" sheetId="46" r:id="rId31"/>
    <sheet name="0204035(6)" sheetId="47" r:id="rId32"/>
    <sheet name="0204035(7)" sheetId="48" r:id="rId33"/>
    <sheet name="0204035(8)" sheetId="49" r:id="rId34"/>
    <sheet name="0204035(9)" sheetId="50" r:id="rId35"/>
    <sheet name="0204035(10)" sheetId="51" r:id="rId36"/>
    <sheet name="0204040(1)" sheetId="52" r:id="rId37"/>
    <sheet name="0204040(2)" sheetId="53" r:id="rId38"/>
    <sheet name="0204047" sheetId="54" r:id="rId39"/>
    <sheet name="0204050" sheetId="39" r:id="rId40"/>
    <sheet name="0204090" sheetId="58" r:id="rId41"/>
    <sheet name="0204340" sheetId="41" r:id="rId42"/>
    <sheet name="0204490" sheetId="67" r:id="rId43"/>
    <sheet name="0206030" sheetId="20" r:id="rId44"/>
    <sheet name="0206060" sheetId="21" r:id="rId45"/>
    <sheet name="0206090" sheetId="22" r:id="rId46"/>
    <sheet name="0206130" sheetId="23" r:id="rId47"/>
    <sheet name="0206160" sheetId="24" r:id="rId48"/>
    <sheet name="0206190(1)" sheetId="55" r:id="rId49"/>
    <sheet name="0206190(2)" sheetId="56" r:id="rId50"/>
    <sheet name="0206190(3)" sheetId="57" r:id="rId51"/>
    <sheet name="0201700" sheetId="66" r:id="rId52"/>
    <sheet name="0301435" sheetId="59" r:id="rId53"/>
    <sheet name="0301440" sheetId="60" r:id="rId54"/>
    <sheet name="0301445" sheetId="61" r:id="rId55"/>
    <sheet name="0301450" sheetId="62" r:id="rId56"/>
    <sheet name="0301460" sheetId="13" r:id="rId57"/>
    <sheet name="0301530" sheetId="63" r:id="rId58"/>
    <sheet name="0302030" sheetId="37" r:id="rId59"/>
    <sheet name="0302060" sheetId="38" r:id="rId60"/>
    <sheet name="0304030" sheetId="64" r:id="rId61"/>
    <sheet name="0505030" sheetId="65" r:id="rId62"/>
  </sheets>
  <externalReferences>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A" localSheetId="60">#REF!</definedName>
    <definedName name="\A" localSheetId="61">#REF!</definedName>
    <definedName name="\A" localSheetId="4">#REF!</definedName>
    <definedName name="\A">#REF!</definedName>
    <definedName name="\B" localSheetId="60">#REF!</definedName>
    <definedName name="\B" localSheetId="61">#REF!</definedName>
    <definedName name="\B" localSheetId="4">#REF!</definedName>
    <definedName name="\B">#REF!</definedName>
    <definedName name="\C" localSheetId="60">#REF!</definedName>
    <definedName name="\C" localSheetId="61">#REF!</definedName>
    <definedName name="\C" localSheetId="4">#REF!</definedName>
    <definedName name="\C">#REF!</definedName>
    <definedName name="\D" localSheetId="4">#REF!</definedName>
    <definedName name="\D">#REF!</definedName>
    <definedName name="\E" localSheetId="4">#REF!</definedName>
    <definedName name="\E">#REF!</definedName>
    <definedName name="\F" localSheetId="4">#REF!</definedName>
    <definedName name="\F">#REF!</definedName>
    <definedName name="\G" localSheetId="4">#REF!</definedName>
    <definedName name="\G">#REF!</definedName>
    <definedName name="\H" localSheetId="4">#REF!</definedName>
    <definedName name="\H">#REF!</definedName>
    <definedName name="\I" localSheetId="4">#REF!</definedName>
    <definedName name="\I">#REF!</definedName>
    <definedName name="\J" localSheetId="4">#REF!</definedName>
    <definedName name="\J">#REF!</definedName>
    <definedName name="\K" localSheetId="4">#REF!</definedName>
    <definedName name="\K">#REF!</definedName>
    <definedName name="\L" localSheetId="4">#REF!</definedName>
    <definedName name="\L">#REF!</definedName>
    <definedName name="\M" localSheetId="4">#REF!</definedName>
    <definedName name="\M">#REF!</definedName>
    <definedName name="\N" localSheetId="4">#REF!</definedName>
    <definedName name="\N">#REF!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U" localSheetId="4">#REF!</definedName>
    <definedName name="\U">#REF!</definedName>
    <definedName name="\W" localSheetId="4">#REF!</definedName>
    <definedName name="\W">#REF!</definedName>
    <definedName name="\Y" localSheetId="4">#REF!</definedName>
    <definedName name="\Y">#REF!</definedName>
    <definedName name="\Z" localSheetId="4">#REF!</definedName>
    <definedName name="\Z">#REF!</definedName>
    <definedName name="_0117660" localSheetId="4">'[1]3720.0'!#REF!</definedName>
    <definedName name="_0117660" localSheetId="3">'[1]3720.0'!#REF!</definedName>
    <definedName name="_0117660">'[1]3720.0'!#REF!</definedName>
    <definedName name="_Fill" localSheetId="60" hidden="1">#REF!</definedName>
    <definedName name="_Fill" localSheetId="61" hidden="1">#REF!</definedName>
    <definedName name="_Fill" localSheetId="1" hidden="1">#REF!</definedName>
    <definedName name="_Fill" localSheetId="4" hidden="1">#REF!</definedName>
    <definedName name="_Fill" localSheetId="0" hidden="1">#REF!</definedName>
    <definedName name="_Fill" hidden="1">#REF!</definedName>
    <definedName name="_s" localSheetId="7">#REF!</definedName>
    <definedName name="_s" localSheetId="8">#REF!</definedName>
    <definedName name="_s" localSheetId="9">#REF!</definedName>
    <definedName name="_s" localSheetId="11">#REF!</definedName>
    <definedName name="_s" localSheetId="12">#REF!</definedName>
    <definedName name="_s" localSheetId="14">#REF!</definedName>
    <definedName name="_s" localSheetId="15">#REF!</definedName>
    <definedName name="_s" localSheetId="16">#REF!</definedName>
    <definedName name="_s" localSheetId="17">#REF!</definedName>
    <definedName name="_s" localSheetId="51">#REF!</definedName>
    <definedName name="_s" localSheetId="22">#REF!</definedName>
    <definedName name="_s" localSheetId="56">#REF!</definedName>
    <definedName name="_s" localSheetId="60">#REF!</definedName>
    <definedName name="_s" localSheetId="61">#REF!</definedName>
    <definedName name="_s" localSheetId="4">#REF!</definedName>
    <definedName name="_s" localSheetId="3">#REF!</definedName>
    <definedName name="_s">#REF!</definedName>
    <definedName name="_TAB18" localSheetId="60">#REF!</definedName>
    <definedName name="_TAB18" localSheetId="61">#REF!</definedName>
    <definedName name="_TAB18" localSheetId="4">#REF!</definedName>
    <definedName name="_TAB18">#REF!</definedName>
    <definedName name="_TAB19">#N/A</definedName>
    <definedName name="_Tab23" localSheetId="60">#REF!</definedName>
    <definedName name="_Tab23" localSheetId="61">#REF!</definedName>
    <definedName name="_Tab23" localSheetId="4">#REF!</definedName>
    <definedName name="_Tab23">#REF!</definedName>
    <definedName name="_TAB92" localSheetId="7">#REF!</definedName>
    <definedName name="_TAB92" localSheetId="8">#REF!</definedName>
    <definedName name="_TAB92" localSheetId="9">#REF!</definedName>
    <definedName name="_TAB92" localSheetId="11">#REF!</definedName>
    <definedName name="_TAB92" localSheetId="12">#REF!</definedName>
    <definedName name="_TAB92" localSheetId="14">#REF!</definedName>
    <definedName name="_TAB92" localSheetId="15">#REF!</definedName>
    <definedName name="_TAB92" localSheetId="16">#REF!</definedName>
    <definedName name="_TAB92" localSheetId="17">#REF!</definedName>
    <definedName name="_TAB92" localSheetId="51">#REF!</definedName>
    <definedName name="_TAB92" localSheetId="22">#REF!</definedName>
    <definedName name="_TAB92" localSheetId="23">#REF!</definedName>
    <definedName name="_TAB92" localSheetId="25">#REF!</definedName>
    <definedName name="_TAB92" localSheetId="39">'0204050'!#REF!</definedName>
    <definedName name="_TAB92" localSheetId="41">'0204340'!#REF!</definedName>
    <definedName name="_TAB92" localSheetId="56">#REF!</definedName>
    <definedName name="_TAB92" localSheetId="60">#REF!</definedName>
    <definedName name="_TAB92" localSheetId="61">#REF!</definedName>
    <definedName name="_TAB92" localSheetId="4">#REF!</definedName>
    <definedName name="_TAB92" localSheetId="3">#REF!</definedName>
    <definedName name="_TAB92">#REF!</definedName>
    <definedName name="_TAB93" localSheetId="7">#REF!</definedName>
    <definedName name="_TAB93" localSheetId="8">#REF!</definedName>
    <definedName name="_TAB93" localSheetId="9">#REF!</definedName>
    <definedName name="_TAB93" localSheetId="11">#REF!</definedName>
    <definedName name="_TAB93" localSheetId="12">#REF!</definedName>
    <definedName name="_TAB93" localSheetId="14">#REF!</definedName>
    <definedName name="_TAB93" localSheetId="15">#REF!</definedName>
    <definedName name="_TAB93" localSheetId="16">#REF!</definedName>
    <definedName name="_TAB93" localSheetId="17">#REF!</definedName>
    <definedName name="_TAB93" localSheetId="51">#REF!</definedName>
    <definedName name="_TAB93" localSheetId="22">#REF!</definedName>
    <definedName name="_TAB93" localSheetId="23">#REF!</definedName>
    <definedName name="_TAB93" localSheetId="25">#REF!</definedName>
    <definedName name="_TAB93" localSheetId="39">'0204050'!$GR$7536</definedName>
    <definedName name="_TAB93" localSheetId="41">'0204340'!$GY$7562</definedName>
    <definedName name="_TAB93" localSheetId="56">#REF!</definedName>
    <definedName name="_TAB93" localSheetId="60">#REF!</definedName>
    <definedName name="_TAB93" localSheetId="61">#REF!</definedName>
    <definedName name="_TAB93" localSheetId="4">#REF!</definedName>
    <definedName name="_TAB93" localSheetId="3">#REF!</definedName>
    <definedName name="_TAB93">#REF!</definedName>
    <definedName name="_TBL1">#REF!</definedName>
    <definedName name="_TBL10">#REF!</definedName>
    <definedName name="_TBL11">#REF!</definedName>
    <definedName name="_TBL12">#REF!</definedName>
    <definedName name="_TBL13">#REF!</definedName>
    <definedName name="_TBL14">#REF!</definedName>
    <definedName name="_TBL15">#REF!</definedName>
    <definedName name="_TBL16">#REF!</definedName>
    <definedName name="_TBL17">#REF!</definedName>
    <definedName name="_TBL18">#REF!</definedName>
    <definedName name="_TBL19">#REF!</definedName>
    <definedName name="_TBL2">#REF!</definedName>
    <definedName name="_TBL20">#REF!</definedName>
    <definedName name="_TBL21">#REF!</definedName>
    <definedName name="_TBL22">#REF!</definedName>
    <definedName name="_TBL23">#REF!</definedName>
    <definedName name="_TBL24">#REF!</definedName>
    <definedName name="_TBL25">#REF!</definedName>
    <definedName name="_TBL26">#REF!</definedName>
    <definedName name="_TBL27">#REF!</definedName>
    <definedName name="_TBL28">#REF!</definedName>
    <definedName name="_TBL3">#REF!</definedName>
    <definedName name="_TBL4">#REF!</definedName>
    <definedName name="_TBL5">#REF!</definedName>
    <definedName name="_TBL6">#REF!</definedName>
    <definedName name="_TBL7">#REF!</definedName>
    <definedName name="_TBL8">#REF!</definedName>
    <definedName name="_TBL9">#REF!</definedName>
    <definedName name="A" localSheetId="4">#REF!</definedName>
    <definedName name="A">#REF!</definedName>
    <definedName name="AFebruar" localSheetId="4">'[2]Eintrag Gesamtentwicklung'!#REF!</definedName>
    <definedName name="AFebruar">'[2]Eintrag Gesamtentwicklung'!#REF!</definedName>
    <definedName name="AJanuar" localSheetId="4">'[2]Eintrag Gesamtentwicklung'!#REF!</definedName>
    <definedName name="AJanuar">'[2]Eintrag Gesamtentwicklung'!#REF!</definedName>
    <definedName name="Alten.Monat.2.kopieren" localSheetId="60">#REF!</definedName>
    <definedName name="Alten.Monat.2.kopieren" localSheetId="61">#REF!</definedName>
    <definedName name="Alten.Monat.2.kopieren" localSheetId="4">#REF!</definedName>
    <definedName name="Alten.Monat.2.kopieren">#REF!</definedName>
    <definedName name="AMärz" localSheetId="60">#REF!</definedName>
    <definedName name="AMärz" localSheetId="61">#REF!</definedName>
    <definedName name="AMärz" localSheetId="4">#REF!</definedName>
    <definedName name="AMärz">#REF!</definedName>
    <definedName name="Anh" localSheetId="60">#REF!</definedName>
    <definedName name="Anh" localSheetId="61">#REF!</definedName>
    <definedName name="Anh" localSheetId="4">#REF!</definedName>
    <definedName name="Anh">#REF!</definedName>
    <definedName name="April" localSheetId="4">#REF!</definedName>
    <definedName name="April">#REF!</definedName>
    <definedName name="asd" localSheetId="4">#REF!</definedName>
    <definedName name="asd">#REF!</definedName>
    <definedName name="AugBMtAHA1">'[3]1'!$B$31</definedName>
    <definedName name="AugBMtAHE1">'[3]1'!$C$31</definedName>
    <definedName name="AusfÜbertrag" localSheetId="60">#REF!</definedName>
    <definedName name="AusfÜbertrag" localSheetId="61">#REF!</definedName>
    <definedName name="AusfÜbertrag" localSheetId="4">#REF!</definedName>
    <definedName name="AusfÜbertrag">#REF!</definedName>
    <definedName name="AusfVolÜbertrag" localSheetId="60">#REF!</definedName>
    <definedName name="AusfVolÜbertrag" localSheetId="61">#REF!</definedName>
    <definedName name="AusfVolÜbertrag" localSheetId="4">#REF!</definedName>
    <definedName name="AusfVolÜbertrag">#REF!</definedName>
    <definedName name="BAprA" localSheetId="60">#REF!</definedName>
    <definedName name="BAprA" localSheetId="61">#REF!</definedName>
    <definedName name="BAprA" localSheetId="4">#REF!</definedName>
    <definedName name="BAprA">#REF!</definedName>
    <definedName name="BAprE" localSheetId="4">#REF!</definedName>
    <definedName name="BAprE">#REF!</definedName>
    <definedName name="BAprS" localSheetId="4">#REF!</definedName>
    <definedName name="BAprS">#REF!</definedName>
    <definedName name="BAugA" localSheetId="4">#REF!</definedName>
    <definedName name="BAugA">#REF!</definedName>
    <definedName name="BAugE" localSheetId="4">#REF!</definedName>
    <definedName name="BAugE">#REF!</definedName>
    <definedName name="BAugS" localSheetId="4">#REF!</definedName>
    <definedName name="BAugS">#REF!</definedName>
    <definedName name="BDezA" localSheetId="4">#REF!</definedName>
    <definedName name="BDezA">#REF!</definedName>
    <definedName name="BDezE" localSheetId="4">#REF!</definedName>
    <definedName name="BDezE">#REF!</definedName>
    <definedName name="BDezS" localSheetId="4">#REF!</definedName>
    <definedName name="BDezS">#REF!</definedName>
    <definedName name="BET" localSheetId="48">#REF!</definedName>
    <definedName name="BET" localSheetId="49">#REF!</definedName>
    <definedName name="BET" localSheetId="50">#REF!</definedName>
    <definedName name="BET">#REF!</definedName>
    <definedName name="BETAPR" localSheetId="48">#REF!</definedName>
    <definedName name="BETAPR" localSheetId="49">#REF!</definedName>
    <definedName name="BETAPR" localSheetId="50">#REF!</definedName>
    <definedName name="BETAPR">#REF!</definedName>
    <definedName name="BETJUN" localSheetId="48">#REF!</definedName>
    <definedName name="BETJUN" localSheetId="49">#REF!</definedName>
    <definedName name="BETJUN" localSheetId="50">#REF!</definedName>
    <definedName name="BETJUN">#REF!</definedName>
    <definedName name="BETMAI" localSheetId="48">#REF!</definedName>
    <definedName name="BETMAI" localSheetId="49">#REF!</definedName>
    <definedName name="BETMAI" localSheetId="50">#REF!</definedName>
    <definedName name="BETMAI">#REF!</definedName>
    <definedName name="BFebA" localSheetId="4">'[2]Eintrag Gesamtentwicklung'!#REF!</definedName>
    <definedName name="BFebA">'[2]Eintrag Gesamtentwicklung'!#REF!</definedName>
    <definedName name="BFebE" localSheetId="4">'[2]Eintrag Gesamtentwicklung'!#REF!</definedName>
    <definedName name="BFebE">'[2]Eintrag Gesamtentwicklung'!#REF!</definedName>
    <definedName name="BFebruar" localSheetId="4">'[2]Eintrag Gesamtentwicklung'!#REF!</definedName>
    <definedName name="BFebruar">'[2]Eintrag Gesamtentwicklung'!#REF!</definedName>
    <definedName name="BFebS" localSheetId="4">'[2]Eintrag Gesamtentwicklung'!#REF!</definedName>
    <definedName name="BFebS">'[2]Eintrag Gesamtentwicklung'!#REF!</definedName>
    <definedName name="BJanA">'[2]Eintrag Gesamtentwicklung'!#REF!</definedName>
    <definedName name="BJanE">'[2]Eintrag Gesamtentwicklung'!#REF!</definedName>
    <definedName name="BJanS">'[2]Eintrag Gesamtentwicklung'!#REF!</definedName>
    <definedName name="BJanuar">'[2]Eintrag Gesamtentwicklung'!#REF!</definedName>
    <definedName name="BJulA" localSheetId="60">#REF!</definedName>
    <definedName name="BJulA" localSheetId="61">#REF!</definedName>
    <definedName name="BJulA" localSheetId="4">#REF!</definedName>
    <definedName name="BJulA">#REF!</definedName>
    <definedName name="BJulE" localSheetId="60">#REF!</definedName>
    <definedName name="BJulE" localSheetId="61">#REF!</definedName>
    <definedName name="BJulE" localSheetId="4">#REF!</definedName>
    <definedName name="BJulE">#REF!</definedName>
    <definedName name="BJulS" localSheetId="60">#REF!</definedName>
    <definedName name="BJulS" localSheetId="61">#REF!</definedName>
    <definedName name="BJulS" localSheetId="4">#REF!</definedName>
    <definedName name="BJulS">#REF!</definedName>
    <definedName name="BJunA" localSheetId="4">#REF!</definedName>
    <definedName name="BJunA">#REF!</definedName>
    <definedName name="BJunE" localSheetId="4">#REF!</definedName>
    <definedName name="BJunE">#REF!</definedName>
    <definedName name="BJunS" localSheetId="4">#REF!</definedName>
    <definedName name="BJunS">#REF!</definedName>
    <definedName name="BMaiA" localSheetId="4">#REF!</definedName>
    <definedName name="BMaiA">#REF!</definedName>
    <definedName name="BMaiE" localSheetId="4">#REF!</definedName>
    <definedName name="BMaiE">#REF!</definedName>
    <definedName name="BMaiS" localSheetId="4">#REF!</definedName>
    <definedName name="BMaiS">#REF!</definedName>
    <definedName name="BMrzA" localSheetId="4">#REF!</definedName>
    <definedName name="BMrzA">#REF!</definedName>
    <definedName name="BMrzE" localSheetId="4">#REF!</definedName>
    <definedName name="BMrzE">#REF!</definedName>
    <definedName name="BMrzS" localSheetId="4">#REF!</definedName>
    <definedName name="BMrzS">#REF!</definedName>
    <definedName name="BNovA" localSheetId="4">#REF!</definedName>
    <definedName name="BNovA">#REF!</definedName>
    <definedName name="BNovE" localSheetId="4">#REF!</definedName>
    <definedName name="BNovE">#REF!</definedName>
    <definedName name="BNovS" localSheetId="4">#REF!</definedName>
    <definedName name="BNovS">#REF!</definedName>
    <definedName name="BOktA" localSheetId="4">#REF!</definedName>
    <definedName name="BOktA">#REF!</definedName>
    <definedName name="BOktE" localSheetId="4">#REF!</definedName>
    <definedName name="BOktE">#REF!</definedName>
    <definedName name="BOktS" localSheetId="4">#REF!</definedName>
    <definedName name="BOktS">#REF!</definedName>
    <definedName name="BSepA" localSheetId="4">#REF!</definedName>
    <definedName name="BSepA">#REF!</definedName>
    <definedName name="BSepE" localSheetId="4">#REF!</definedName>
    <definedName name="BSepE">#REF!</definedName>
    <definedName name="BSepS" localSheetId="4">#REF!</definedName>
    <definedName name="BSepS">#REF!</definedName>
    <definedName name="DATEI" localSheetId="7">#REF!</definedName>
    <definedName name="DATEI" localSheetId="8">#REF!</definedName>
    <definedName name="DATEI" localSheetId="15">#REF!</definedName>
    <definedName name="DATEI" localSheetId="16">#REF!</definedName>
    <definedName name="DATEI" localSheetId="17">#REF!</definedName>
    <definedName name="DATEI" localSheetId="23">#REF!</definedName>
    <definedName name="DATEI" localSheetId="25">#REF!</definedName>
    <definedName name="DATEI" localSheetId="39">'0204050'!$A$1:$J$32</definedName>
    <definedName name="DATEI" localSheetId="41">'0204340'!$A$4:$J$58</definedName>
    <definedName name="DATEI" localSheetId="56">#REF!</definedName>
    <definedName name="DATEI" localSheetId="4">#REF!</definedName>
    <definedName name="DATEI" localSheetId="3">#REF!</definedName>
    <definedName name="DATEI">#REF!</definedName>
    <definedName name="DATEI_2" localSheetId="4">'[4]MBT-0204190-0000'!#REF!</definedName>
    <definedName name="DATEI_2">'[4]MBT-0204190-0000'!#REF!</definedName>
    <definedName name="_xlnm.Database">[5]GEWEDATB!$A$1:$AE$16384</definedName>
    <definedName name="dcf" localSheetId="60">#REF!</definedName>
    <definedName name="dcf" localSheetId="61">#REF!</definedName>
    <definedName name="dcf" localSheetId="4">#REF!</definedName>
    <definedName name="dcf">#REF!</definedName>
    <definedName name="ddddddd" localSheetId="7">'0106430'!Such_KjD</definedName>
    <definedName name="ddddddd" localSheetId="8">[0]!Such_KjD</definedName>
    <definedName name="ddddddd" localSheetId="15">#N/A</definedName>
    <definedName name="ddddddd" localSheetId="16">#N/A</definedName>
    <definedName name="ddddddd" localSheetId="17">#N/A</definedName>
    <definedName name="ddddddd" localSheetId="23">[6]!Such_KjD</definedName>
    <definedName name="ddddddd" localSheetId="25">'0203230'!Such_KjD</definedName>
    <definedName name="ddddddd" localSheetId="56">#N/A</definedName>
    <definedName name="ddddddd" localSheetId="60">[7]!Such_KjD</definedName>
    <definedName name="ddddddd" localSheetId="61">[7]!Such_KjD</definedName>
    <definedName name="ddddddd" localSheetId="4">[8]!Such_KjD</definedName>
    <definedName name="ddddddd" localSheetId="3">[9]!Such_KjD</definedName>
    <definedName name="ddddddd">[10]!Such_KjD</definedName>
    <definedName name="Druck" localSheetId="7">'0106430'!$A$1:$O$20</definedName>
    <definedName name="DRUCK" localSheetId="8">#REF!</definedName>
    <definedName name="DRUCK" localSheetId="9">#REF!</definedName>
    <definedName name="DRUCK" localSheetId="11">#REF!</definedName>
    <definedName name="DRUCK" localSheetId="12">#REF!</definedName>
    <definedName name="DRUCK" localSheetId="14">#REF!</definedName>
    <definedName name="DRUCK" localSheetId="15">#REF!</definedName>
    <definedName name="DRUCK" localSheetId="16">#REF!</definedName>
    <definedName name="DRUCK" localSheetId="17">#REF!</definedName>
    <definedName name="DRUCK" localSheetId="51">#REF!</definedName>
    <definedName name="DRUCK" localSheetId="22">#REF!</definedName>
    <definedName name="DRUCK" localSheetId="23">#REF!</definedName>
    <definedName name="DRUCK" localSheetId="25">#REF!</definedName>
    <definedName name="DRUCK" localSheetId="39">'0204050'!#REF!</definedName>
    <definedName name="DRUCK" localSheetId="41">'0204340'!#REF!</definedName>
    <definedName name="DRUCK" localSheetId="56">#REF!</definedName>
    <definedName name="DRUCK" localSheetId="60">#REF!</definedName>
    <definedName name="DRUCK" localSheetId="61">#REF!</definedName>
    <definedName name="DRUCK" localSheetId="4">#REF!</definedName>
    <definedName name="DRUCK" localSheetId="3">#REF!</definedName>
    <definedName name="DRUCK">#REF!</definedName>
    <definedName name="DRUCK_01_JANUAR" localSheetId="60">#REF!</definedName>
    <definedName name="DRUCK_01_JANUAR" localSheetId="61">#REF!</definedName>
    <definedName name="DRUCK_01_JANUAR" localSheetId="4">#REF!</definedName>
    <definedName name="DRUCK_01_JANUAR">#REF!</definedName>
    <definedName name="DRUCK_02_FEBRUA" localSheetId="60">#REF!</definedName>
    <definedName name="DRUCK_02_FEBRUA" localSheetId="61">#REF!</definedName>
    <definedName name="DRUCK_02_FEBRUA" localSheetId="4">#REF!</definedName>
    <definedName name="DRUCK_02_FEBRUA">#REF!</definedName>
    <definedName name="DRUCK_03_MÄRZ" localSheetId="4">#REF!</definedName>
    <definedName name="DRUCK_03_MÄRZ">#REF!</definedName>
    <definedName name="DRUCK_04_APRIL" localSheetId="4">#REF!</definedName>
    <definedName name="DRUCK_04_APRIL">#REF!</definedName>
    <definedName name="DRUCK_05_MAI" localSheetId="4">#REF!</definedName>
    <definedName name="DRUCK_05_MAI">#REF!</definedName>
    <definedName name="DRUCK_06_JUNI" localSheetId="4">#REF!</definedName>
    <definedName name="DRUCK_06_JUNI">#REF!</definedName>
    <definedName name="DRUCK_07_JULI" localSheetId="4">#REF!</definedName>
    <definedName name="DRUCK_07_JULI">#REF!</definedName>
    <definedName name="DRUCK_08_AUGUST" localSheetId="4">#REF!</definedName>
    <definedName name="DRUCK_08_AUGUST">#REF!</definedName>
    <definedName name="DRUCK_09_SEPTEM" localSheetId="4">#REF!</definedName>
    <definedName name="DRUCK_09_SEPTEM">#REF!</definedName>
    <definedName name="DRUCK_10_OKTOBE" localSheetId="4">#REF!</definedName>
    <definedName name="DRUCK_10_OKTOBE">#REF!</definedName>
    <definedName name="DRUCK_11_NOVEME" localSheetId="4">#REF!</definedName>
    <definedName name="DRUCK_11_NOVEME">#REF!</definedName>
    <definedName name="DRUCK_12_DEZEME" localSheetId="4">#REF!</definedName>
    <definedName name="DRUCK_12_DEZEME">#REF!</definedName>
    <definedName name="DRUCK_ALLES" localSheetId="4">#REF!</definedName>
    <definedName name="DRUCK_ALLES">#REF!</definedName>
    <definedName name="DRUCK_GRUNDTAB" localSheetId="4">#REF!</definedName>
    <definedName name="DRUCK_GRUNDTAB">#REF!</definedName>
    <definedName name="DRUCK_TAB.02" localSheetId="4">#REF!</definedName>
    <definedName name="DRUCK_TAB.02">#REF!</definedName>
    <definedName name="DRUCK_TAB.02_13" localSheetId="4">#REF!</definedName>
    <definedName name="DRUCK_TAB.02_13">#REF!</definedName>
    <definedName name="DRUCK_TAB.03" localSheetId="4">#REF!</definedName>
    <definedName name="DRUCK_TAB.03">#REF!</definedName>
    <definedName name="DRUCK_TAB.04" localSheetId="4">#REF!</definedName>
    <definedName name="DRUCK_TAB.04">#REF!</definedName>
    <definedName name="DRUCK_TAB.05" localSheetId="4">#REF!</definedName>
    <definedName name="DRUCK_TAB.05">#REF!</definedName>
    <definedName name="DRUCK_TAB.06" localSheetId="4">#REF!</definedName>
    <definedName name="DRUCK_TAB.06">#REF!</definedName>
    <definedName name="DRUCK_TAB.07" localSheetId="4">#REF!</definedName>
    <definedName name="DRUCK_TAB.07">#REF!</definedName>
    <definedName name="DRUCK_TAB.08" localSheetId="4">#REF!</definedName>
    <definedName name="DRUCK_TAB.08">#REF!</definedName>
    <definedName name="DRUCK_TAB.09" localSheetId="4">#REF!</definedName>
    <definedName name="DRUCK_TAB.09">#REF!</definedName>
    <definedName name="DRUCK_TAB.10" localSheetId="4">#REF!</definedName>
    <definedName name="DRUCK_TAB.10">#REF!</definedName>
    <definedName name="DRUCK_TAB.11" localSheetId="4">#REF!</definedName>
    <definedName name="DRUCK_TAB.11">#REF!</definedName>
    <definedName name="DRUCK_TAB.12" localSheetId="4">#REF!</definedName>
    <definedName name="DRUCK_TAB.12">#REF!</definedName>
    <definedName name="DRUCK_TAB.13" localSheetId="4">#REF!</definedName>
    <definedName name="DRUCK_TAB.13">#REF!</definedName>
    <definedName name="DRUCK_TAB.14_16" localSheetId="4">#REF!</definedName>
    <definedName name="DRUCK_TAB.14_16">#REF!</definedName>
    <definedName name="DRUCK_TAB.14_34" localSheetId="4">#REF!</definedName>
    <definedName name="DRUCK_TAB.14_34">#REF!</definedName>
    <definedName name="DRUCK_TAB.17_19" localSheetId="4">#REF!</definedName>
    <definedName name="DRUCK_TAB.17_19">#REF!</definedName>
    <definedName name="DRUCK_TAB.20_22" localSheetId="4">#REF!</definedName>
    <definedName name="DRUCK_TAB.20_22">#REF!</definedName>
    <definedName name="DRUCK_TAB.23_25" localSheetId="4">#REF!</definedName>
    <definedName name="DRUCK_TAB.23_25">#REF!</definedName>
    <definedName name="DRUCK_TAB.26_28" localSheetId="4">#REF!</definedName>
    <definedName name="DRUCK_TAB.26_28">#REF!</definedName>
    <definedName name="DRUCK_TAB.29_31" localSheetId="4">#REF!</definedName>
    <definedName name="DRUCK_TAB.29_31">#REF!</definedName>
    <definedName name="DRUCK_TAB.32_34" localSheetId="4">#REF!</definedName>
    <definedName name="DRUCK_TAB.32_34">#REF!</definedName>
    <definedName name="_xlnm.Print_Area" localSheetId="5">'0101270'!$A$1:$J$21</definedName>
    <definedName name="_xlnm.Print_Area" localSheetId="6">'0104340'!$A$1:$AL$24</definedName>
    <definedName name="_xlnm.Print_Area" localSheetId="7">'0106430'!$A$1:$O$79</definedName>
    <definedName name="_xlnm.Print_Area" localSheetId="8">'0106460'!$A$1:$P$42</definedName>
    <definedName name="_xlnm.Print_Area" localSheetId="2">'0111130 '!$A$1:$AI$37</definedName>
    <definedName name="_xlnm.Print_Area" localSheetId="9">'0117660'!#REF!</definedName>
    <definedName name="_xlnm.Print_Area" localSheetId="10">'0117690'!$A$1:$R$35</definedName>
    <definedName name="_xlnm.Print_Area" localSheetId="11">'0201060'!$A$1:$O$37</definedName>
    <definedName name="_xlnm.Print_Area" localSheetId="12">'0201130'!$A$1:$O$28</definedName>
    <definedName name="_xlnm.Print_Area" localSheetId="14">'0201230'!$A$1:$N$22</definedName>
    <definedName name="_xlnm.Print_Area" localSheetId="13">'0201260'!$B$4:$W$89</definedName>
    <definedName name="_xlnm.Print_Area" localSheetId="16">'0201360'!$A$1:$H$54</definedName>
    <definedName name="_xlnm.Print_Area" localSheetId="17">'0201490'!$A$5:$M$25</definedName>
    <definedName name="_xlnm.Print_Area" localSheetId="18">'0201530'!$A$7:$Q$94</definedName>
    <definedName name="_xlnm.Print_Area" localSheetId="19">'0201560'!$A$4:$O$88</definedName>
    <definedName name="_xlnm.Print_Area" localSheetId="20">'0201630 (1)'!$B$7:$AE$88</definedName>
    <definedName name="_xlnm.Print_Area" localSheetId="21">'0201630 (2)'!$A$6:$W$90</definedName>
    <definedName name="_xlnm.Print_Area" localSheetId="51">'0201700'!$A$1:$Q$34</definedName>
    <definedName name="_xlnm.Print_Area" localSheetId="23">'0203160'!$A$1:$O$62</definedName>
    <definedName name="_xlnm.Print_Area" localSheetId="25">'0203230'!$A$1:$O$34</definedName>
    <definedName name="_xlnm.Print_Area" localSheetId="26">'0204035(1)'!$B$1:$I$97</definedName>
    <definedName name="_xlnm.Print_Area" localSheetId="35">'0204035(10)'!$B$1:$J$90</definedName>
    <definedName name="_xlnm.Print_Area" localSheetId="27">'0204035(2)'!$B$1:$J$97</definedName>
    <definedName name="_xlnm.Print_Area" localSheetId="28">'0204035(3)'!$B$1:$I$97</definedName>
    <definedName name="_xlnm.Print_Area" localSheetId="29">'0204035(4)'!$B$1:$J$97</definedName>
    <definedName name="_xlnm.Print_Area" localSheetId="30">'0204035(5)'!$B$1:$I$97</definedName>
    <definedName name="_xlnm.Print_Area" localSheetId="31">'0204035(6)'!$B$1:$J$97</definedName>
    <definedName name="_xlnm.Print_Area" localSheetId="32">'0204035(7)'!$B$1:$I$97</definedName>
    <definedName name="_xlnm.Print_Area" localSheetId="33">'0204035(8)'!$B$1:$J$97</definedName>
    <definedName name="_xlnm.Print_Area" localSheetId="34">'0204035(9)'!$B$1:$I$90</definedName>
    <definedName name="_xlnm.Print_Area" localSheetId="36">'0204040(1)'!$A$1:$R$88</definedName>
    <definedName name="_xlnm.Print_Area" localSheetId="37">'0204040(2)'!$A$1:$R$108</definedName>
    <definedName name="_xlnm.Print_Area" localSheetId="38">'0204047'!$B$1:$S$18</definedName>
    <definedName name="_xlnm.Print_Area" localSheetId="39">'0204050'!$A$1:$N$8</definedName>
    <definedName name="_xlnm.Print_Area" localSheetId="40">'0204090'!$A$1:$N$154</definedName>
    <definedName name="_xlnm.Print_Area" localSheetId="41">'0204340'!$A$4:$N$52</definedName>
    <definedName name="_xlnm.Print_Area" localSheetId="42">'0204490'!$B$1:$M$35</definedName>
    <definedName name="_xlnm.Print_Area" localSheetId="52">'0301435'!$A$1:$O$118</definedName>
    <definedName name="_xlnm.Print_Area" localSheetId="53">'0301440'!$A$1:$O$72</definedName>
    <definedName name="_xlnm.Print_Area" localSheetId="54">'0301445'!$A$1:$O$17</definedName>
    <definedName name="_xlnm.Print_Area" localSheetId="55">'0301450'!$A$1:$O$13</definedName>
    <definedName name="_xlnm.Print_Area" localSheetId="56">'0301460'!$A$3:$P$24</definedName>
    <definedName name="_xlnm.Print_Area" localSheetId="60">'0304030'!_TAB18,_TAB19</definedName>
    <definedName name="_xlnm.Print_Area" localSheetId="61">'0505030'!_TAB18,_TAB19</definedName>
    <definedName name="_xlnm.Print_Area" localSheetId="1">'Herausgeber-Redaktion'!$A$1:$B$42</definedName>
    <definedName name="_xlnm.Print_Area" localSheetId="4">'Inhaltsverzeichnis '!_TAB18,_TAB19</definedName>
    <definedName name="_xlnm.Print_Area" localSheetId="0">Titelblatt!$A$1:$A$4</definedName>
    <definedName name="_xlnm.Print_Area">_TAB18,_TAB19</definedName>
    <definedName name="_xlnm.Print_Titles" localSheetId="52">'0301435'!$1:$6</definedName>
    <definedName name="_xlnm.Print_Titles" localSheetId="53">'0301440'!$1:$6</definedName>
    <definedName name="_xlnm.Print_Titles" localSheetId="54">'0301445'!$1:$6</definedName>
    <definedName name="_xlnm.Print_Titles" localSheetId="55">'0301450'!$1:$6</definedName>
    <definedName name="DuMJan" localSheetId="60">#REF!</definedName>
    <definedName name="DuMJan" localSheetId="61">#REF!</definedName>
    <definedName name="DuMJan" localSheetId="4">#REF!</definedName>
    <definedName name="DuMJan">#REF!</definedName>
    <definedName name="EFebruar" localSheetId="60">'[2]Eintrag Gesamtentwicklung'!#REF!</definedName>
    <definedName name="EFebruar" localSheetId="61">'[2]Eintrag Gesamtentwicklung'!#REF!</definedName>
    <definedName name="EFebruar" localSheetId="4">'[2]Eintrag Gesamtentwicklung'!#REF!</definedName>
    <definedName name="EFebruar">'[2]Eintrag Gesamtentwicklung'!#REF!</definedName>
    <definedName name="EinfÜbertrag" localSheetId="60">#REF!</definedName>
    <definedName name="EinfÜbertrag" localSheetId="61">#REF!</definedName>
    <definedName name="EinfÜbertrag" localSheetId="4">#REF!</definedName>
    <definedName name="EinfÜbertrag">#REF!</definedName>
    <definedName name="EinfVolÜbertrag" localSheetId="60">#REF!</definedName>
    <definedName name="EinfVolÜbertrag" localSheetId="61">#REF!</definedName>
    <definedName name="EinfVolÜbertrag" localSheetId="4">#REF!</definedName>
    <definedName name="EinfVolÜbertrag">#REF!</definedName>
    <definedName name="EJanuar" localSheetId="60">'[2]Eintrag Gesamtentwicklung'!#REF!</definedName>
    <definedName name="EJanuar" localSheetId="61">'[2]Eintrag Gesamtentwicklung'!#REF!</definedName>
    <definedName name="EJanuar" localSheetId="4">'[2]Eintrag Gesamtentwicklung'!#REF!</definedName>
    <definedName name="EJanuar">'[2]Eintrag Gesamtentwicklung'!#REF!</definedName>
    <definedName name="EMärz" localSheetId="60">#REF!</definedName>
    <definedName name="EMärz" localSheetId="61">#REF!</definedName>
    <definedName name="EMärz" localSheetId="4">#REF!</definedName>
    <definedName name="EMärz">#REF!</definedName>
    <definedName name="FebBJtAHA3">'[3]3'!$B$28</definedName>
    <definedName name="FebBJtAHA6">'[3]6'!$B$33</definedName>
    <definedName name="FebBJtAHE3">'[3]3'!$C$28</definedName>
    <definedName name="FebBJtAHE6">'[3]6'!$C$33</definedName>
    <definedName name="FebBJtEXA3">'[3]3'!$E$28</definedName>
    <definedName name="FebBJtEXA6">'[3]6'!$D$33</definedName>
    <definedName name="FebBJtEXE3">'[3]3'!$F$28</definedName>
    <definedName name="FebBJtEXE6">'[3]6'!$E$33</definedName>
    <definedName name="FebBJtEZA8">'[3]8'!$E$28</definedName>
    <definedName name="FebBJtEZE8">'[3]8'!$F$28</definedName>
    <definedName name="FebBJtINA6">'[3]6'!$F$33</definedName>
    <definedName name="FebBJTINA8">'[3]8'!$B$28</definedName>
    <definedName name="FebBJtINE6">'[3]6'!$G$33</definedName>
    <definedName name="FebBJTINE8">'[3]8'!$C$28</definedName>
    <definedName name="FebBJtNEA8">'[3]8'!$H$28</definedName>
    <definedName name="FebBJtNEE8">'[3]8'!$I$28</definedName>
    <definedName name="FebBMtAHA1">'[3]1'!$B$25</definedName>
    <definedName name="FebBMtAHA5">'[3]5'!$B$29</definedName>
    <definedName name="FebBMtAHE1">'[3]1'!$C$25</definedName>
    <definedName name="FebBMtAHE5">'[3]5'!$C$29</definedName>
    <definedName name="FebBMtEXA1">'[3]1'!$D$25</definedName>
    <definedName name="FebBMtEXA5">'[3]5'!$D$29</definedName>
    <definedName name="FebBMtEXE1">'[3]1'!$G$25</definedName>
    <definedName name="FebBMtEXE5">'[3]5'!$E$29</definedName>
    <definedName name="FebBMtEZA10">'[3]10'!$D$29</definedName>
    <definedName name="FebBMtEZA11">'[3]11'!$J$25</definedName>
    <definedName name="FebBMtEZE10">'[3]10'!$E$29</definedName>
    <definedName name="FebBMtEZE11">'[3]11'!$N$25</definedName>
    <definedName name="FebBMtINA11">'[3]11'!$B$25</definedName>
    <definedName name="FebBMtINA5">'[3]5'!$F$29</definedName>
    <definedName name="FebBMtINE11">'[3]11'!$F$25</definedName>
    <definedName name="FebBMtINE5">'[3]5'!$G$29</definedName>
    <definedName name="FebBMtNEA10">'[3]10'!$F$29</definedName>
    <definedName name="FebBMtNEA7">'[3]7'!$H$24</definedName>
    <definedName name="FebBMtNEE10">'[3]10'!$G$29</definedName>
    <definedName name="FebBMtNEE7">'[3]7'!$I$24</definedName>
    <definedName name="Februar">'[2]Eintrag Gesamtentwicklung'!#REF!</definedName>
    <definedName name="FebVJtAHA3">'[3]3'!$B$11</definedName>
    <definedName name="FebVJtAHE3">'[3]3'!$C$11</definedName>
    <definedName name="FebVJtEZA8">'[3]8'!$E$11</definedName>
    <definedName name="FebVJtEZE8">'[3]8'!$F$11</definedName>
    <definedName name="FebVJtNEA8">'[3]8'!$H$11</definedName>
    <definedName name="FebVJtNEE8">'[3]8'!$I$11</definedName>
    <definedName name="FebVMtAHA1">'[3]1'!$B$12</definedName>
    <definedName name="FebVMtAHE1">'[3]1'!$C$12</definedName>
    <definedName name="FETT" localSheetId="7">#REF!</definedName>
    <definedName name="FETT" localSheetId="8">#REF!</definedName>
    <definedName name="FETT" localSheetId="9">#REF!</definedName>
    <definedName name="FETT" localSheetId="11">#REF!</definedName>
    <definedName name="FETT" localSheetId="12">#REF!</definedName>
    <definedName name="FETT" localSheetId="14">#REF!</definedName>
    <definedName name="FETT" localSheetId="15">#REF!</definedName>
    <definedName name="FETT" localSheetId="16">#REF!</definedName>
    <definedName name="FETT" localSheetId="17">#REF!</definedName>
    <definedName name="FETT" localSheetId="51">#REF!</definedName>
    <definedName name="FETT" localSheetId="22">#REF!</definedName>
    <definedName name="FETT" localSheetId="23">#REF!</definedName>
    <definedName name="FETT" localSheetId="25">#REF!</definedName>
    <definedName name="FETT" localSheetId="39">'0204050'!#REF!</definedName>
    <definedName name="FETT" localSheetId="41">'0204340'!#REF!</definedName>
    <definedName name="FETT" localSheetId="56">#REF!</definedName>
    <definedName name="FETT" localSheetId="60">#REF!</definedName>
    <definedName name="FETT" localSheetId="61">#REF!</definedName>
    <definedName name="FETT" localSheetId="4">#REF!</definedName>
    <definedName name="FETT" localSheetId="3">#REF!</definedName>
    <definedName name="FETT">#REF!</definedName>
    <definedName name="Fett2" localSheetId="60">#REF!</definedName>
    <definedName name="Fett2" localSheetId="61">#REF!</definedName>
    <definedName name="Fett2" localSheetId="4">#REF!</definedName>
    <definedName name="Fett2">#REF!</definedName>
    <definedName name="GEHE_ZU_BLATT_A" localSheetId="60">#REF!</definedName>
    <definedName name="GEHE_ZU_BLATT_A" localSheetId="61">#REF!</definedName>
    <definedName name="GEHE_ZU_BLATT_A" localSheetId="4">#REF!</definedName>
    <definedName name="GEHE_ZU_BLATT_A">#REF!</definedName>
    <definedName name="GEHE_ZU_BLATT_N" localSheetId="4">#REF!</definedName>
    <definedName name="GEHE_ZU_BLATT_N">#REF!</definedName>
    <definedName name="gewünschte_Monate" localSheetId="7">#REF!</definedName>
    <definedName name="gewünschte_Monate" localSheetId="8">#REF!</definedName>
    <definedName name="gewünschte_Monate" localSheetId="9">#REF!</definedName>
    <definedName name="gewünschte_Monate" localSheetId="11">#REF!</definedName>
    <definedName name="gewünschte_Monate" localSheetId="12">#REF!</definedName>
    <definedName name="gewünschte_Monate" localSheetId="14">#REF!</definedName>
    <definedName name="gewünschte_Monate" localSheetId="15">#REF!</definedName>
    <definedName name="gewünschte_Monate" localSheetId="16">#REF!</definedName>
    <definedName name="gewünschte_Monate" localSheetId="17">#REF!</definedName>
    <definedName name="gewünschte_Monate" localSheetId="51">#REF!</definedName>
    <definedName name="gewünschte_Monate" localSheetId="22">#REF!</definedName>
    <definedName name="gewünschte_Monate" localSheetId="23">#REF!</definedName>
    <definedName name="gewünschte_Monate" localSheetId="25">#REF!</definedName>
    <definedName name="gewünschte_Monate" localSheetId="56">#REF!</definedName>
    <definedName name="gewünschte_Monate" localSheetId="4">#REF!</definedName>
    <definedName name="gewünschte_Monate" localSheetId="3">#REF!</definedName>
    <definedName name="gewünschte_Monate">#REF!</definedName>
    <definedName name="gfgdsfg" localSheetId="4">#REF!</definedName>
    <definedName name="gfgdsfg">#REF!</definedName>
    <definedName name="ggggg" localSheetId="4">'[4]MBT-0204190-0000'!#REF!</definedName>
    <definedName name="ggggg">'[4]MBT-0204190-0000'!#REF!</definedName>
    <definedName name="Grafik_diek" localSheetId="60">#REF!</definedName>
    <definedName name="Grafik_diek" localSheetId="61">#REF!</definedName>
    <definedName name="Grafik_diek" localSheetId="4">#REF!</definedName>
    <definedName name="Grafik_diek">#REF!</definedName>
    <definedName name="Grafik2" localSheetId="60">#REF!</definedName>
    <definedName name="Grafik2" localSheetId="61">#REF!</definedName>
    <definedName name="Grafik2" localSheetId="4">#REF!</definedName>
    <definedName name="Grafik2">#REF!</definedName>
    <definedName name="HERVOL" localSheetId="7">#REF!</definedName>
    <definedName name="HERVOL" localSheetId="8">#REF!</definedName>
    <definedName name="HERVOL" localSheetId="9">#REF!</definedName>
    <definedName name="HERVOL" localSheetId="11">#REF!</definedName>
    <definedName name="HERVOL" localSheetId="12">#REF!</definedName>
    <definedName name="HERVOL" localSheetId="14">#REF!</definedName>
    <definedName name="HERVOL" localSheetId="15">#REF!</definedName>
    <definedName name="HERVOL" localSheetId="16">#REF!</definedName>
    <definedName name="HERVOL" localSheetId="17">#REF!</definedName>
    <definedName name="HERVOL" localSheetId="51">#REF!</definedName>
    <definedName name="HERVOL" localSheetId="23">#REF!</definedName>
    <definedName name="HERVOL" localSheetId="25">#REF!</definedName>
    <definedName name="HERVOL" localSheetId="39">'0204050'!#REF!</definedName>
    <definedName name="HERVOL" localSheetId="41">'0204340'!#REF!</definedName>
    <definedName name="HERVOL" localSheetId="56">#REF!</definedName>
    <definedName name="HERVOL" localSheetId="60">#REF!</definedName>
    <definedName name="HERVOL" localSheetId="61">#REF!</definedName>
    <definedName name="HERVOL" localSheetId="4">#REF!</definedName>
    <definedName name="HERVOL" localSheetId="3">#REF!</definedName>
    <definedName name="HERVOL">#REF!</definedName>
    <definedName name="Jahr" localSheetId="4">#REF!</definedName>
    <definedName name="Jahr">#REF!</definedName>
    <definedName name="JanBMtAHA1">'[3]1'!$B$24</definedName>
    <definedName name="JanBMtAHE1">'[3]1'!$C$24</definedName>
    <definedName name="Januar">'[2]Eintrag Gesamtentwicklung'!#REF!</definedName>
    <definedName name="KOPF" localSheetId="7">#REF!</definedName>
    <definedName name="KOPF" localSheetId="8">#REF!</definedName>
    <definedName name="KOPF" localSheetId="9">#REF!</definedName>
    <definedName name="KOPF" localSheetId="11">#REF!</definedName>
    <definedName name="KOPF" localSheetId="15">#REF!</definedName>
    <definedName name="KOPF" localSheetId="16">#REF!</definedName>
    <definedName name="KOPF" localSheetId="17">#REF!</definedName>
    <definedName name="KOPF" localSheetId="23">#REF!</definedName>
    <definedName name="KOPF" localSheetId="25">#REF!</definedName>
    <definedName name="KOPF" localSheetId="39">'0204050'!#REF!</definedName>
    <definedName name="KOPF" localSheetId="41">'0204340'!#REF!</definedName>
    <definedName name="KOPF" localSheetId="56">#REF!</definedName>
    <definedName name="KOPF" localSheetId="60">#REF!</definedName>
    <definedName name="KOPF" localSheetId="61">#REF!</definedName>
    <definedName name="KOPF" localSheetId="4">#REF!</definedName>
    <definedName name="KOPF" localSheetId="3">#REF!</definedName>
    <definedName name="KOPF">#REF!</definedName>
    <definedName name="LH_6_10" localSheetId="9">'0117660'!$A$8022:$D$8026</definedName>
    <definedName name="LH_6_12" localSheetId="9">'0117660'!$A$8028:$D$8032</definedName>
    <definedName name="LH_6_17" localSheetId="7">'[1]3720.0'!#REF!</definedName>
    <definedName name="LH_6_17" localSheetId="8">'[1]3720.0'!#REF!</definedName>
    <definedName name="LH_6_17" localSheetId="9">'0117660'!#REF!</definedName>
    <definedName name="LH_6_17" localSheetId="11">'[1]3720.0'!#REF!</definedName>
    <definedName name="LH_6_17" localSheetId="15">'[1]3720.0'!#REF!</definedName>
    <definedName name="LH_6_17" localSheetId="16">'[1]3720.0'!#REF!</definedName>
    <definedName name="LH_6_17" localSheetId="17">'[1]3720.0'!#REF!</definedName>
    <definedName name="LH_6_17" localSheetId="23">'[1]3720.0'!#REF!</definedName>
    <definedName name="LH_6_17" localSheetId="25">'[1]3720.0'!#REF!</definedName>
    <definedName name="LH_6_17" localSheetId="56">'[1]3720.0'!#REF!</definedName>
    <definedName name="LH_6_17" localSheetId="60">'[1]3720.0'!#REF!</definedName>
    <definedName name="LH_6_17" localSheetId="61">'[1]3720.0'!#REF!</definedName>
    <definedName name="LH_6_17" localSheetId="3">'[1]3720.0'!#REF!</definedName>
    <definedName name="LH_6_17">'[1]3720.0'!#REF!</definedName>
    <definedName name="LH_8_10" localSheetId="9">'0117660'!$A$8004:$D$8008</definedName>
    <definedName name="LH_8_12" localSheetId="9">'0117660'!$A$8010:$D$8014</definedName>
    <definedName name="LH_8_17" localSheetId="9">'0117660'!$A$8016:$D$8020</definedName>
    <definedName name="LöscheAusfuhrTatsWERT">'[11]02-12 Eintrag 1000 EUR'!$B$42:$E$45,'[11]02-12 Eintrag 1000 EUR'!$B$49:$E$50,'[11]02-12 Eintrag 1000 EUR'!$B$52:$E$53,'[11]02-12 Eintrag 1000 EUR'!$B$55:$E$55,'[11]02-12 Eintrag 1000 EUR'!$B$58:$E$58</definedName>
    <definedName name="LöscheAusfuhrVolumen">'[11]02-12 Eintrag 1000 EUR'!$B$93:$E$93,'[11]02-12 Eintrag 1000 EUR'!$B$97:$E$98,'[11]02-12 Eintrag 1000 EUR'!$B$100:$E$101,'[11]02-12 Eintrag 1000 EUR'!$B$103:$E$103,'[11]02-12 Eintrag 1000 EUR'!$B$106:$E$106</definedName>
    <definedName name="LöscheEinfuhrTatsWERT">'[11]02-12 Eintrag 1000 EUR'!$B$16:$E$19,'[11]02-12 Eintrag 1000 EUR'!$B$23:$E$24,'[11]02-12 Eintrag 1000 EUR'!$B$26:$E$27,'[11]02-12 Eintrag 1000 EUR'!$B$29:$E$29,'[11]02-12 Eintrag 1000 EUR'!$B$32:$E$32</definedName>
    <definedName name="LöscheEinfuhrVolumen">'[11]02-12 Eintrag 1000 EUR'!$B$69:$E$72,'[11]02-12 Eintrag 1000 EUR'!$B$76:$E$77,'[11]02-12 Eintrag 1000 EUR'!$B$79:$E$80,'[11]02-12 Eintrag 1000 EUR'!$B$82:$E$82,'[11]02-12 Eintrag 1000 EUR'!$B$85:$E$85</definedName>
    <definedName name="LQ_6_10" localSheetId="9">'0117660'!#REF!</definedName>
    <definedName name="LQ_6_12" localSheetId="9">'0117660'!#REF!</definedName>
    <definedName name="LQ_6_17" localSheetId="9">'0117660'!#REF!</definedName>
    <definedName name="LQ_8_10" localSheetId="7">'[1]3720.0'!#REF!</definedName>
    <definedName name="LQ_8_10" localSheetId="8">'[1]3720.0'!#REF!</definedName>
    <definedName name="LQ_8_10" localSheetId="9">'0117660'!#REF!</definedName>
    <definedName name="LQ_8_10" localSheetId="11">'[1]3720.0'!#REF!</definedName>
    <definedName name="LQ_8_10" localSheetId="15">'[1]3720.0'!#REF!</definedName>
    <definedName name="LQ_8_10" localSheetId="16">'[1]3720.0'!#REF!</definedName>
    <definedName name="LQ_8_10" localSheetId="17">'[1]3720.0'!#REF!</definedName>
    <definedName name="LQ_8_10" localSheetId="23">'[1]3720.0'!#REF!</definedName>
    <definedName name="LQ_8_10" localSheetId="25">'[1]3720.0'!#REF!</definedName>
    <definedName name="LQ_8_10" localSheetId="56">'[1]3720.0'!#REF!</definedName>
    <definedName name="LQ_8_10" localSheetId="60">'[1]3720.0'!#REF!</definedName>
    <definedName name="LQ_8_10" localSheetId="61">'[1]3720.0'!#REF!</definedName>
    <definedName name="LQ_8_10" localSheetId="3">'[1]3720.0'!#REF!</definedName>
    <definedName name="LQ_8_10">'[1]3720.0'!#REF!</definedName>
    <definedName name="LQ_8_12" localSheetId="9">'0117660'!#REF!</definedName>
    <definedName name="LQ_8_12" localSheetId="23">'[1]3720.0'!#REF!</definedName>
    <definedName name="LQ_8_12" localSheetId="60">'[1]3720.0'!#REF!</definedName>
    <definedName name="LQ_8_12" localSheetId="61">'[1]3720.0'!#REF!</definedName>
    <definedName name="LQ_8_12" localSheetId="3">'[1]3720.0'!#REF!</definedName>
    <definedName name="LQ_8_12">'[1]3720.0'!#REF!</definedName>
    <definedName name="LQ_8_17" localSheetId="9">'0117660'!#REF!</definedName>
    <definedName name="LQ_8_17" localSheetId="23">'[1]3720.0'!#REF!</definedName>
    <definedName name="LQ_8_17" localSheetId="60">'[1]3720.0'!#REF!</definedName>
    <definedName name="LQ_8_17" localSheetId="61">'[1]3720.0'!#REF!</definedName>
    <definedName name="LQ_8_17" localSheetId="3">'[1]3720.0'!#REF!</definedName>
    <definedName name="LQ_8_17">'[1]3720.0'!#REF!</definedName>
    <definedName name="März" localSheetId="60">#REF!</definedName>
    <definedName name="März" localSheetId="61">#REF!</definedName>
    <definedName name="März" localSheetId="4">#REF!</definedName>
    <definedName name="März">#REF!</definedName>
    <definedName name="Matrix">[12]Großhandelspreise!$B$6:$ZZ$18</definedName>
    <definedName name="Matrix2">[12]Erzeugerpreise!$B$5:$ZZ$18</definedName>
    <definedName name="MISCHGE" localSheetId="7">#REF!</definedName>
    <definedName name="MISCHGE" localSheetId="8">#REF!</definedName>
    <definedName name="MISCHGE" localSheetId="9">#REF!</definedName>
    <definedName name="MISCHGE" localSheetId="11">#REF!</definedName>
    <definedName name="MISCHGE" localSheetId="12">#REF!</definedName>
    <definedName name="MISCHGE" localSheetId="14">#REF!</definedName>
    <definedName name="MISCHGE" localSheetId="15">#REF!</definedName>
    <definedName name="MISCHGE" localSheetId="16">#REF!</definedName>
    <definedName name="MISCHGE" localSheetId="17">#REF!</definedName>
    <definedName name="MISCHGE" localSheetId="51">#REF!</definedName>
    <definedName name="MISCHGE" localSheetId="22">#REF!</definedName>
    <definedName name="MISCHGE" localSheetId="23">#REF!</definedName>
    <definedName name="MISCHGE" localSheetId="25">#REF!</definedName>
    <definedName name="MISCHGE" localSheetId="39">'0204050'!#REF!</definedName>
    <definedName name="MISCHGE" localSheetId="41">'0204340'!#REF!</definedName>
    <definedName name="MISCHGE" localSheetId="56">#REF!</definedName>
    <definedName name="MISCHGE" localSheetId="60">#REF!</definedName>
    <definedName name="MISCHGE" localSheetId="61">#REF!</definedName>
    <definedName name="MISCHGE" localSheetId="4">#REF!</definedName>
    <definedName name="MISCHGE" localSheetId="3">#REF!</definedName>
    <definedName name="MISCHGE">#REF!</definedName>
    <definedName name="Monat" localSheetId="60">#REF!</definedName>
    <definedName name="Monat" localSheetId="61">#REF!</definedName>
    <definedName name="Monat" localSheetId="4">#REF!</definedName>
    <definedName name="Monat">#REF!</definedName>
    <definedName name="Monat.2.löschen" localSheetId="60">#REF!,#REF!,#REF!,#REF!</definedName>
    <definedName name="Monat.2.löschen" localSheetId="61">#REF!,#REF!,#REF!,#REF!</definedName>
    <definedName name="Monat.2.löschen" localSheetId="4">#REF!,#REF!,#REF!,#REF!</definedName>
    <definedName name="Monat.2.löschen">#REF!,#REF!,#REF!,#REF!</definedName>
    <definedName name="Monat.3.löschen">'[13]Eintrag EGW (3)'!$D$9:$D$38,'[13]Eintrag EGW (3)'!$F$9:$F$38,'[13]Eintrag EGW (3)'!$J$9:$J$38,'[13]Eintrag EGW (3)'!$L$9:$L$38</definedName>
    <definedName name="MSTR.Einkauf_Beschaffung__Kreise_Monat" localSheetId="4">#REF!</definedName>
    <definedName name="MSTR.Einkauf_Beschaffung__Kreise_Monat">#REF!</definedName>
    <definedName name="MSTR.Einkauf_Beschaffung__Kreise_Monat.1" localSheetId="4">#REF!</definedName>
    <definedName name="MSTR.Einkauf_Beschaffung__Kreise_Monat.1">#REF!</definedName>
    <definedName name="MSTR.Einkauf_Beschaffung__Kreise_Monat.2" localSheetId="4">#REF!</definedName>
    <definedName name="MSTR.Einkauf_Beschaffung__Kreise_Monat.2">#REF!</definedName>
    <definedName name="MSTR.Milchpreis_KUH_Ausland" localSheetId="4">#REF!</definedName>
    <definedName name="MSTR.Milchpreis_KUH_Ausland">#REF!</definedName>
    <definedName name="MtFeb" localSheetId="60">'[2]Eintrag Gesamtentwicklung'!#REF!</definedName>
    <definedName name="MtFeb" localSheetId="61">'[2]Eintrag Gesamtentwicklung'!#REF!</definedName>
    <definedName name="MtFeb" localSheetId="4">'[2]Eintrag Gesamtentwicklung'!#REF!</definedName>
    <definedName name="MtFeb">'[2]Eintrag Gesamtentwicklung'!#REF!</definedName>
    <definedName name="MtJan" localSheetId="60">'[2]Eintrag Gesamtentwicklung'!#REF!</definedName>
    <definedName name="MtJan" localSheetId="61">'[2]Eintrag Gesamtentwicklung'!#REF!</definedName>
    <definedName name="MtJan" localSheetId="4">'[2]Eintrag Gesamtentwicklung'!#REF!</definedName>
    <definedName name="MtJan">'[2]Eintrag Gesamtentwicklung'!#REF!</definedName>
    <definedName name="MtMrz" localSheetId="60">#REF!</definedName>
    <definedName name="MtMrz" localSheetId="61">#REF!</definedName>
    <definedName name="MtMrz" localSheetId="4">#REF!</definedName>
    <definedName name="MtMrz">#REF!</definedName>
    <definedName name="MW4W" comment="Berechnung Mittelwert in Monaten mit w Wochen" localSheetId="7">AVERAGE(#REF!)</definedName>
    <definedName name="MW4W" comment="Berechnung Mittelwert in Monaten mit w Wochen" localSheetId="8">AVERAGE(#REF!)</definedName>
    <definedName name="MW4W" comment="Berechnung Mittelwert in Monaten mit w Wochen" localSheetId="9">AVERAGE(#REF!)</definedName>
    <definedName name="MW4W" comment="Berechnung Mittelwert in Monaten mit w Wochen" localSheetId="11">AVERAGE(#REF!)</definedName>
    <definedName name="MW4W" comment="Berechnung Mittelwert in Monaten mit w Wochen" localSheetId="12">AVERAGE(#REF!)</definedName>
    <definedName name="MW4W" comment="Berechnung Mittelwert in Monaten mit w Wochen" localSheetId="14">AVERAGE(#REF!)</definedName>
    <definedName name="MW4W" comment="Berechnung Mittelwert in Monaten mit w Wochen" localSheetId="15">AVERAGE(#REF!)</definedName>
    <definedName name="MW4W" comment="Berechnung Mittelwert in Monaten mit w Wochen" localSheetId="16">AVERAGE(#REF!)</definedName>
    <definedName name="MW4W" comment="Berechnung Mittelwert in Monaten mit w Wochen" localSheetId="17">AVERAGE(#REF!)</definedName>
    <definedName name="MW4W" comment="Berechnung Mittelwert in Monaten mit w Wochen" localSheetId="51">AVERAGE(#REF!)</definedName>
    <definedName name="MW4W" comment="Berechnung Mittelwert in Monaten mit w Wochen" localSheetId="22">AVERAGE(#REF!)</definedName>
    <definedName name="MW4W" comment="Berechnung Mittelwert in Monaten mit w Wochen" localSheetId="23">AVERAGE(#REF!)</definedName>
    <definedName name="MW4W" comment="Berechnung Mittelwert in Monaten mit w Wochen" localSheetId="25">AVERAGE(#REF!)</definedName>
    <definedName name="MW4W" comment="Berechnung Mittelwert in Monaten mit w Wochen" localSheetId="56">AVERAGE(#REF!)</definedName>
    <definedName name="MW4W" comment="Berechnung Mittelwert in Monaten mit w Wochen" localSheetId="60">AVERAGE(#REF!)</definedName>
    <definedName name="MW4W" comment="Berechnung Mittelwert in Monaten mit w Wochen" localSheetId="61">AVERAGE(#REF!)</definedName>
    <definedName name="MW4W" comment="Berechnung Mittelwert in Monaten mit w Wochen" localSheetId="3">AVERAGE(#REF!)</definedName>
    <definedName name="MW4W" comment="Berechnung Mittelwert in Monaten mit w Wochen">AVERAGE(#REF!)</definedName>
    <definedName name="MW5W" localSheetId="7">AVERAGE(#REF!)</definedName>
    <definedName name="MW5W" localSheetId="8">AVERAGE(#REF!)</definedName>
    <definedName name="MW5W" localSheetId="9">AVERAGE(#REF!)</definedName>
    <definedName name="MW5W" localSheetId="11">AVERAGE(#REF!)</definedName>
    <definedName name="MW5W" localSheetId="12">AVERAGE(#REF!)</definedName>
    <definedName name="MW5W" localSheetId="14">AVERAGE(#REF!)</definedName>
    <definedName name="MW5W" localSheetId="15">AVERAGE(#REF!)</definedName>
    <definedName name="MW5W" localSheetId="16">AVERAGE(#REF!)</definedName>
    <definedName name="MW5W" localSheetId="17">AVERAGE(#REF!)</definedName>
    <definedName name="MW5W" localSheetId="51">AVERAGE(#REF!)</definedName>
    <definedName name="MW5W" localSheetId="22">AVERAGE(#REF!)</definedName>
    <definedName name="MW5W" localSheetId="23">AVERAGE(#REF!)</definedName>
    <definedName name="MW5W" localSheetId="25">AVERAGE(#REF!)</definedName>
    <definedName name="MW5W" localSheetId="56">AVERAGE(#REF!)</definedName>
    <definedName name="MW5W" localSheetId="60">AVERAGE(#REF!)</definedName>
    <definedName name="MW5W" localSheetId="61">AVERAGE(#REF!)</definedName>
    <definedName name="MW5W" localSheetId="3">AVERAGE(#REF!)</definedName>
    <definedName name="MW5W">AVERAGE(#REF!)</definedName>
    <definedName name="neu" localSheetId="23">#REF!</definedName>
    <definedName name="neu" localSheetId="25">#REF!</definedName>
    <definedName name="neu" localSheetId="60">#REF!</definedName>
    <definedName name="neu" localSheetId="61">#REF!</definedName>
    <definedName name="neu" localSheetId="4">#REF!</definedName>
    <definedName name="neu" localSheetId="3">#REF!</definedName>
    <definedName name="neu">#REF!</definedName>
    <definedName name="Neue" localSheetId="60">'[4]MBT-0204190-0000'!#REF!</definedName>
    <definedName name="Neue" localSheetId="61">'[4]MBT-0204190-0000'!#REF!</definedName>
    <definedName name="Neue" localSheetId="4">'[4]MBT-0204190-0000'!#REF!</definedName>
    <definedName name="Neue">'[4]MBT-0204190-0000'!#REF!</definedName>
    <definedName name="neueu">#REF!</definedName>
    <definedName name="nix_" localSheetId="23">'[1]3720.0'!#REF!</definedName>
    <definedName name="nix_" localSheetId="25">'[1]3720.0'!#REF!</definedName>
    <definedName name="nix_" localSheetId="60">'[1]3720.0'!#REF!</definedName>
    <definedName name="nix_" localSheetId="61">'[1]3720.0'!#REF!</definedName>
    <definedName name="nix_" localSheetId="4">'[1]3720.0'!#REF!</definedName>
    <definedName name="nix_" localSheetId="3">'[1]3720.0'!#REF!</definedName>
    <definedName name="nix_">'[1]3720.0'!#REF!</definedName>
    <definedName name="NL" localSheetId="7">#REF!</definedName>
    <definedName name="NL" localSheetId="8">#REF!</definedName>
    <definedName name="NL" localSheetId="9">#REF!</definedName>
    <definedName name="NL" localSheetId="11">#REF!</definedName>
    <definedName name="NL" localSheetId="12">#REF!</definedName>
    <definedName name="NL" localSheetId="14">#REF!</definedName>
    <definedName name="NL" localSheetId="15">#REF!</definedName>
    <definedName name="NL" localSheetId="16">#REF!</definedName>
    <definedName name="NL" localSheetId="17">#REF!</definedName>
    <definedName name="NL" localSheetId="51">#REF!</definedName>
    <definedName name="NL" localSheetId="22">#REF!</definedName>
    <definedName name="NL" localSheetId="23">#REF!</definedName>
    <definedName name="NL" localSheetId="25">#REF!</definedName>
    <definedName name="NL" localSheetId="39">'0204050'!#REF!</definedName>
    <definedName name="NL" localSheetId="41">'0204340'!#REF!</definedName>
    <definedName name="NL" localSheetId="56">#REF!</definedName>
    <definedName name="NL" localSheetId="60">#REF!</definedName>
    <definedName name="NL" localSheetId="61">#REF!</definedName>
    <definedName name="NL" localSheetId="4">#REF!</definedName>
    <definedName name="NL" localSheetId="3">#REF!</definedName>
    <definedName name="NL">#REF!</definedName>
    <definedName name="nn" localSheetId="60">#REF!</definedName>
    <definedName name="nn" localSheetId="61">#REF!</definedName>
    <definedName name="nn" localSheetId="4">#REF!</definedName>
    <definedName name="nn">#REF!</definedName>
    <definedName name="NovBMtAHA1">'[3]1'!$B$34</definedName>
    <definedName name="OktBJtAHA3">'[3]3'!$B$36</definedName>
    <definedName name="OktBJtAHE3">'[3]3'!$C$36</definedName>
    <definedName name="OktBMtAHA1">'[3]1'!$B$33</definedName>
    <definedName name="OktBMtAHE1">'[3]1'!$C$33</definedName>
    <definedName name="OktVJtAHA3">'[3]3'!$B$19</definedName>
    <definedName name="OktVJtAHE3">'[3]3'!$C$19</definedName>
    <definedName name="OktVMtAHA1">'[3]1'!$B$20</definedName>
    <definedName name="OktVMtAHE1">'[3]1'!$C$20</definedName>
    <definedName name="Quali1">'[14]Eintrag Gesamtentwicklung'!#REF!</definedName>
    <definedName name="quali1111" localSheetId="60">#REF!</definedName>
    <definedName name="quali1111" localSheetId="61">#REF!</definedName>
    <definedName name="quali1111" localSheetId="4">#REF!</definedName>
    <definedName name="quali1111">#REF!</definedName>
    <definedName name="Qualitätsbericht" localSheetId="60">#REF!</definedName>
    <definedName name="Qualitätsbericht" localSheetId="61">#REF!</definedName>
    <definedName name="Qualitätsbericht" localSheetId="4">#REF!</definedName>
    <definedName name="Qualitätsbericht">#REF!</definedName>
    <definedName name="sdadasrd" localSheetId="23">#REF!</definedName>
    <definedName name="sdadasrd" localSheetId="25">#REF!</definedName>
    <definedName name="sdadasrd" localSheetId="60">#REF!</definedName>
    <definedName name="sdadasrd" localSheetId="61">#REF!</definedName>
    <definedName name="sdadasrd" localSheetId="4">#REF!</definedName>
    <definedName name="sdadasrd" localSheetId="3">#REF!</definedName>
    <definedName name="sdadasrd">#REF!</definedName>
    <definedName name="Seite1">#REF!</definedName>
    <definedName name="Seite2">#REF!</definedName>
    <definedName name="Seite3">#REF!</definedName>
    <definedName name="Seite4">#REF!</definedName>
    <definedName name="SepBJtAHA3">'[3]3'!$B$35</definedName>
    <definedName name="SepBJtAHA6">'[3]6'!$B$40</definedName>
    <definedName name="SepBJtAHE3">'[3]3'!$C$35</definedName>
    <definedName name="SepBJtAHE6">'[3]6'!$C$40</definedName>
    <definedName name="SepBJtEXA3">'[3]3'!$E$35</definedName>
    <definedName name="SepBJtEXA6">'[3]6'!$D$40</definedName>
    <definedName name="SepBJtEXE3">'[3]3'!$F$35</definedName>
    <definedName name="SepBJtEXE6">'[3]6'!$E$40</definedName>
    <definedName name="SepBJtEZA8">'[3]8'!$E$35</definedName>
    <definedName name="SepBJtEZE8">'[3]8'!$F$35</definedName>
    <definedName name="SepBJtINA6">'[3]6'!$F$40</definedName>
    <definedName name="SepBJTINA8">'[3]8'!$B$35</definedName>
    <definedName name="SepBJtINE6">'[3]6'!$G$40</definedName>
    <definedName name="SepBJTINE8">'[3]8'!$C$35</definedName>
    <definedName name="SepBJtNEA8">'[3]8'!$H$35</definedName>
    <definedName name="SepBJtNEE8">'[3]8'!$I$35</definedName>
    <definedName name="SepBMtAHA1">'[3]1'!$B$32</definedName>
    <definedName name="SepBMtAHA5">'[3]5'!$B$36</definedName>
    <definedName name="SepBMtAHE1">'[3]1'!$C$32</definedName>
    <definedName name="SepBMtAHE5">'[3]5'!$C$36</definedName>
    <definedName name="SepBMtEXA1">'[3]1'!$D$32</definedName>
    <definedName name="SepBMtEXA5">'[3]5'!$D$36</definedName>
    <definedName name="SepBMtEXE1">'[3]1'!$G$32</definedName>
    <definedName name="SepBMtEXE5">'[3]5'!$E$36</definedName>
    <definedName name="SepBMtEZA10">'[3]10'!$D$36</definedName>
    <definedName name="SepBMtEZA11">'[3]11'!$J$32</definedName>
    <definedName name="SepBMtEZE10">'[3]10'!$E$36</definedName>
    <definedName name="SepBMtEZE11">'[3]11'!$N$32</definedName>
    <definedName name="SepBMtINA11">'[3]11'!$B$32</definedName>
    <definedName name="SepBMtINA5">'[3]5'!$F$36</definedName>
    <definedName name="SepBMtINE11">'[3]11'!$F$32</definedName>
    <definedName name="SepBMtINE5">'[3]5'!$G$36</definedName>
    <definedName name="SepBMtNEA10">'[3]10'!$F$36</definedName>
    <definedName name="SepBMtNEA7">'[3]7'!$H$31</definedName>
    <definedName name="SepBMtNEE10">'[3]10'!$G$36</definedName>
    <definedName name="SepBMtNEE7">'[3]7'!$I$31</definedName>
    <definedName name="SepVJtAHA3">'[3]3'!$B$18</definedName>
    <definedName name="SepVJtAHE3">'[3]3'!$C$18</definedName>
    <definedName name="SepVJtEZA8">'[3]8'!$E$18</definedName>
    <definedName name="SepVJtEZE8">'[3]8'!$F$18</definedName>
    <definedName name="SepVJtNEA8">'[3]8'!$H$18</definedName>
    <definedName name="SepVJtNEE8">'[3]8'!$I$18</definedName>
    <definedName name="SepVMtAHA1">'[3]1'!$B$19</definedName>
    <definedName name="SepVMtAHE1">'[3]1'!$C$19</definedName>
    <definedName name="SFebruar">'[2]Eintrag Gesamtentwicklung'!#REF!</definedName>
    <definedName name="SJanuar">'[2]Eintrag Gesamtentwicklung'!#REF!</definedName>
    <definedName name="SMärz" localSheetId="60">#REF!</definedName>
    <definedName name="SMärz" localSheetId="61">#REF!</definedName>
    <definedName name="SMärz" localSheetId="4">#REF!</definedName>
    <definedName name="SMärz">#REF!</definedName>
    <definedName name="STRUKTUR" localSheetId="7">#REF!</definedName>
    <definedName name="STRUKTUR" localSheetId="8">#REF!</definedName>
    <definedName name="STRUKTUR" localSheetId="15">#REF!</definedName>
    <definedName name="STRUKTUR" localSheetId="16">#REF!</definedName>
    <definedName name="STRUKTUR" localSheetId="17">#REF!</definedName>
    <definedName name="STRUKTUR" localSheetId="23">#REF!</definedName>
    <definedName name="STRUKTUR" localSheetId="25">#REF!</definedName>
    <definedName name="STRUKTUR" localSheetId="39">'0204050'!#REF!</definedName>
    <definedName name="STRUKTUR" localSheetId="41">'0204340'!#REF!</definedName>
    <definedName name="STRUKTUR" localSheetId="56">#REF!</definedName>
    <definedName name="STRUKTUR" localSheetId="60">#REF!</definedName>
    <definedName name="STRUKTUR" localSheetId="61">#REF!</definedName>
    <definedName name="STRUKTUR" localSheetId="4">#REF!</definedName>
    <definedName name="STRUKTUR" localSheetId="3">#REF!</definedName>
    <definedName name="STRUKTUR">#REF!</definedName>
    <definedName name="Such_KjD" localSheetId="7">#REF!</definedName>
    <definedName name="Such_KjD" localSheetId="8">#REF!</definedName>
    <definedName name="Such_KjD" localSheetId="15">#REF!</definedName>
    <definedName name="Such_KjD" localSheetId="16">#REF!</definedName>
    <definedName name="Such_KjD" localSheetId="17">#REF!</definedName>
    <definedName name="Such_KjD" localSheetId="23">#REF!</definedName>
    <definedName name="Such_KjD" localSheetId="25">#REF!</definedName>
    <definedName name="Such_KjD" localSheetId="56">#REF!</definedName>
    <definedName name="Such_KjD" localSheetId="60">#REF!</definedName>
    <definedName name="Such_KjD" localSheetId="61">#REF!</definedName>
    <definedName name="Such_KjD" localSheetId="4">#REF!</definedName>
    <definedName name="Such_KjD" localSheetId="3">#REF!</definedName>
    <definedName name="Such_KjD">#REF!</definedName>
    <definedName name="Such_M1" localSheetId="7">#REF!</definedName>
    <definedName name="Such_M1" localSheetId="8">#REF!</definedName>
    <definedName name="Such_M1" localSheetId="15">#REF!</definedName>
    <definedName name="Such_M1" localSheetId="16">#REF!</definedName>
    <definedName name="Such_M1" localSheetId="17">#REF!</definedName>
    <definedName name="Such_M1" localSheetId="23">#REF!</definedName>
    <definedName name="Such_M1" localSheetId="25">#REF!</definedName>
    <definedName name="Such_M1" localSheetId="56">#REF!</definedName>
    <definedName name="Such_M1" localSheetId="4">#REF!</definedName>
    <definedName name="Such_M1" localSheetId="3">#REF!</definedName>
    <definedName name="Such_M1">#REF!</definedName>
    <definedName name="Such_M2" localSheetId="7">#REF!</definedName>
    <definedName name="Such_M2" localSheetId="8">#REF!</definedName>
    <definedName name="Such_M2" localSheetId="15">#REF!</definedName>
    <definedName name="Such_M2" localSheetId="16">#REF!</definedName>
    <definedName name="Such_M2" localSheetId="17">#REF!</definedName>
    <definedName name="Such_M2" localSheetId="23">#REF!</definedName>
    <definedName name="Such_M2" localSheetId="25">#REF!</definedName>
    <definedName name="Such_M2" localSheetId="56">#REF!</definedName>
    <definedName name="Such_M2" localSheetId="4">#REF!</definedName>
    <definedName name="Such_M2" localSheetId="3">#REF!</definedName>
    <definedName name="Such_M2">#REF!</definedName>
    <definedName name="Such_M3" localSheetId="7">#REF!</definedName>
    <definedName name="Such_M3" localSheetId="8">#REF!</definedName>
    <definedName name="Such_M3" localSheetId="15">#REF!</definedName>
    <definedName name="Such_M3" localSheetId="16">#REF!</definedName>
    <definedName name="Such_M3" localSheetId="17">#REF!</definedName>
    <definedName name="Such_M3" localSheetId="23">#REF!</definedName>
    <definedName name="Such_M3" localSheetId="25">#REF!</definedName>
    <definedName name="Such_M3" localSheetId="56">#REF!</definedName>
    <definedName name="Such_M3" localSheetId="4">#REF!</definedName>
    <definedName name="Such_M3" localSheetId="3">#REF!</definedName>
    <definedName name="Such_M3">#REF!</definedName>
    <definedName name="Such_M4" localSheetId="7">#REF!</definedName>
    <definedName name="Such_M4" localSheetId="8">#REF!</definedName>
    <definedName name="Such_M4" localSheetId="15">#REF!</definedName>
    <definedName name="Such_M4" localSheetId="16">#REF!</definedName>
    <definedName name="Such_M4" localSheetId="17">#REF!</definedName>
    <definedName name="Such_M4" localSheetId="23">#REF!</definedName>
    <definedName name="Such_M4" localSheetId="25">#REF!</definedName>
    <definedName name="Such_M4" localSheetId="56">#REF!</definedName>
    <definedName name="Such_M4" localSheetId="4">#REF!</definedName>
    <definedName name="Such_M4" localSheetId="3">#REF!</definedName>
    <definedName name="Such_M4">#REF!</definedName>
    <definedName name="Such_M5" localSheetId="7">#REF!</definedName>
    <definedName name="Such_M5" localSheetId="8">#REF!</definedName>
    <definedName name="Such_M5" localSheetId="15">#REF!</definedName>
    <definedName name="Such_M5" localSheetId="16">#REF!</definedName>
    <definedName name="Such_M5" localSheetId="17">#REF!</definedName>
    <definedName name="Such_M5" localSheetId="23">#REF!</definedName>
    <definedName name="Such_M5" localSheetId="25">#REF!</definedName>
    <definedName name="Such_M5" localSheetId="56">#REF!</definedName>
    <definedName name="Such_M5" localSheetId="4">#REF!</definedName>
    <definedName name="Such_M5" localSheetId="3">#REF!</definedName>
    <definedName name="Such_M5">#REF!</definedName>
    <definedName name="Such_WjD" localSheetId="7">#REF!</definedName>
    <definedName name="Such_WjD" localSheetId="8">#REF!</definedName>
    <definedName name="Such_WjD" localSheetId="15">#REF!</definedName>
    <definedName name="Such_WjD" localSheetId="16">#REF!</definedName>
    <definedName name="Such_WjD" localSheetId="17">#REF!</definedName>
    <definedName name="Such_WjD" localSheetId="23">#REF!</definedName>
    <definedName name="Such_WjD" localSheetId="25">#REF!</definedName>
    <definedName name="Such_WjD" localSheetId="56">#REF!</definedName>
    <definedName name="Such_WjD" localSheetId="4">#REF!</definedName>
    <definedName name="Such_WjD" localSheetId="3">#REF!</definedName>
    <definedName name="Such_WjD">#REF!</definedName>
    <definedName name="_xlnm.Criteria" localSheetId="7">#REF!,#REF!,#REF!,#REF!,#REF!,#REF!,#REF!,#REF!,#REF!,#REF!,#REF!,#REF!,#REF!,#REF!,#REF!,#REF!,#REF!,#REF!</definedName>
    <definedName name="_xlnm.Criteria" localSheetId="8">#REF!,#REF!,#REF!,#REF!,#REF!,#REF!,#REF!,#REF!,#REF!,#REF!,#REF!,#REF!,#REF!,#REF!,#REF!,#REF!,#REF!,#REF!</definedName>
    <definedName name="_xlnm.Criteria" localSheetId="9">#REF!,#REF!,#REF!,#REF!,#REF!,#REF!,#REF!,#REF!,#REF!,#REF!,#REF!,#REF!,#REF!,#REF!,#REF!,#REF!,#REF!,#REF!</definedName>
    <definedName name="_xlnm.Criteria" localSheetId="10">#REF!,#REF!,#REF!,#REF!,#REF!,#REF!,#REF!,#REF!,#REF!,#REF!,#REF!,#REF!,#REF!,#REF!,#REF!,#REF!,#REF!,#REF!</definedName>
    <definedName name="_xlnm.Criteria" localSheetId="11">#REF!,#REF!,#REF!,#REF!,#REF!,#REF!,#REF!,#REF!,#REF!,#REF!,#REF!,#REF!,#REF!,#REF!,#REF!,#REF!,#REF!,#REF!</definedName>
    <definedName name="_xlnm.Criteria" localSheetId="12">#REF!,#REF!,#REF!,#REF!,#REF!,#REF!,#REF!,#REF!,#REF!,#REF!,#REF!,#REF!,#REF!,#REF!,#REF!,#REF!,#REF!,#REF!</definedName>
    <definedName name="_xlnm.Criteria" localSheetId="14">#REF!,#REF!,#REF!,#REF!,#REF!,#REF!,#REF!,#REF!,#REF!,#REF!,#REF!,#REF!,#REF!,#REF!,#REF!,#REF!,#REF!,#REF!</definedName>
    <definedName name="_xlnm.Criteria" localSheetId="15">#REF!,#REF!,#REF!,#REF!,#REF!,#REF!,#REF!,#REF!,#REF!,#REF!,#REF!,#REF!,#REF!,#REF!,#REF!,#REF!,#REF!,#REF!</definedName>
    <definedName name="_xlnm.Criteria" localSheetId="16">#REF!,#REF!,#REF!,#REF!,#REF!,#REF!,#REF!,#REF!,#REF!,#REF!,#REF!,#REF!,#REF!,#REF!,#REF!,#REF!,#REF!,#REF!</definedName>
    <definedName name="_xlnm.Criteria" localSheetId="17">#REF!,#REF!,#REF!,#REF!,#REF!,#REF!,#REF!,#REF!,#REF!,#REF!,#REF!,#REF!,#REF!,#REF!,#REF!,#REF!,#REF!,#REF!</definedName>
    <definedName name="_xlnm.Criteria" localSheetId="51">#REF!,#REF!,#REF!,#REF!,#REF!,#REF!,#REF!,#REF!,#REF!,#REF!,#REF!,#REF!,#REF!,#REF!,#REF!,#REF!,#REF!,#REF!</definedName>
    <definedName name="_xlnm.Criteria" localSheetId="22">#REF!,#REF!,#REF!,#REF!,#REF!,#REF!,#REF!,#REF!,#REF!,#REF!,#REF!,#REF!,#REF!,#REF!,#REF!,#REF!,#REF!,#REF!</definedName>
    <definedName name="_xlnm.Criteria" localSheetId="23">#REF!,#REF!,#REF!,#REF!,#REF!,#REF!,#REF!,#REF!,#REF!,#REF!,#REF!,#REF!,#REF!,#REF!,#REF!,#REF!,#REF!,#REF!</definedName>
    <definedName name="_xlnm.Criteria" localSheetId="25">#REF!,#REF!,#REF!,#REF!,#REF!,#REF!,#REF!,#REF!,#REF!,#REF!,#REF!,#REF!,#REF!,#REF!,#REF!,#REF!,#REF!,#REF!</definedName>
    <definedName name="_xlnm.Criteria" localSheetId="56">#REF!,#REF!,#REF!,#REF!,#REF!,#REF!,#REF!,#REF!,#REF!,#REF!,#REF!,#REF!,#REF!,#REF!,#REF!,#REF!,#REF!,#REF!</definedName>
    <definedName name="_xlnm.Criteria" localSheetId="60">#REF!,#REF!,#REF!,#REF!,#REF!,#REF!,#REF!,#REF!,#REF!,#REF!,#REF!,#REF!,#REF!,#REF!,#REF!,#REF!,#REF!,#REF!</definedName>
    <definedName name="_xlnm.Criteria" localSheetId="61">#REF!,#REF!,#REF!,#REF!,#REF!,#REF!,#REF!,#REF!,#REF!,#REF!,#REF!,#REF!,#REF!,#REF!,#REF!,#REF!,#REF!,#REF!</definedName>
    <definedName name="_xlnm.Criteria" localSheetId="4">#REF!,#REF!,#REF!,#REF!,#REF!,#REF!,#REF!,#REF!,#REF!,#REF!,#REF!,#REF!,#REF!,#REF!,#REF!,#REF!,#REF!,#REF!</definedName>
    <definedName name="_xlnm.Criteria" localSheetId="3">#REF!,#REF!,#REF!,#REF!,#REF!,#REF!,#REF!,#REF!,#REF!,#REF!,#REF!,#REF!,#REF!,#REF!,#REF!,#REF!,#REF!,#REF!</definedName>
    <definedName name="_xlnm.Criteria">#REF!,#REF!,#REF!,#REF!,#REF!,#REF!,#REF!,#REF!,#REF!,#REF!,#REF!,#REF!,#REF!,#REF!,#REF!,#REF!,#REF!,#REF!</definedName>
    <definedName name="Tab_STMB" localSheetId="9">'0117660'!#REF!</definedName>
    <definedName name="Tab107ab" localSheetId="7">#REF!</definedName>
    <definedName name="Tab107ab" localSheetId="8">#REF!</definedName>
    <definedName name="Tab107ab" localSheetId="9">#REF!</definedName>
    <definedName name="Tab107ab" localSheetId="11">#REF!</definedName>
    <definedName name="Tab107ab" localSheetId="12">#REF!</definedName>
    <definedName name="Tab107ab" localSheetId="14">#REF!</definedName>
    <definedName name="Tab107ab" localSheetId="15">#REF!</definedName>
    <definedName name="Tab107ab" localSheetId="16">#REF!</definedName>
    <definedName name="Tab107ab" localSheetId="17">#REF!</definedName>
    <definedName name="Tab107ab" localSheetId="51">#REF!</definedName>
    <definedName name="Tab107ab" localSheetId="22">#REF!</definedName>
    <definedName name="Tab107ab" localSheetId="23">#REF!</definedName>
    <definedName name="Tab107ab" localSheetId="25">#REF!</definedName>
    <definedName name="Tab107ab" localSheetId="56">#REF!</definedName>
    <definedName name="Tab107ab" localSheetId="60">#REF!</definedName>
    <definedName name="Tab107ab" localSheetId="61">#REF!</definedName>
    <definedName name="Tab107ab" localSheetId="4">#REF!</definedName>
    <definedName name="Tab107ab" localSheetId="3">#REF!</definedName>
    <definedName name="Tab107ab">#REF!</definedName>
    <definedName name="Teil1" localSheetId="60">#REF!,#REF!,#REF!,#REF!,#REF!</definedName>
    <definedName name="Teil1" localSheetId="61">#REF!,#REF!,#REF!,#REF!,#REF!</definedName>
    <definedName name="Teil1" localSheetId="4">#REF!,#REF!,#REF!,#REF!,#REF!</definedName>
    <definedName name="Teil1">#REF!,#REF!,#REF!,#REF!,#REF!</definedName>
    <definedName name="Teil2" localSheetId="60">#REF!,#REF!,#REF!</definedName>
    <definedName name="Teil2" localSheetId="61">#REF!,#REF!,#REF!</definedName>
    <definedName name="Teil2" localSheetId="4">#REF!,#REF!,#REF!</definedName>
    <definedName name="Teil2">#REF!,#REF!,#REF!</definedName>
    <definedName name="test" localSheetId="60">'[4]MBT-0204190-0000'!#REF!</definedName>
    <definedName name="test" localSheetId="61">'[4]MBT-0204190-0000'!#REF!</definedName>
    <definedName name="test" localSheetId="4">'[4]MBT-0204190-0000'!#REF!</definedName>
    <definedName name="test">'[4]MBT-0204190-0000'!#REF!</definedName>
    <definedName name="TMJan" localSheetId="60">#REF!</definedName>
    <definedName name="TMJan" localSheetId="61">#REF!</definedName>
    <definedName name="TMJan" localSheetId="4">#REF!</definedName>
    <definedName name="TMJan">#REF!</definedName>
    <definedName name="v" localSheetId="60">'0304030'!_TAB18,_TAB19</definedName>
    <definedName name="v" localSheetId="61">'0505030'!_TAB18,_TAB19</definedName>
    <definedName name="v" localSheetId="4">'Inhaltsverzeichnis '!_TAB18,_TAB19</definedName>
    <definedName name="v">#N/A</definedName>
    <definedName name="VAprA" localSheetId="60">'[2]Eintrag Gesamtentwicklung'!#REF!</definedName>
    <definedName name="VAprA" localSheetId="61">'[2]Eintrag Gesamtentwicklung'!#REF!</definedName>
    <definedName name="VAprA" localSheetId="4">'[2]Eintrag Gesamtentwicklung'!#REF!</definedName>
    <definedName name="VAprA">'[2]Eintrag Gesamtentwicklung'!#REF!</definedName>
    <definedName name="VAprE" localSheetId="60">'[2]Eintrag Gesamtentwicklung'!#REF!</definedName>
    <definedName name="VAprE" localSheetId="61">'[2]Eintrag Gesamtentwicklung'!#REF!</definedName>
    <definedName name="VAprE" localSheetId="4">'[2]Eintrag Gesamtentwicklung'!#REF!</definedName>
    <definedName name="VAprE">'[2]Eintrag Gesamtentwicklung'!#REF!</definedName>
    <definedName name="VAprS" localSheetId="60">'[2]Eintrag Gesamtentwicklung'!#REF!</definedName>
    <definedName name="VAprS" localSheetId="61">'[2]Eintrag Gesamtentwicklung'!#REF!</definedName>
    <definedName name="VAprS" localSheetId="4">'[2]Eintrag Gesamtentwicklung'!#REF!</definedName>
    <definedName name="VAprS">'[2]Eintrag Gesamtentwicklung'!#REF!</definedName>
    <definedName name="VAugA" localSheetId="60">'[2]Eintrag Gesamtentwicklung'!#REF!</definedName>
    <definedName name="VAugA" localSheetId="61">'[2]Eintrag Gesamtentwicklung'!#REF!</definedName>
    <definedName name="VAugA" localSheetId="4">'[2]Eintrag Gesamtentwicklung'!#REF!</definedName>
    <definedName name="VAugA">'[2]Eintrag Gesamtentwicklung'!#REF!</definedName>
    <definedName name="VAugE" localSheetId="60">'[2]Eintrag Gesamtentwicklung'!#REF!</definedName>
    <definedName name="VAugE" localSheetId="61">'[2]Eintrag Gesamtentwicklung'!#REF!</definedName>
    <definedName name="VAugE" localSheetId="4">'[2]Eintrag Gesamtentwicklung'!#REF!</definedName>
    <definedName name="VAugE">'[2]Eintrag Gesamtentwicklung'!#REF!</definedName>
    <definedName name="VAugS" localSheetId="60">'[2]Eintrag Gesamtentwicklung'!#REF!</definedName>
    <definedName name="VAugS" localSheetId="61">'[2]Eintrag Gesamtentwicklung'!#REF!</definedName>
    <definedName name="VAugS" localSheetId="4">'[2]Eintrag Gesamtentwicklung'!#REF!</definedName>
    <definedName name="VAugS">'[2]Eintrag Gesamtentwicklung'!#REF!</definedName>
    <definedName name="VDezA" localSheetId="60">'[2]Eintrag Gesamtentwicklung'!#REF!</definedName>
    <definedName name="VDezA" localSheetId="61">'[2]Eintrag Gesamtentwicklung'!#REF!</definedName>
    <definedName name="VDezA" localSheetId="4">'[2]Eintrag Gesamtentwicklung'!#REF!</definedName>
    <definedName name="VDezA">'[2]Eintrag Gesamtentwicklung'!#REF!</definedName>
    <definedName name="VDezE" localSheetId="60">'[2]Eintrag Gesamtentwicklung'!#REF!</definedName>
    <definedName name="VDezE" localSheetId="61">'[2]Eintrag Gesamtentwicklung'!#REF!</definedName>
    <definedName name="VDezE" localSheetId="4">'[2]Eintrag Gesamtentwicklung'!#REF!</definedName>
    <definedName name="VDezE">'[2]Eintrag Gesamtentwicklung'!#REF!</definedName>
    <definedName name="VDezS" localSheetId="60">'[2]Eintrag Gesamtentwicklung'!#REF!</definedName>
    <definedName name="VDezS" localSheetId="61">'[2]Eintrag Gesamtentwicklung'!#REF!</definedName>
    <definedName name="VDezS" localSheetId="4">'[2]Eintrag Gesamtentwicklung'!#REF!</definedName>
    <definedName name="VDezS">'[2]Eintrag Gesamtentwicklung'!#REF!</definedName>
    <definedName name="VERBAND" localSheetId="7">#REF!</definedName>
    <definedName name="VERBAND" localSheetId="8">#REF!</definedName>
    <definedName name="VERBAND" localSheetId="9">#REF!</definedName>
    <definedName name="VERBAND" localSheetId="11">#REF!</definedName>
    <definedName name="VERBAND" localSheetId="12">#REF!</definedName>
    <definedName name="VERBAND" localSheetId="14">#REF!</definedName>
    <definedName name="VERBAND" localSheetId="15">#REF!</definedName>
    <definedName name="VERBAND" localSheetId="16">#REF!</definedName>
    <definedName name="VERBAND" localSheetId="17">#REF!</definedName>
    <definedName name="VERBAND" localSheetId="51">#REF!</definedName>
    <definedName name="VERBAND" localSheetId="22">#REF!</definedName>
    <definedName name="VERBAND" localSheetId="23">#REF!</definedName>
    <definedName name="VERBAND" localSheetId="25">#REF!</definedName>
    <definedName name="VERBAND" localSheetId="39">'0204050'!#REF!</definedName>
    <definedName name="VERBAND" localSheetId="41">'0204340'!#REF!</definedName>
    <definedName name="VERBAND" localSheetId="56">#REF!</definedName>
    <definedName name="VERBAND" localSheetId="60">#REF!</definedName>
    <definedName name="VERBAND" localSheetId="61">#REF!</definedName>
    <definedName name="VERBAND" localSheetId="4">#REF!</definedName>
    <definedName name="VERBAND" localSheetId="3">#REF!</definedName>
    <definedName name="VERBAND">#REF!</definedName>
    <definedName name="VFebA" localSheetId="60">'[2]Eintrag Gesamtentwicklung'!#REF!</definedName>
    <definedName name="VFebA" localSheetId="61">'[2]Eintrag Gesamtentwicklung'!#REF!</definedName>
    <definedName name="VFebA" localSheetId="4">'[2]Eintrag Gesamtentwicklung'!#REF!</definedName>
    <definedName name="VFebA">'[2]Eintrag Gesamtentwicklung'!#REF!</definedName>
    <definedName name="VFebE" localSheetId="60">'[2]Eintrag Gesamtentwicklung'!#REF!</definedName>
    <definedName name="VFebE" localSheetId="61">'[2]Eintrag Gesamtentwicklung'!#REF!</definedName>
    <definedName name="VFebE" localSheetId="4">'[2]Eintrag Gesamtentwicklung'!#REF!</definedName>
    <definedName name="VFebE">'[2]Eintrag Gesamtentwicklung'!#REF!</definedName>
    <definedName name="VFebS" localSheetId="60">'[2]Eintrag Gesamtentwicklung'!#REF!</definedName>
    <definedName name="VFebS" localSheetId="61">'[2]Eintrag Gesamtentwicklung'!#REF!</definedName>
    <definedName name="VFebS" localSheetId="4">'[2]Eintrag Gesamtentwicklung'!#REF!</definedName>
    <definedName name="VFebS">'[2]Eintrag Gesamtentwicklung'!#REF!</definedName>
    <definedName name="VJanA" localSheetId="60">'[2]Eintrag Gesamtentwicklung'!#REF!</definedName>
    <definedName name="VJanA" localSheetId="61">'[2]Eintrag Gesamtentwicklung'!#REF!</definedName>
    <definedName name="VJanA" localSheetId="4">'[2]Eintrag Gesamtentwicklung'!#REF!</definedName>
    <definedName name="VJanA">'[2]Eintrag Gesamtentwicklung'!#REF!</definedName>
    <definedName name="VJanE" localSheetId="60">'[2]Eintrag Gesamtentwicklung'!#REF!</definedName>
    <definedName name="VJanE" localSheetId="61">'[2]Eintrag Gesamtentwicklung'!#REF!</definedName>
    <definedName name="VJanE" localSheetId="4">'[2]Eintrag Gesamtentwicklung'!#REF!</definedName>
    <definedName name="VJanE">'[2]Eintrag Gesamtentwicklung'!#REF!</definedName>
    <definedName name="VJanS" localSheetId="60">'[2]Eintrag Gesamtentwicklung'!#REF!</definedName>
    <definedName name="VJanS" localSheetId="61">'[2]Eintrag Gesamtentwicklung'!#REF!</definedName>
    <definedName name="VJanS" localSheetId="4">'[2]Eintrag Gesamtentwicklung'!#REF!</definedName>
    <definedName name="VJanS">'[2]Eintrag Gesamtentwicklung'!#REF!</definedName>
    <definedName name="VJulA" localSheetId="60">'[2]Eintrag Gesamtentwicklung'!#REF!</definedName>
    <definedName name="VJulA" localSheetId="61">'[2]Eintrag Gesamtentwicklung'!#REF!</definedName>
    <definedName name="VJulA" localSheetId="4">'[2]Eintrag Gesamtentwicklung'!#REF!</definedName>
    <definedName name="VJulA">'[2]Eintrag Gesamtentwicklung'!#REF!</definedName>
    <definedName name="VJulE" localSheetId="60">'[2]Eintrag Gesamtentwicklung'!#REF!</definedName>
    <definedName name="VJulE" localSheetId="61">'[2]Eintrag Gesamtentwicklung'!#REF!</definedName>
    <definedName name="VJulE" localSheetId="4">'[2]Eintrag Gesamtentwicklung'!#REF!</definedName>
    <definedName name="VJulE">'[2]Eintrag Gesamtentwicklung'!#REF!</definedName>
    <definedName name="VJulS" localSheetId="60">'[2]Eintrag Gesamtentwicklung'!#REF!</definedName>
    <definedName name="VJulS" localSheetId="61">'[2]Eintrag Gesamtentwicklung'!#REF!</definedName>
    <definedName name="VJulS" localSheetId="4">'[2]Eintrag Gesamtentwicklung'!#REF!</definedName>
    <definedName name="VJulS">'[2]Eintrag Gesamtentwicklung'!#REF!</definedName>
    <definedName name="VJunA" localSheetId="60">'[2]Eintrag Gesamtentwicklung'!#REF!</definedName>
    <definedName name="VJunA" localSheetId="61">'[2]Eintrag Gesamtentwicklung'!#REF!</definedName>
    <definedName name="VJunA" localSheetId="4">'[2]Eintrag Gesamtentwicklung'!#REF!</definedName>
    <definedName name="VJunA">'[2]Eintrag Gesamtentwicklung'!#REF!</definedName>
    <definedName name="VJunE" localSheetId="60">'[2]Eintrag Gesamtentwicklung'!#REF!</definedName>
    <definedName name="VJunE" localSheetId="61">'[2]Eintrag Gesamtentwicklung'!#REF!</definedName>
    <definedName name="VJunE" localSheetId="4">'[2]Eintrag Gesamtentwicklung'!#REF!</definedName>
    <definedName name="VJunE">'[2]Eintrag Gesamtentwicklung'!#REF!</definedName>
    <definedName name="VJunS" localSheetId="60">'[2]Eintrag Gesamtentwicklung'!#REF!</definedName>
    <definedName name="VJunS" localSheetId="61">'[2]Eintrag Gesamtentwicklung'!#REF!</definedName>
    <definedName name="VJunS" localSheetId="4">'[2]Eintrag Gesamtentwicklung'!#REF!</definedName>
    <definedName name="VJunS">'[2]Eintrag Gesamtentwicklung'!#REF!</definedName>
    <definedName name="VMaiA" localSheetId="60">'[2]Eintrag Gesamtentwicklung'!#REF!</definedName>
    <definedName name="VMaiA" localSheetId="61">'[2]Eintrag Gesamtentwicklung'!#REF!</definedName>
    <definedName name="VMaiA" localSheetId="4">'[2]Eintrag Gesamtentwicklung'!#REF!</definedName>
    <definedName name="VMaiA">'[2]Eintrag Gesamtentwicklung'!#REF!</definedName>
    <definedName name="VMaiE" localSheetId="60">'[2]Eintrag Gesamtentwicklung'!#REF!</definedName>
    <definedName name="VMaiE" localSheetId="61">'[2]Eintrag Gesamtentwicklung'!#REF!</definedName>
    <definedName name="VMaiE" localSheetId="4">'[2]Eintrag Gesamtentwicklung'!#REF!</definedName>
    <definedName name="VMaiE">'[2]Eintrag Gesamtentwicklung'!#REF!</definedName>
    <definedName name="VMaiS" localSheetId="60">'[2]Eintrag Gesamtentwicklung'!#REF!</definedName>
    <definedName name="VMaiS" localSheetId="61">'[2]Eintrag Gesamtentwicklung'!#REF!</definedName>
    <definedName name="VMaiS" localSheetId="4">'[2]Eintrag Gesamtentwicklung'!#REF!</definedName>
    <definedName name="VMaiS">'[2]Eintrag Gesamtentwicklung'!#REF!</definedName>
    <definedName name="VMJan" localSheetId="60">#REF!</definedName>
    <definedName name="VMJan" localSheetId="61">#REF!</definedName>
    <definedName name="VMJan" localSheetId="4">#REF!</definedName>
    <definedName name="VMJan">#REF!</definedName>
    <definedName name="VMrzA" localSheetId="60">'[2]Eintrag Gesamtentwicklung'!#REF!</definedName>
    <definedName name="VMrzA" localSheetId="61">'[2]Eintrag Gesamtentwicklung'!#REF!</definedName>
    <definedName name="VMrzA" localSheetId="4">'[2]Eintrag Gesamtentwicklung'!#REF!</definedName>
    <definedName name="VMrzA">'[2]Eintrag Gesamtentwicklung'!#REF!</definedName>
    <definedName name="VMrzE" localSheetId="60">'[2]Eintrag Gesamtentwicklung'!#REF!</definedName>
    <definedName name="VMrzE" localSheetId="61">'[2]Eintrag Gesamtentwicklung'!#REF!</definedName>
    <definedName name="VMrzE" localSheetId="4">'[2]Eintrag Gesamtentwicklung'!#REF!</definedName>
    <definedName name="VMrzE">'[2]Eintrag Gesamtentwicklung'!#REF!</definedName>
    <definedName name="VMrzS" localSheetId="60">'[2]Eintrag Gesamtentwicklung'!#REF!</definedName>
    <definedName name="VMrzS" localSheetId="61">'[2]Eintrag Gesamtentwicklung'!#REF!</definedName>
    <definedName name="VMrzS" localSheetId="4">'[2]Eintrag Gesamtentwicklung'!#REF!</definedName>
    <definedName name="VMrzS">'[2]Eintrag Gesamtentwicklung'!#REF!</definedName>
    <definedName name="VNovA" localSheetId="60">'[2]Eintrag Gesamtentwicklung'!#REF!</definedName>
    <definedName name="VNovA" localSheetId="61">'[2]Eintrag Gesamtentwicklung'!#REF!</definedName>
    <definedName name="VNovA" localSheetId="4">'[2]Eintrag Gesamtentwicklung'!#REF!</definedName>
    <definedName name="VNovA">'[2]Eintrag Gesamtentwicklung'!#REF!</definedName>
    <definedName name="VNovE" localSheetId="60">'[2]Eintrag Gesamtentwicklung'!#REF!</definedName>
    <definedName name="VNovE" localSheetId="61">'[2]Eintrag Gesamtentwicklung'!#REF!</definedName>
    <definedName name="VNovE" localSheetId="4">'[2]Eintrag Gesamtentwicklung'!#REF!</definedName>
    <definedName name="VNovE">'[2]Eintrag Gesamtentwicklung'!#REF!</definedName>
    <definedName name="VNovS" localSheetId="60">'[2]Eintrag Gesamtentwicklung'!#REF!</definedName>
    <definedName name="VNovS" localSheetId="61">'[2]Eintrag Gesamtentwicklung'!#REF!</definedName>
    <definedName name="VNovS" localSheetId="4">'[2]Eintrag Gesamtentwicklung'!#REF!</definedName>
    <definedName name="VNovS">'[2]Eintrag Gesamtentwicklung'!#REF!</definedName>
    <definedName name="VOktA" localSheetId="60">'[2]Eintrag Gesamtentwicklung'!#REF!</definedName>
    <definedName name="VOktA" localSheetId="61">'[2]Eintrag Gesamtentwicklung'!#REF!</definedName>
    <definedName name="VOktA" localSheetId="4">'[2]Eintrag Gesamtentwicklung'!#REF!</definedName>
    <definedName name="VOktA">'[2]Eintrag Gesamtentwicklung'!#REF!</definedName>
    <definedName name="VOktE" localSheetId="60">'[2]Eintrag Gesamtentwicklung'!#REF!</definedName>
    <definedName name="VOktE" localSheetId="61">'[2]Eintrag Gesamtentwicklung'!#REF!</definedName>
    <definedName name="VOktE" localSheetId="4">'[2]Eintrag Gesamtentwicklung'!#REF!</definedName>
    <definedName name="VOktE">'[2]Eintrag Gesamtentwicklung'!#REF!</definedName>
    <definedName name="VOktS" localSheetId="60">'[2]Eintrag Gesamtentwicklung'!#REF!</definedName>
    <definedName name="VOktS" localSheetId="61">'[2]Eintrag Gesamtentwicklung'!#REF!</definedName>
    <definedName name="VOktS" localSheetId="4">'[2]Eintrag Gesamtentwicklung'!#REF!</definedName>
    <definedName name="VOktS">'[2]Eintrag Gesamtentwicklung'!#REF!</definedName>
    <definedName name="Vorjahr" localSheetId="60">#REF!</definedName>
    <definedName name="Vorjahr" localSheetId="61">#REF!</definedName>
    <definedName name="Vorjahr" localSheetId="4">#REF!</definedName>
    <definedName name="Vorjahr">#REF!</definedName>
    <definedName name="Vorvorjahr" localSheetId="60">#REF!</definedName>
    <definedName name="Vorvorjahr" localSheetId="61">#REF!</definedName>
    <definedName name="Vorvorjahr" localSheetId="4">#REF!</definedName>
    <definedName name="Vorvorjahr">#REF!</definedName>
    <definedName name="VSepA" localSheetId="60">'[2]Eintrag Gesamtentwicklung'!#REF!</definedName>
    <definedName name="VSepA" localSheetId="61">'[2]Eintrag Gesamtentwicklung'!#REF!</definedName>
    <definedName name="VSepA" localSheetId="4">'[2]Eintrag Gesamtentwicklung'!#REF!</definedName>
    <definedName name="VSepA">'[2]Eintrag Gesamtentwicklung'!#REF!</definedName>
    <definedName name="VSepE" localSheetId="60">'[2]Eintrag Gesamtentwicklung'!#REF!</definedName>
    <definedName name="VSepE" localSheetId="61">'[2]Eintrag Gesamtentwicklung'!#REF!</definedName>
    <definedName name="VSepE" localSheetId="4">'[2]Eintrag Gesamtentwicklung'!#REF!</definedName>
    <definedName name="VSepE">'[2]Eintrag Gesamtentwicklung'!#REF!</definedName>
    <definedName name="VSepS" localSheetId="60">'[2]Eintrag Gesamtentwicklung'!#REF!</definedName>
    <definedName name="VSepS" localSheetId="61">'[2]Eintrag Gesamtentwicklung'!#REF!</definedName>
    <definedName name="VSepS" localSheetId="4">'[2]Eintrag Gesamtentwicklung'!#REF!</definedName>
    <definedName name="VSepS">'[2]Eintrag Gesamtentwicklung'!#REF!</definedName>
    <definedName name="xlhInhalt">"ZRDaten1"</definedName>
    <definedName name="xxx">'[15]02-12 Eintrag 1000 EUR'!$B$16:$E$19,'[15]02-12 Eintrag 1000 EUR'!$B$23:$E$24,'[15]02-12 Eintrag 1000 EUR'!$B$26:$E$27,'[15]02-12 Eintrag 1000 EUR'!$B$29:$E$29,'[15]02-12 Eintrag 1000 EUR'!$B$32:$E$32</definedName>
    <definedName name="yyy">'[15]02-12 Eintrag 1000 EUR'!$B$69:$E$72,'[15]02-12 Eintrag 1000 EUR'!$B$76:$E$77,'[15]02-12 Eintrag 1000 EUR'!$B$79:$E$80,'[15]02-12 Eintrag 1000 EUR'!$B$82:$E$82,'[15]02-12 Eintrag 1000 EUR'!$B$85:$E$85</definedName>
    <definedName name="Z_0371503C_7A48_49BA_BFCE_90E89DEE23ED_.wvu.PrintArea" localSheetId="10" hidden="1">'0117690'!$A$1:$R$35</definedName>
    <definedName name="Z_71185452_610A_4B52_86DB_F2FBCC4800C9_.wvu.PrintArea" localSheetId="10" hidden="1">'0117690'!$A$1:$R$33</definedName>
    <definedName name="Z_AE0E2E72_6ADC_4E0D_A944_964FD31DF9A9_.wvu.PrintArea" localSheetId="10" hidden="1">'0117690'!$A$1:$R$33</definedName>
    <definedName name="Z_F203CD78_CAB8_4CE1_884D_5A2D6B583BEE_.wvu.PrintArea" localSheetId="10" hidden="1">'0117690'!$A$1:$R$33</definedName>
    <definedName name="Ziel_KjD" localSheetId="7">#REF!</definedName>
    <definedName name="Ziel_KjD" localSheetId="8">#REF!</definedName>
    <definedName name="Ziel_KjD" localSheetId="9">#REF!</definedName>
    <definedName name="Ziel_KjD" localSheetId="11">#REF!</definedName>
    <definedName name="Ziel_KjD" localSheetId="12">#REF!</definedName>
    <definedName name="Ziel_KjD" localSheetId="14">#REF!</definedName>
    <definedName name="Ziel_KjD" localSheetId="15">#REF!</definedName>
    <definedName name="Ziel_KjD" localSheetId="16">#REF!</definedName>
    <definedName name="Ziel_KjD" localSheetId="17">#REF!</definedName>
    <definedName name="Ziel_KjD" localSheetId="51">#REF!</definedName>
    <definedName name="Ziel_KjD" localSheetId="22">#REF!</definedName>
    <definedName name="Ziel_KjD" localSheetId="23">#REF!</definedName>
    <definedName name="Ziel_KjD" localSheetId="25">#REF!</definedName>
    <definedName name="Ziel_KjD" localSheetId="56">#REF!</definedName>
    <definedName name="Ziel_KjD" localSheetId="60">#REF!</definedName>
    <definedName name="Ziel_KjD" localSheetId="61">#REF!</definedName>
    <definedName name="Ziel_KjD" localSheetId="4">#REF!</definedName>
    <definedName name="Ziel_KjD" localSheetId="3">#REF!</definedName>
    <definedName name="Ziel_KjD">#REF!</definedName>
    <definedName name="Ziel_M1" localSheetId="7">#REF!</definedName>
    <definedName name="Ziel_M1" localSheetId="8">#REF!</definedName>
    <definedName name="Ziel_M1" localSheetId="15">#REF!</definedName>
    <definedName name="Ziel_M1" localSheetId="16">#REF!</definedName>
    <definedName name="Ziel_M1" localSheetId="17">#REF!</definedName>
    <definedName name="Ziel_M1" localSheetId="23">#REF!</definedName>
    <definedName name="Ziel_M1" localSheetId="25">#REF!</definedName>
    <definedName name="Ziel_M1" localSheetId="56">#REF!</definedName>
    <definedName name="Ziel_M1" localSheetId="60">#REF!</definedName>
    <definedName name="Ziel_M1" localSheetId="61">#REF!</definedName>
    <definedName name="Ziel_M1" localSheetId="4">#REF!</definedName>
    <definedName name="Ziel_M1" localSheetId="3">#REF!</definedName>
    <definedName name="Ziel_M1">#REF!</definedName>
    <definedName name="Ziel_M2" localSheetId="7">#REF!</definedName>
    <definedName name="Ziel_M2" localSheetId="8">#REF!</definedName>
    <definedName name="Ziel_M2" localSheetId="15">#REF!</definedName>
    <definedName name="Ziel_M2" localSheetId="16">#REF!</definedName>
    <definedName name="Ziel_M2" localSheetId="17">#REF!</definedName>
    <definedName name="Ziel_M2" localSheetId="23">#REF!</definedName>
    <definedName name="Ziel_M2" localSheetId="25">#REF!</definedName>
    <definedName name="Ziel_M2" localSheetId="56">#REF!</definedName>
    <definedName name="Ziel_M2" localSheetId="60">#REF!</definedName>
    <definedName name="Ziel_M2" localSheetId="61">#REF!</definedName>
    <definedName name="Ziel_M2" localSheetId="4">#REF!</definedName>
    <definedName name="Ziel_M2" localSheetId="3">#REF!</definedName>
    <definedName name="Ziel_M2">#REF!</definedName>
    <definedName name="Ziel_M3" localSheetId="7">#REF!</definedName>
    <definedName name="Ziel_M3" localSheetId="8">#REF!</definedName>
    <definedName name="Ziel_M3" localSheetId="15">#REF!</definedName>
    <definedName name="Ziel_M3" localSheetId="16">#REF!</definedName>
    <definedName name="Ziel_M3" localSheetId="17">#REF!</definedName>
    <definedName name="Ziel_M3" localSheetId="23">#REF!</definedName>
    <definedName name="Ziel_M3" localSheetId="25">#REF!</definedName>
    <definedName name="Ziel_M3" localSheetId="56">#REF!</definedName>
    <definedName name="Ziel_M3" localSheetId="4">#REF!</definedName>
    <definedName name="Ziel_M3" localSheetId="3">#REF!</definedName>
    <definedName name="Ziel_M3">#REF!</definedName>
    <definedName name="Ziel_M4" localSheetId="7">#REF!</definedName>
    <definedName name="Ziel_M4" localSheetId="8">#REF!</definedName>
    <definedName name="Ziel_M4" localSheetId="15">#REF!</definedName>
    <definedName name="Ziel_M4" localSheetId="16">#REF!</definedName>
    <definedName name="Ziel_M4" localSheetId="17">#REF!</definedName>
    <definedName name="Ziel_M4" localSheetId="23">#REF!</definedName>
    <definedName name="Ziel_M4" localSheetId="25">#REF!</definedName>
    <definedName name="Ziel_M4" localSheetId="56">#REF!</definedName>
    <definedName name="Ziel_M4" localSheetId="4">#REF!</definedName>
    <definedName name="Ziel_M4" localSheetId="3">#REF!</definedName>
    <definedName name="Ziel_M4">#REF!</definedName>
    <definedName name="Ziel_M5" localSheetId="7">#REF!</definedName>
    <definedName name="Ziel_M5" localSheetId="8">#REF!</definedName>
    <definedName name="Ziel_M5" localSheetId="15">#REF!</definedName>
    <definedName name="Ziel_M5" localSheetId="16">#REF!</definedName>
    <definedName name="Ziel_M5" localSheetId="17">#REF!</definedName>
    <definedName name="Ziel_M5" localSheetId="23">#REF!</definedName>
    <definedName name="Ziel_M5" localSheetId="25">#REF!</definedName>
    <definedName name="Ziel_M5" localSheetId="56">#REF!</definedName>
    <definedName name="Ziel_M5" localSheetId="4">#REF!</definedName>
    <definedName name="Ziel_M5" localSheetId="3">#REF!</definedName>
    <definedName name="Ziel_M5">#REF!</definedName>
    <definedName name="Ziel_WjD" localSheetId="23">'[16]0301030'!#REF!</definedName>
    <definedName name="Ziel_WjD" localSheetId="25">'[16]0301030'!#REF!</definedName>
    <definedName name="Ziel_WjD" localSheetId="60">'[17]0301030-0000'!#REF!</definedName>
    <definedName name="Ziel_WjD" localSheetId="61">'[17]0301030-0000'!#REF!</definedName>
    <definedName name="Ziel_WjD" localSheetId="4">'[16]0301030'!#REF!</definedName>
    <definedName name="Ziel_WjD" localSheetId="3">'[18]0301030-0000'!#REF!</definedName>
    <definedName name="Ziel_WjD">'[18]0301030-0000'!#REF!</definedName>
    <definedName name="_xlnm.Extract" localSheetId="7">'0106430'!Ziel_KjD</definedName>
    <definedName name="_xlnm.Extract" localSheetId="8">[0]!Ziel_KjD</definedName>
    <definedName name="_xlnm.Extract" localSheetId="9">[10]!Ziel_KjD</definedName>
    <definedName name="_xlnm.Extract" localSheetId="11">[10]!Ziel_KjD</definedName>
    <definedName name="_xlnm.Extract" localSheetId="12">[10]!Ziel_KjD</definedName>
    <definedName name="_xlnm.Extract" localSheetId="14">[10]!Ziel_KjD</definedName>
    <definedName name="_xlnm.Extract" localSheetId="15">#N/A</definedName>
    <definedName name="_xlnm.Extract" localSheetId="16">#N/A</definedName>
    <definedName name="_xlnm.Extract" localSheetId="17">#N/A</definedName>
    <definedName name="_xlnm.Extract" localSheetId="51">[10]!Ziel_KjD</definedName>
    <definedName name="_xlnm.Extract" localSheetId="22">[10]!Ziel_KjD</definedName>
    <definedName name="_xlnm.Extract" localSheetId="23">[6]!Ziel_KjD</definedName>
    <definedName name="_xlnm.Extract" localSheetId="25">'0203230'!Ziel_KjD</definedName>
    <definedName name="_xlnm.Extract" localSheetId="56">#N/A</definedName>
    <definedName name="_xlnm.Extract" localSheetId="60">[7]!Ziel_KjD</definedName>
    <definedName name="_xlnm.Extract" localSheetId="61">[7]!Ziel_KjD</definedName>
    <definedName name="_xlnm.Extract" localSheetId="4">[8]!Ziel_KjD</definedName>
    <definedName name="_xlnm.Extract" localSheetId="3">[9]!Ziel_KjD</definedName>
    <definedName name="_xlnm.Extract">[9]!Ziel_KjD</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170" i="57" l="1"/>
  <c r="E170" i="57"/>
  <c r="D170" i="57"/>
  <c r="G297" i="56"/>
  <c r="F297" i="56"/>
  <c r="E297" i="56"/>
  <c r="D297" i="56"/>
  <c r="G308" i="55"/>
  <c r="F308" i="55"/>
  <c r="E308" i="55"/>
  <c r="D308" i="55"/>
  <c r="G299" i="55"/>
  <c r="F299" i="55"/>
  <c r="E299" i="55"/>
  <c r="D299" i="55"/>
  <c r="G296" i="55"/>
  <c r="F296" i="55"/>
  <c r="E296" i="55"/>
  <c r="D296" i="55"/>
  <c r="G292" i="55"/>
  <c r="F292" i="55"/>
  <c r="E292" i="55"/>
  <c r="D292" i="55"/>
  <c r="G209" i="55"/>
  <c r="F209" i="55"/>
  <c r="E209" i="55"/>
  <c r="D209" i="55"/>
  <c r="G169" i="55"/>
  <c r="F169" i="55"/>
  <c r="E169" i="55"/>
  <c r="D169" i="55"/>
  <c r="G147" i="55"/>
  <c r="F147" i="55"/>
  <c r="E147" i="55"/>
  <c r="D147" i="55"/>
  <c r="G99" i="55"/>
  <c r="F99" i="55"/>
  <c r="E99" i="55"/>
  <c r="D99" i="55"/>
  <c r="G92" i="55"/>
  <c r="F92" i="55"/>
  <c r="E92" i="55"/>
  <c r="D92" i="55"/>
  <c r="G88" i="55"/>
  <c r="F88" i="55"/>
  <c r="E88" i="55"/>
  <c r="D88" i="55"/>
  <c r="G76" i="55"/>
  <c r="F76" i="55"/>
  <c r="E76" i="55"/>
  <c r="D76" i="55"/>
  <c r="G66" i="55"/>
  <c r="F66" i="55"/>
  <c r="E66" i="55"/>
  <c r="D66" i="55"/>
  <c r="G52" i="55"/>
  <c r="F52" i="55"/>
  <c r="E52" i="55"/>
  <c r="D52" i="55"/>
  <c r="G49" i="55"/>
  <c r="F49" i="55"/>
  <c r="E49" i="55"/>
  <c r="D49" i="55"/>
  <c r="G44" i="55"/>
  <c r="F44" i="55"/>
  <c r="E44" i="55"/>
  <c r="D44" i="55"/>
  <c r="G37" i="55"/>
  <c r="F37" i="55"/>
  <c r="E37" i="55"/>
  <c r="D37" i="55"/>
  <c r="G29" i="55"/>
  <c r="F29" i="55"/>
  <c r="E29" i="55"/>
  <c r="D29" i="55"/>
  <c r="G16" i="55"/>
  <c r="F16" i="55"/>
  <c r="E16" i="55"/>
  <c r="D16" i="55"/>
  <c r="G9" i="55"/>
  <c r="F9" i="55"/>
  <c r="E9" i="55"/>
  <c r="D9" i="55"/>
  <c r="G8" i="55"/>
  <c r="F8" i="55"/>
  <c r="E8" i="55"/>
  <c r="D8" i="55"/>
  <c r="O15" i="13" l="1"/>
  <c r="O13" i="13"/>
  <c r="O11" i="13"/>
  <c r="B11" i="13"/>
  <c r="B13" i="13" s="1"/>
  <c r="B15" i="13" s="1"/>
  <c r="O9" i="13"/>
  <c r="B9" i="13"/>
  <c r="B8" i="13"/>
  <c r="B10" i="13" s="1"/>
  <c r="B12" i="13" s="1"/>
  <c r="B14" i="13" s="1"/>
  <c r="B16" i="13" s="1"/>
  <c r="O7" i="13"/>
  <c r="B7" i="13"/>
  <c r="O5" i="13"/>
  <c r="K58" i="11" l="1"/>
  <c r="Y51" i="11"/>
  <c r="X51" i="11"/>
  <c r="W51" i="11"/>
  <c r="V51" i="11"/>
  <c r="U51" i="11"/>
  <c r="T51" i="11"/>
  <c r="W50" i="11"/>
  <c r="V50" i="11"/>
  <c r="W36" i="11"/>
  <c r="V36" i="11"/>
  <c r="U36" i="11"/>
  <c r="T36" i="11"/>
  <c r="Y21" i="11"/>
  <c r="X21" i="11"/>
  <c r="W21" i="11"/>
  <c r="V21" i="11"/>
  <c r="U21" i="11"/>
  <c r="T21"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2" authorId="0" shapeId="0" xr:uid="{00000000-0006-0000-0200-000001000000}">
      <text>
        <r>
          <rPr>
            <sz val="9"/>
            <color indexed="81"/>
            <rFont val="Segoe UI"/>
            <family val="2"/>
          </rPr>
          <t xml:space="preserve">Die Tabellen zur Landwirtschaft sind in den grün hinterlegten Registerblättern aufgeführt. </t>
        </r>
      </text>
    </comment>
    <comment ref="A19" authorId="0" shapeId="0" xr:uid="{00000000-0006-0000-0200-000002000000}">
      <text>
        <r>
          <rPr>
            <sz val="9"/>
            <color indexed="81"/>
            <rFont val="Arial"/>
            <family val="2"/>
          </rPr>
          <t xml:space="preserve">Die Tabellen zur Ernährungswirtschaftt sind in den gelb hinterlegten Registerblättern aufgeführt. </t>
        </r>
      </text>
    </comment>
    <comment ref="A61" authorId="0" shapeId="0" xr:uid="{00000000-0006-0000-0200-000003000000}">
      <text>
        <r>
          <rPr>
            <sz val="9"/>
            <color indexed="81"/>
            <rFont val="Segoe UI"/>
            <family val="2"/>
          </rPr>
          <t xml:space="preserve">Die Tabellen zu Preise und Löhne sind in den blau hinterlegten Registerblättern aufgeführt. </t>
        </r>
      </text>
    </comment>
    <comment ref="A73" authorId="0" shapeId="0" xr:uid="{00000000-0006-0000-0200-000004000000}">
      <text>
        <r>
          <rPr>
            <sz val="9"/>
            <color indexed="81"/>
            <rFont val="Segoe UI"/>
            <family val="2"/>
          </rPr>
          <t xml:space="preserve">Die Tabellen zum Außenhandel sind in den lila hinterlegten Registerblättern aufgeführt. </t>
        </r>
      </text>
    </comment>
    <comment ref="A74" authorId="0" shapeId="0" xr:uid="{00000000-0006-0000-0200-000005000000}">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<sst xmlns="http://schemas.openxmlformats.org/spreadsheetml/2006/main" count="14456" uniqueCount="2458">
  <si>
    <t>Bundesministerium für Landwirtschaft, Ernährung
und Heimat (BMLEH)</t>
  </si>
  <si>
    <t xml:space="preserve"> </t>
  </si>
  <si>
    <t>Statistischer Monatsbericht</t>
  </si>
  <si>
    <t>Beginn der Titelseite des Statistischen Monatsberichts</t>
  </si>
  <si>
    <r>
      <rPr>
        <sz val="10"/>
        <rFont val="BundesSans Office"/>
        <family val="2"/>
      </rPr>
      <t xml:space="preserve">E-Mail: </t>
    </r>
    <r>
      <rPr>
        <u/>
        <sz val="10"/>
        <color theme="10"/>
        <rFont val="BundesSans Office"/>
        <family val="2"/>
      </rPr>
      <t>723@bmel.bund.de</t>
    </r>
  </si>
  <si>
    <t>Zu beziehen von Bundesministerium für Landwirtschaft, Ernährung und Heimat, Referat 723, 53107 Bonn</t>
  </si>
  <si>
    <t>Ausgabe: jährlich (Wirtschaftsjahr)</t>
  </si>
  <si>
    <t>Buchführungsergebnisse der Testbetriebe</t>
  </si>
  <si>
    <r>
      <rPr>
        <sz val="11"/>
        <rFont val="Aptos Narrow"/>
        <family val="2"/>
        <scheme val="minor"/>
      </rPr>
      <t>E-Mail:</t>
    </r>
    <r>
      <rPr>
        <sz val="11"/>
        <color theme="10"/>
        <rFont val="Aptos Narrow"/>
        <family val="2"/>
        <scheme val="minor"/>
      </rPr>
      <t xml:space="preserve"> mvo@ble.de</t>
    </r>
  </si>
  <si>
    <t>Zu beziehen vom Bundesinformationszentrum Landwirtschaft (BZL) in der Bundesanstalt für Landwirtschaft und Ernährung, Referat 625, 53168 Bonn</t>
  </si>
  <si>
    <t>Ausgabe: dreijährlich</t>
  </si>
  <si>
    <t>Die Unternehmensstruktur der Molkereiwirtschaft in Deutschland</t>
  </si>
  <si>
    <r>
      <rPr>
        <sz val="11"/>
        <color theme="1"/>
        <rFont val="Aptos Narrow"/>
        <family val="2"/>
        <scheme val="minor"/>
      </rPr>
      <t xml:space="preserve">E-Mail: </t>
    </r>
    <r>
      <rPr>
        <sz val="11"/>
        <color theme="10"/>
        <rFont val="Aptos Narrow"/>
        <family val="2"/>
        <scheme val="minor"/>
      </rPr>
      <t>mvo@ble.de</t>
    </r>
  </si>
  <si>
    <t>Ausgabe: jährlich</t>
  </si>
  <si>
    <t>Abschlussbericht über die Besondere Ernte- und Qualitätsermittlung (BEE)</t>
  </si>
  <si>
    <r>
      <rPr>
        <sz val="11"/>
        <rFont val="Aptos Narrow"/>
        <family val="2"/>
        <scheme val="minor"/>
      </rPr>
      <t xml:space="preserve">E-Mail: </t>
    </r>
    <r>
      <rPr>
        <sz val="11"/>
        <color theme="10"/>
        <rFont val="Aptos Narrow"/>
        <family val="2"/>
        <scheme val="minor"/>
      </rPr>
      <t>mvo@ble.de</t>
    </r>
  </si>
  <si>
    <t>Struktur der Mühlenwirtschaft</t>
  </si>
  <si>
    <t>Struktur der Mischfutterhersteller</t>
  </si>
  <si>
    <t>Milch- und Molkereiwirtschaft Deutschland und EU-Mitgliedstaaten</t>
  </si>
  <si>
    <r>
      <rPr>
        <sz val="11"/>
        <color theme="1"/>
        <rFont val="Aptos Narrow"/>
        <family val="2"/>
        <scheme val="minor"/>
      </rPr>
      <t xml:space="preserve">E-Mail: </t>
    </r>
    <r>
      <rPr>
        <sz val="11"/>
        <color theme="10"/>
        <rFont val="Aptos Narrow"/>
        <family val="2"/>
        <scheme val="minor"/>
      </rPr>
      <t>agrar@ble.de</t>
    </r>
  </si>
  <si>
    <t>Veröffentlicht vom Bundesinformationszentrum Landwirtschaft (BZL) in der Bundesanstalt für Landwirtschaft und Ernährung, Referat  624, 53168 Bonn</t>
  </si>
  <si>
    <r>
      <rPr>
        <sz val="11"/>
        <color theme="1"/>
        <rFont val="Aptos Narrow"/>
        <family val="2"/>
        <scheme val="minor"/>
      </rPr>
      <t>Ab Ausgabe 2017 veröffentlicht im Eigenverlag; zu beziehen unter:</t>
    </r>
    <r>
      <rPr>
        <sz val="11"/>
        <color theme="10"/>
        <rFont val="Aptos Narrow"/>
        <family val="2"/>
        <scheme val="minor"/>
      </rPr>
      <t xml:space="preserve"> www.ble-medienservice.de</t>
    </r>
  </si>
  <si>
    <t xml:space="preserve">Statistisches Jahrbuch über Ernährung, Landwirtschaft und Forsten
der Bundesrepublik Deutschland </t>
  </si>
  <si>
    <r>
      <rPr>
        <sz val="11"/>
        <color theme="1"/>
        <rFont val="Aptos Narrow"/>
        <family val="2"/>
        <scheme val="minor"/>
      </rPr>
      <t>E-Mail:</t>
    </r>
    <r>
      <rPr>
        <sz val="11"/>
        <color theme="10"/>
        <rFont val="Aptos Narrow"/>
        <family val="2"/>
        <scheme val="minor"/>
      </rPr>
      <t xml:space="preserve"> agrar@ble.de</t>
    </r>
  </si>
  <si>
    <r>
      <rPr>
        <sz val="11"/>
        <color theme="1"/>
        <rFont val="Aptos Narrow"/>
        <family val="2"/>
        <scheme val="minor"/>
      </rPr>
      <t xml:space="preserve">nur auf der Internetseite </t>
    </r>
    <r>
      <rPr>
        <sz val="11"/>
        <color theme="10"/>
        <rFont val="Aptos Narrow"/>
        <family val="2"/>
        <scheme val="minor"/>
      </rPr>
      <t>www.bmel-statisitk.de</t>
    </r>
  </si>
  <si>
    <t>Ausgabe: monatlich</t>
  </si>
  <si>
    <t xml:space="preserve">Statistischer Monatsbericht des Bundesministeriums für Landwirtschaft,  Ernährung und Heimat
</t>
  </si>
  <si>
    <t>BMLEH Daten – Analysen</t>
  </si>
  <si>
    <r>
      <rPr>
        <b/>
        <sz val="11"/>
        <color theme="4" tint="-0.249977111117893"/>
        <rFont val="Aptos Narrow"/>
        <family val="2"/>
        <scheme val="minor"/>
      </rPr>
      <t>Veröffentlicht unter: www.</t>
    </r>
    <r>
      <rPr>
        <b/>
        <sz val="11"/>
        <color theme="10"/>
        <rFont val="Aptos Narrow"/>
        <family val="2"/>
        <scheme val="minor"/>
      </rPr>
      <t>bmel-statistik.de</t>
    </r>
  </si>
  <si>
    <t>Periodische Statistische Veröffentlichungen des BMLEH</t>
  </si>
  <si>
    <t>Urheberrechte der Veröffentlichung liegen, soweit kein anderer Hinweis erfolgt, bei dem Bundesministerium für Landwirtschaft, Ernährung und Heimat/Bundesanstalt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</si>
  <si>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www.bmel-statistik.de</t>
  </si>
  <si>
    <r>
      <t xml:space="preserve">Telefon: +49(0)228-6845-7355; Email: </t>
    </r>
    <r>
      <rPr>
        <sz val="11"/>
        <color theme="4" tint="-0.249977111117893"/>
        <rFont val="Aptos Narrow"/>
        <family val="2"/>
        <scheme val="minor"/>
      </rPr>
      <t>agrar@ble.de,</t>
    </r>
    <r>
      <rPr>
        <sz val="11"/>
        <color theme="10"/>
        <rFont val="Aptos Narrow"/>
        <family val="2"/>
        <scheme val="minor"/>
      </rPr>
      <t xml:space="preserve"> ISSN 0433 - 7344</t>
    </r>
  </si>
  <si>
    <r>
      <t xml:space="preserve">Bundesministerium für Landwirtschaft, Ernährung und Heimat  (BMLEH)
Redaktion: Bundesinformationszentrum Landwirtschaft (BZL) in der Bundesanstalt für Landwirtschaft und Ernährung (BLE), 
Referat 624, Landwirtschaftliche Statistik, Stefan Stegemann, www.bmel-statistik.de
</t>
    </r>
    <r>
      <rPr>
        <b/>
        <sz val="11"/>
        <rFont val="BundesSans Office"/>
        <family val="2"/>
      </rPr>
      <t xml:space="preserve">
</t>
    </r>
  </si>
  <si>
    <t>Herausgeber:</t>
  </si>
  <si>
    <t>Preise</t>
  </si>
  <si>
    <t>E. Forst- und Holzwirtschaft</t>
  </si>
  <si>
    <t>D. Außenhandel</t>
  </si>
  <si>
    <t>Euro-Referenzkurse des Europäischen Systems der Zentralbanken (ESZB) (Nr.0304030)</t>
  </si>
  <si>
    <t>Devisenkurse</t>
  </si>
  <si>
    <t>Preismesszahlen für verschiedene Energiearten (Nr. 0302060)</t>
  </si>
  <si>
    <t>Teilindex für Erzeugnisse des Nahrungs- und Genussmittelgewerbes (Nr. 0302030)</t>
  </si>
  <si>
    <t>Index der Einfuhrpreise (nach Warengruppen der Außenhandelsstatistik) (Nr.0301530)</t>
  </si>
  <si>
    <t>Marktpreise für Milcherzeugnisse (Nr. 0301460)</t>
  </si>
  <si>
    <t>Preise für konventionell und ökologisch/biologisch erzeugte Ziegen-, Schaf- und Büffelmilch (Nr. 0301450)</t>
  </si>
  <si>
    <t>Preise für konventionell und ökologisch/biologisch erzeugte Kuhmilch (Nr.0301445)</t>
  </si>
  <si>
    <t>Preise für ökologisch/biologisch erzeugte Kuhmilch (Nr.0301440)</t>
  </si>
  <si>
    <t>Preise für konventionell erzeugte Kuhmilch (Nr.0301435)</t>
  </si>
  <si>
    <t>Agrarpreise</t>
  </si>
  <si>
    <t>C. Preise und Löhne</t>
  </si>
  <si>
    <t>Betriebe, Beschäftigte, Arbeitsstunden und Entgelte des Produzierenden Ernährungsgewerbes(Nr. 0206090)</t>
  </si>
  <si>
    <t>Ernährungsgewerbe</t>
  </si>
  <si>
    <t>Milch und Fette</t>
  </si>
  <si>
    <t>Fleischanfall von geschlachteten Tieren in- und ausländischer Herkunft (Nr. 0203230)</t>
  </si>
  <si>
    <t>Durchschnittsgewichte der gewerblich geschlachteten Tiere (Nr. 0203190)</t>
  </si>
  <si>
    <t>Schlachtungen von Tieren in- und ausländischer Herkunft (Nr. 0203160)</t>
  </si>
  <si>
    <t>Vieh und Fleisch</t>
  </si>
  <si>
    <t>Zucker</t>
  </si>
  <si>
    <t>Getreide, Hülsenfrüchte, Raps und Futtermittel</t>
  </si>
  <si>
    <t>B. Ernährungswirtschaft</t>
  </si>
  <si>
    <t>Anzeigepflichtige Tierseuchen der Bundesrepublik Deutschland (Nr. 0117690)</t>
  </si>
  <si>
    <t>Brütereien, eingelegte Bruteier und geschlüpfte Küken (Nr. 0117660)</t>
  </si>
  <si>
    <t>Viehhaltung und Veterinärwesen</t>
  </si>
  <si>
    <t>Bestände</t>
  </si>
  <si>
    <t>Ernten</t>
  </si>
  <si>
    <t>Nährstoffbilanzen und Düngemittel</t>
  </si>
  <si>
    <t>Geflügelschlachtereien und geschlachtetes Geflügel (Nr. 0106460)</t>
  </si>
  <si>
    <t>Betriebe nach Produktionsmerkmalen</t>
  </si>
  <si>
    <t>Flächen</t>
  </si>
  <si>
    <t>Betriebe</t>
  </si>
  <si>
    <t xml:space="preserve">Inhaltsübersicht
</t>
  </si>
  <si>
    <t>• Die aktuellsten Tabellen finden Sie unter www.bmel-statistik.de.</t>
  </si>
  <si>
    <t>• Sofern keine räumlichen Bezüge über bzw. in einer Tabelle stehen, beziehen sich die Angaben immer auf Deutschland.</t>
  </si>
  <si>
    <t>• Bei der Quellenangabe ist hinter der Bezeichnung BMEL bzw. BLE das Herkunftsreferat in Klammern aufgeführt.</t>
  </si>
  <si>
    <t>• Abweichungen in den Summen erklären sich durch Runden der Zahlen.</t>
  </si>
  <si>
    <t>• Anm.: Anmerkungen beziehen sich immer auf den gesamten Tabelleninhalt.</t>
  </si>
  <si>
    <t>TH =  Thüringen</t>
  </si>
  <si>
    <t>SH =  Schleswig-Holstein</t>
  </si>
  <si>
    <t>ST =  Sachsen-Anhalt</t>
  </si>
  <si>
    <t>SN =  Sachsen</t>
  </si>
  <si>
    <t>SL =  Saarland</t>
  </si>
  <si>
    <t>RP =  Rheinland-Pfalz</t>
  </si>
  <si>
    <t>NW =  Nordrhein-Westfalen</t>
  </si>
  <si>
    <t>NI =  Niedersachsen</t>
  </si>
  <si>
    <t>MV =  Mecklenburg-Vorpommern</t>
  </si>
  <si>
    <t>HE =  Hessen</t>
  </si>
  <si>
    <t>HH =  Hamburg</t>
  </si>
  <si>
    <t>HB =  Bremen</t>
  </si>
  <si>
    <t>BB =  Brandenburg</t>
  </si>
  <si>
    <t>BE =  Berlin</t>
  </si>
  <si>
    <t>BY =  Bayern</t>
  </si>
  <si>
    <t>BW =  Baden-Württemberg</t>
  </si>
  <si>
    <t>WjD =  Wirtschaftsjahresdurchschnitt</t>
  </si>
  <si>
    <t>Wj. =  Wirtschaftsjahr</t>
  </si>
  <si>
    <t>VZBV =  Verbraucherzentrale Bundesverband e.V.</t>
  </si>
  <si>
    <t>Vorj. =  Vorjahr</t>
  </si>
  <si>
    <t>VjD =  Vierteljahresdurchschnitt</t>
  </si>
  <si>
    <t>Vj. =  Vierteljahr</t>
  </si>
  <si>
    <t>Mrd. =  1.000.000.000</t>
  </si>
  <si>
    <t>MOE =  Mittel- und osteuropäische Länder</t>
  </si>
  <si>
    <t>MD =  Monatsdurchschnitt</t>
  </si>
  <si>
    <t>Mill. = 1.000.000</t>
  </si>
  <si>
    <t>Mio. =  1.000.000</t>
  </si>
  <si>
    <t>JD =  Jahresdurchschnitt</t>
  </si>
  <si>
    <t>IN =  Industrienorm</t>
  </si>
  <si>
    <t>HS =  Forschung, Untersuchungen und ähnliches</t>
  </si>
  <si>
    <t>Fwj =  Forstwirtschaftsjahr</t>
  </si>
  <si>
    <t>F.i.Tr. =  Fett in der Trockenmasse</t>
  </si>
  <si>
    <t>FAO =  Food and Agriculture Organization of the United Nations</t>
  </si>
  <si>
    <t>Epl. =  Einzelplan</t>
  </si>
  <si>
    <t>EU =  Europäische Union</t>
  </si>
  <si>
    <t>dt =  Dezitonne (100 kg)</t>
  </si>
  <si>
    <t>D  =  Durchschnitt</t>
  </si>
  <si>
    <t xml:space="preserve">BVL =  Bundesamt für Verbraucherschutz und Lebensmittelsicherheit
</t>
  </si>
  <si>
    <t>BfR =  Bundesinstitut für Risikobewertung</t>
  </si>
  <si>
    <t>a.n.g. =  anderweitig nicht genannt</t>
  </si>
  <si>
    <t>Abkürzungsverzeichnis</t>
  </si>
  <si>
    <t>v. =  vorläufige Zahl</t>
  </si>
  <si>
    <t>s =  geschätzte Zahl</t>
  </si>
  <si>
    <t>r =  berichtigte Zahl</t>
  </si>
  <si>
    <t xml:space="preserve">|, _ , } =  Hinweis auf methodische Brüche in der Zahlenreihe und/oder
      Spalte
</t>
  </si>
  <si>
    <t xml:space="preserve">( ) =  Nachweis unter dem Vorbehalt, dass das Ergebnis erhebliche
      Fehler aufweisen kann
</t>
  </si>
  <si>
    <t>/ =  keine Angaben, da Zahlenwert nicht sicher genug</t>
  </si>
  <si>
    <t xml:space="preserve">x =  Nachweis/Aussage ist nicht sinnvoll bzw. Fragestellung trifft
      nicht zu
</t>
  </si>
  <si>
    <t>... =  Angaben fallen später an</t>
  </si>
  <si>
    <t>. =  kein Nachweis vorhanden oder aus Gründen des Datenschutzes betrieblicher Einzeldaten nicht veröffentlicht, aber in der Gesamtsumme enthalten</t>
  </si>
  <si>
    <t>- =  nichts vorhanden</t>
  </si>
  <si>
    <t>0 = mehr als nichts, aber weniger als die Hälfte der kleinsten Einheit, die in der Tabelle dargestellt werden kann</t>
  </si>
  <si>
    <t>Zeichenerklärung</t>
  </si>
  <si>
    <t>Flächenbilanz von 1990 bis 2023</t>
  </si>
  <si>
    <t xml:space="preserve"> in kg N/ha landwirtschaftlicher Fläche</t>
  </si>
  <si>
    <t>Tabellennummer: 0111130</t>
  </si>
  <si>
    <t>Flächenbilanz in kg N/ha</t>
  </si>
  <si>
    <t>N-Düngemittel</t>
  </si>
  <si>
    <t>Mineraldünger</t>
  </si>
  <si>
    <t>Wirtschaftsdünger (abzgl. der in Biogasanlagen vergorenen Wirtschaftsdünger und abzgl. gasförmiger Verluste
 aus Wirtschaftsdüngermanagement (Stall und Lagerung), zzgl. Stroh als Einstreu)</t>
  </si>
  <si>
    <t>Wirtschaftsdünger (Import)</t>
  </si>
  <si>
    <t>Gärreste aus Biogasanlagen (abzgl. der bei Lagerung entstehenden gasförmigen Verluste)</t>
  </si>
  <si>
    <t>sonstige organische Düngemittel</t>
  </si>
  <si>
    <t xml:space="preserve"> N-Deposition</t>
  </si>
  <si>
    <t>Landwirtschaftliche Emissionen (NHy)</t>
  </si>
  <si>
    <t>Außerlandwirtschaftliche Emissionen (NOx)</t>
  </si>
  <si>
    <t>Biologische N-Fixierung</t>
  </si>
  <si>
    <t>Saat- und Pflanzgut</t>
  </si>
  <si>
    <t>Summe Stickstoffzufuhr</t>
  </si>
  <si>
    <t>Pflanzliche Marktprodukte</t>
  </si>
  <si>
    <t>Getreide abzgl. Getreidekörner und CCM in Biogasanlagen, bis 2009 auch abzgl. GPS in Biogasanlagen</t>
  </si>
  <si>
    <t>Leguminosen</t>
  </si>
  <si>
    <t>Hackfrüchte abzgl. Futterkartoffeln, Kartoffelabfälle</t>
  </si>
  <si>
    <t>Industriefrüchte (u.a. Ölfrüchte)</t>
  </si>
  <si>
    <t>Trockengrünfutter</t>
  </si>
  <si>
    <t>sonstige Feldfrüchte</t>
  </si>
  <si>
    <t>Grundfutter</t>
  </si>
  <si>
    <t>Grasland (Ernte abzgl. Grassilage für Biogasanlagen und Trockengrünfutter)</t>
  </si>
  <si>
    <t>Grünfutter (Ernte abzgl. Substrate für Biogasanlagen: Maissilage, Getreide GPS)</t>
  </si>
  <si>
    <t>Futterhackfrüchte</t>
  </si>
  <si>
    <t>Ernterückstände</t>
  </si>
  <si>
    <t>Nachwachsende Rohstoffe zur Biogaserzeugung</t>
  </si>
  <si>
    <t>Emissionen aus landwirtschaftlichen Flächen (NHy)</t>
  </si>
  <si>
    <t>Summe Stickstoffabfuhr</t>
  </si>
  <si>
    <t>Saldo</t>
  </si>
  <si>
    <t>Aufgrund der in den Tabellen dargestellten Genauigkeit kann es teilweise zu Abweichungen bei den Zwischenergebnissen kommen.</t>
  </si>
  <si>
    <t xml:space="preserve">Die Ergebnisse sind mit Angaben früherer Veröffentlichungen aufgrund methodischer Veränderungen nur eingeschränkt vergleichbar. </t>
  </si>
  <si>
    <t>Quelle: Institut für Pflanzenbau und Bodenkunde, Julius Kühn-Institut (JKI), Institut für Landschaftsökologie und Ressourcenmanagement (ILR), Universität Gießen.</t>
  </si>
  <si>
    <t>Veröffentlicht unter: BMEL-Statistik.de</t>
  </si>
  <si>
    <t>Verlängerte Datenreihen erhalten Sie durch Aufklappen der Gruppierung in der Kopfzeile.</t>
  </si>
  <si>
    <r>
      <rPr>
        <b/>
        <sz val="20"/>
        <rFont val="BundesSans Office"/>
        <family val="2"/>
      </rPr>
      <t xml:space="preserve">A. </t>
    </r>
    <r>
      <rPr>
        <b/>
        <sz val="20"/>
        <color theme="1"/>
        <rFont val="BundesSans Office"/>
        <family val="2"/>
      </rPr>
      <t>Landwirtschaft</t>
    </r>
  </si>
  <si>
    <t>Marktbestände an Futtermitteln (Nr. 0201260)</t>
  </si>
  <si>
    <t>Verarbeitung von Nicht-Getreide- und anderen Komponenten zu Mischfutter (vorläufige Zahlen) (Nr. 0201630)</t>
  </si>
  <si>
    <t>Produktionsindex des Produzierenden Ernährungsgewerbes (Nr. 0206030)</t>
  </si>
  <si>
    <t>Herstellung von Mischfutter (Nr.0201530)</t>
  </si>
  <si>
    <t>Verarbeitung von Getreide zu Mischfutter (vorläufige Zahlen) (Nr.0201560)</t>
  </si>
  <si>
    <t>Beschäftigte, Umsatz und Exportquote der fachlichen Betriebsteile des Produzierenden Ernährungsgewerbes (Nr.0206060)</t>
  </si>
  <si>
    <t>Entwicklung ausgewählter Wirtschaftsdaten des Produzierenden Ernährungsgewerbes (Nr. 0206160)</t>
  </si>
  <si>
    <t>Umsatz und Exportquote der Betriebe des Produzierenden Ernährungsgewerbes (Nr. 0206130)</t>
  </si>
  <si>
    <t>Beschäftigte und Umsatz in zulassungspflichtigen Handwerksunternehmen des Lebensmittelgewerbes (Nr. 0206361)</t>
  </si>
  <si>
    <t>Auszubildende in Handwerksunternehmen des Lebensmittelgewerbes (Nr. 0206390)</t>
  </si>
  <si>
    <t>Index der Erzeugerpreise der Produkte des Holzeinschlags aus den Staatsforsten1) (Nr.0505030)</t>
  </si>
  <si>
    <t>0201_Vorbemerkung</t>
  </si>
  <si>
    <t>0206_Vorbemerkung</t>
  </si>
  <si>
    <t>Oktober 2025</t>
  </si>
  <si>
    <t>Betriebe mit Nutzhanf-Anbau in Deutschland</t>
  </si>
  <si>
    <t>Anzahl landwirtschaftlicher Betriebe</t>
  </si>
  <si>
    <t>Tabellennummer: 0101270</t>
  </si>
  <si>
    <t>Bundesland</t>
  </si>
  <si>
    <t>Baden-Württemberg</t>
  </si>
  <si>
    <t>Bayern</t>
  </si>
  <si>
    <t>Berlin</t>
  </si>
  <si>
    <t>Brandenburg</t>
  </si>
  <si>
    <t>Hamburg</t>
  </si>
  <si>
    <t>-</t>
  </si>
  <si>
    <t>Hessen</t>
  </si>
  <si>
    <t>Mecklenburg-Vorpommern</t>
  </si>
  <si>
    <t>Niedersachsen</t>
  </si>
  <si>
    <t>Nordrhein-Westfalen</t>
  </si>
  <si>
    <t>Rheinland-Pfalz</t>
  </si>
  <si>
    <t>Saarland</t>
  </si>
  <si>
    <t>Sachsen</t>
  </si>
  <si>
    <t>Sachsen-Anhalt</t>
  </si>
  <si>
    <t>Schleswig-Holstein</t>
  </si>
  <si>
    <t>Thüringen</t>
  </si>
  <si>
    <t>Deutschland     insgesamt</t>
  </si>
  <si>
    <t>Q u e l l e: BLE (512 Auswertung Anbauanzeigen / ZI Datenbank).</t>
  </si>
  <si>
    <t>Veröffentlicht unter www.bmel-statistik.de</t>
  </si>
  <si>
    <t>Anbaufläche von Nutzhanf in Deutschland</t>
  </si>
  <si>
    <t>in ha</t>
  </si>
  <si>
    <t>Tabellennummer: 0104340</t>
  </si>
  <si>
    <t>1)</t>
  </si>
  <si>
    <t>Bremen</t>
  </si>
  <si>
    <t>Deutschland insgesamt</t>
  </si>
  <si>
    <t>1) Fläche unter 0,5 ha.</t>
  </si>
  <si>
    <t>Veröffentlicht unter: www.bmel-statistik.de</t>
  </si>
  <si>
    <t>Legehennenhaltung und Eiererzeugung (Nr.0106430)</t>
  </si>
  <si>
    <t>Betriebe mit Nutzhanf-Anbau in Deutschland (Nr. 0101270)</t>
  </si>
  <si>
    <t>Getreidekäufe der aufnehmenden Hand von der Landwirtschaft - vorläufig</t>
  </si>
  <si>
    <t>1 000 t</t>
  </si>
  <si>
    <t>Deutschland</t>
  </si>
  <si>
    <t>Tabellennummer: 0201060</t>
  </si>
  <si>
    <t>Stand: 02.10.2025</t>
  </si>
  <si>
    <t>1. Monatlich meldende Betriebe</t>
  </si>
  <si>
    <t>Wirtschaftsjahr</t>
  </si>
  <si>
    <t>Juli</t>
  </si>
  <si>
    <t>Aug.</t>
  </si>
  <si>
    <t>Sept.</t>
  </si>
  <si>
    <t>Okt.</t>
  </si>
  <si>
    <t>Nov.</t>
  </si>
  <si>
    <t>Dez.</t>
  </si>
  <si>
    <t>Jan.</t>
  </si>
  <si>
    <t>Feb.</t>
  </si>
  <si>
    <t>März</t>
  </si>
  <si>
    <t>April</t>
  </si>
  <si>
    <t>Mai</t>
  </si>
  <si>
    <t>Juni</t>
  </si>
  <si>
    <r>
      <t xml:space="preserve">Jahr </t>
    </r>
    <r>
      <rPr>
        <vertAlign val="superscript"/>
        <sz val="6"/>
        <rFont val="Arial"/>
        <family val="2"/>
      </rPr>
      <t>1)</t>
    </r>
  </si>
  <si>
    <t>Jul.</t>
  </si>
  <si>
    <t>Weichweizen</t>
  </si>
  <si>
    <t>2024/2025</t>
  </si>
  <si>
    <t>2025/2026</t>
  </si>
  <si>
    <t>Hartweizen (Durum)</t>
  </si>
  <si>
    <t>Roggen</t>
  </si>
  <si>
    <t>Braugerste</t>
  </si>
  <si>
    <t>Übrige Gerste</t>
  </si>
  <si>
    <t>Hafer</t>
  </si>
  <si>
    <t>Mais</t>
  </si>
  <si>
    <t xml:space="preserve">Triticale </t>
  </si>
  <si>
    <t>Getreide insgesamt</t>
  </si>
  <si>
    <t xml:space="preserve">Anm.: Datengrundlage ist die Marktordnungswaren-Meldeverordnung. Die Werte der Vormonate können sich durch rückwirkende Korrekturen sowie durch Nachmeldungen ändern </t>
  </si>
  <si>
    <t xml:space="preserve">und entsprechen dem bei der Drucklegung aktuellen Stand. Eine gesonderte Kennzeichnung der Änderungen kann aus technischen Gründen nicht erfolgen. Weich- und Hartweizen </t>
  </si>
  <si>
    <t xml:space="preserve">ohne Zugang vom Erzeuger aus EU und Drittland in den Mahl- u. Hartweizenmühlen.  1) Jahresmelder </t>
  </si>
  <si>
    <t>BLE (625)</t>
  </si>
  <si>
    <t>Getreidevermahlung und Mehlausbeute in Handelsmühlen</t>
  </si>
  <si>
    <t>Tabellennummer: 0201330</t>
  </si>
  <si>
    <t xml:space="preserve">Monat </t>
  </si>
  <si>
    <t>Vermahlung
1 000 t</t>
  </si>
  <si>
    <t>Mehlausbeute
%</t>
  </si>
  <si>
    <t>Hartweizen</t>
  </si>
  <si>
    <t>Insgesamt</t>
  </si>
  <si>
    <r>
      <t>2025/2026</t>
    </r>
    <r>
      <rPr>
        <vertAlign val="superscript"/>
        <sz val="6"/>
        <rFont val="Arial"/>
        <family val="2"/>
      </rPr>
      <t>2)</t>
    </r>
  </si>
  <si>
    <t>August</t>
  </si>
  <si>
    <t>September</t>
  </si>
  <si>
    <t>Oktober</t>
  </si>
  <si>
    <t>November</t>
  </si>
  <si>
    <t xml:space="preserve">Dezember </t>
  </si>
  <si>
    <t>Januar</t>
  </si>
  <si>
    <t>Februar</t>
  </si>
  <si>
    <t xml:space="preserve">Juni </t>
  </si>
  <si>
    <r>
      <t xml:space="preserve">Jahr </t>
    </r>
    <r>
      <rPr>
        <vertAlign val="superscript"/>
        <sz val="6"/>
        <rFont val="Arial"/>
        <family val="2"/>
      </rPr>
      <t>3)</t>
    </r>
  </si>
  <si>
    <t>Bundesgebiet West</t>
  </si>
  <si>
    <t>Bundesgebiet Ost</t>
  </si>
  <si>
    <t>Dezember</t>
  </si>
  <si>
    <t xml:space="preserve">Anm.: Datengrundlage ist die Marktordnungswaren-Meldeverordnung. Die Werte der Vormonate können sich durch rückwirkende Korrekturen sowie durch Nachmeldungen ändern und entsprechen dem bei der Drucklegung aktuellen Stand. </t>
  </si>
  <si>
    <t>Eine gesonderte Kennzeichnung der Änderungen kann aus  technischen Gründen nicht erfolgen.</t>
  </si>
  <si>
    <t>1) Ohne Hartweizen - 2)  Vorläufig - 3) Jahresmelder.</t>
  </si>
  <si>
    <t>Zurück zum Inhaltsverzeichnis</t>
  </si>
  <si>
    <t>Herstellung von Mehl in Handelsmühlen</t>
  </si>
  <si>
    <t>Tabellennummer: 0201360</t>
  </si>
  <si>
    <t>Monat</t>
  </si>
  <si>
    <t>Weichweizenmehl                                 einschließlich Grieß und Dunst</t>
  </si>
  <si>
    <t>Hartweizenmehl                              einschließlich Grieß und Dunst</t>
  </si>
  <si>
    <t>Roggenmehl</t>
  </si>
  <si>
    <t xml:space="preserve">Mehl einschließlich Grieß und Dunst insgesamt </t>
  </si>
  <si>
    <t xml:space="preserve">Juni  </t>
  </si>
  <si>
    <r>
      <t>Jahr</t>
    </r>
    <r>
      <rPr>
        <vertAlign val="superscript"/>
        <sz val="6"/>
        <rFont val="Arial"/>
        <family val="2"/>
      </rPr>
      <t>3)</t>
    </r>
  </si>
  <si>
    <t xml:space="preserve">Anm.: Datengrundlage ist die Marktordnungswaren-Meldeverordnung. Die Werte der Vormonate können sich durch rückwirkende Korrekturen sowie durch </t>
  </si>
  <si>
    <t xml:space="preserve">Nachmeldungen ändern und entsprechen dem bei der Drucklegung aktuellen Stand. Eine gesonderte Kennzeichnung der Änderungen kann aus technischen Gründen </t>
  </si>
  <si>
    <t>nicht erfolgen. – 1) Ohne Hartweizenmehl - 2) Vorläufig - 3) Jahresmelder.</t>
  </si>
  <si>
    <t>BLE, 625</t>
  </si>
  <si>
    <t>Herstellung von Malz</t>
  </si>
  <si>
    <t>in 1 000 t</t>
  </si>
  <si>
    <t>Tabellennummer: 0201490</t>
  </si>
  <si>
    <t>Weizenmalz</t>
  </si>
  <si>
    <t>Gerstenmalz</t>
  </si>
  <si>
    <t>2020/2021</t>
  </si>
  <si>
    <t>2021/2022</t>
  </si>
  <si>
    <t>2022/2023</t>
  </si>
  <si>
    <t>2023/2024</t>
  </si>
  <si>
    <t>…</t>
  </si>
  <si>
    <t>Anm.: Datengrundlage ist die Marktordnungswaren-Meldeverordnung. Die Werte der Vormonate können sich durch rückwirkende Korrekturen sowie durch Nachmeldungen</t>
  </si>
  <si>
    <t xml:space="preserve">ändern und entsprechen dem bei der Drucklegung aktuellen Stand. Eine gesonderte Kennzeichnung der Änderungen kann aus technischen Gründen nicht erfolgen. </t>
  </si>
  <si>
    <t xml:space="preserve">1) ab dem WJ 2012/13  jährliche Meldung unter 10 000 t. </t>
  </si>
  <si>
    <r>
      <t>Marktpreise für Milcherzeugnisse</t>
    </r>
    <r>
      <rPr>
        <b/>
        <vertAlign val="superscript"/>
        <sz val="10"/>
        <rFont val="Arial"/>
        <family val="2"/>
      </rPr>
      <t/>
    </r>
  </si>
  <si>
    <t>€/kg</t>
  </si>
  <si>
    <t>Tabellennummer: 0301460</t>
  </si>
  <si>
    <t>Erzeugnis</t>
  </si>
  <si>
    <t>Jahr</t>
  </si>
  <si>
    <t xml:space="preserve"> Febr.</t>
  </si>
  <si>
    <t xml:space="preserve"> Sept.</t>
  </si>
  <si>
    <r>
      <t xml:space="preserve">JD </t>
    </r>
    <r>
      <rPr>
        <b/>
        <vertAlign val="superscript"/>
        <sz val="6"/>
        <rFont val="Arial"/>
        <family val="2"/>
      </rPr>
      <t>1)</t>
    </r>
  </si>
  <si>
    <r>
      <t xml:space="preserve">WjD </t>
    </r>
    <r>
      <rPr>
        <b/>
        <vertAlign val="superscript"/>
        <sz val="6"/>
        <rFont val="Arial"/>
        <family val="2"/>
      </rPr>
      <t xml:space="preserve">1)
</t>
    </r>
    <r>
      <rPr>
        <sz val="6"/>
        <rFont val="Arial"/>
        <family val="2"/>
      </rPr>
      <t>2024/2025</t>
    </r>
  </si>
  <si>
    <r>
      <t xml:space="preserve">Dt. Markenbutter, geformt </t>
    </r>
    <r>
      <rPr>
        <b/>
        <vertAlign val="superscript"/>
        <sz val="6"/>
        <rFont val="Arial"/>
        <family val="2"/>
      </rPr>
      <t>2)</t>
    </r>
  </si>
  <si>
    <t xml:space="preserve"> Notierung Hann./Kempt.</t>
  </si>
  <si>
    <t xml:space="preserve">Emmentaler und Viereckhartkäse, </t>
  </si>
  <si>
    <r>
      <t xml:space="preserve"> 45 % F.i.Tr. </t>
    </r>
    <r>
      <rPr>
        <b/>
        <vertAlign val="superscript"/>
        <sz val="6"/>
        <rFont val="Arial"/>
        <family val="2"/>
      </rPr>
      <t>3)</t>
    </r>
    <r>
      <rPr>
        <sz val="6"/>
        <rFont val="Arial"/>
        <family val="2"/>
      </rPr>
      <t xml:space="preserve"> Notierung Kempten</t>
    </r>
  </si>
  <si>
    <r>
      <t xml:space="preserve">Gouda, 45/48 % F.i.Tr. </t>
    </r>
    <r>
      <rPr>
        <vertAlign val="superscript"/>
        <sz val="6"/>
        <rFont val="Arial"/>
        <family val="2"/>
      </rPr>
      <t>2</t>
    </r>
    <r>
      <rPr>
        <b/>
        <vertAlign val="superscript"/>
        <sz val="6"/>
        <rFont val="Arial"/>
        <family val="2"/>
      </rPr>
      <t>)</t>
    </r>
  </si>
  <si>
    <t xml:space="preserve"> Notierung Kempten</t>
  </si>
  <si>
    <r>
      <t xml:space="preserve">Edamer, 40 % F.i.Tr. </t>
    </r>
    <r>
      <rPr>
        <b/>
        <vertAlign val="superscript"/>
        <sz val="6"/>
        <rFont val="Arial"/>
        <family val="2"/>
      </rPr>
      <t>2)</t>
    </r>
  </si>
  <si>
    <t>Vollmilchpulver</t>
  </si>
  <si>
    <r>
      <t xml:space="preserve"> 26 % F.i.Tr.</t>
    </r>
    <r>
      <rPr>
        <sz val="6"/>
        <rFont val="Arial"/>
        <family val="2"/>
      </rPr>
      <t xml:space="preserve">, ab Werk </t>
    </r>
  </si>
  <si>
    <r>
      <t xml:space="preserve">Magermilchpulver </t>
    </r>
    <r>
      <rPr>
        <b/>
        <vertAlign val="superscript"/>
        <sz val="6"/>
        <rFont val="Arial"/>
        <family val="2"/>
      </rPr>
      <t>4)</t>
    </r>
  </si>
  <si>
    <t xml:space="preserve"> ab Werk</t>
  </si>
  <si>
    <t>Anm.: Ohne Umsatzsteuer.</t>
  </si>
  <si>
    <t>1) WjD = Milchwirtschaftsjahr; Milcherzeugnisse: arithmetischer Durchschnittspreis.</t>
  </si>
  <si>
    <t>2) Kaufpreis des Handels, franco einschl. Verpackung, ab 24.10.2011 Notierung Kempten: Butter geformt und Notierung Hannover: Gouda-/Edamer-Brot mit gleichem Preis.</t>
  </si>
  <si>
    <t>3) Markenkäse, ab Werk, amtlich ausgestochene Laibware, ohne Kübel.</t>
  </si>
  <si>
    <t>4) Futtermittelqualität, lose.44</t>
  </si>
  <si>
    <t xml:space="preserve">Link zum Datenqualitätsblatt: </t>
  </si>
  <si>
    <t>https://www.bmel-statistik.de/fileadmin/daten/2010000-0000.xlsx</t>
  </si>
  <si>
    <t>Legehennenhaltung und Eiererzeugung</t>
  </si>
  <si>
    <t>in Betrieben von Unternehmen mit 3 000 und mehr Hennenhaltungsplätzen</t>
  </si>
  <si>
    <t>Tabellenummer: 0106430</t>
  </si>
  <si>
    <t>Merkmal</t>
  </si>
  <si>
    <t>Einheit</t>
  </si>
  <si>
    <t>Febr.</t>
  </si>
  <si>
    <r>
      <t xml:space="preserve">Betriebe </t>
    </r>
    <r>
      <rPr>
        <b/>
        <vertAlign val="superscript"/>
        <sz val="8"/>
        <rFont val="BundesSans Office"/>
        <family val="2"/>
      </rPr>
      <t>1)</t>
    </r>
  </si>
  <si>
    <t>Anzahl</t>
  </si>
  <si>
    <r>
      <t xml:space="preserve">Betriebe </t>
    </r>
    <r>
      <rPr>
        <b/>
        <vertAlign val="superscript"/>
        <sz val="8"/>
        <color theme="0"/>
        <rFont val="BundesSans Office"/>
        <family val="2"/>
      </rPr>
      <t>1)</t>
    </r>
  </si>
  <si>
    <t xml:space="preserve">    2025 v  </t>
  </si>
  <si>
    <r>
      <t xml:space="preserve">Hennenhaltungsplätze </t>
    </r>
    <r>
      <rPr>
        <b/>
        <vertAlign val="superscript"/>
        <sz val="8"/>
        <rFont val="BundesSans Office"/>
        <family val="2"/>
      </rPr>
      <t>2) 6)</t>
    </r>
  </si>
  <si>
    <r>
      <t xml:space="preserve">Hennenhaltungsplätze </t>
    </r>
    <r>
      <rPr>
        <b/>
        <vertAlign val="superscript"/>
        <sz val="8"/>
        <color theme="0"/>
        <rFont val="BundesSans Office"/>
        <family val="2"/>
      </rPr>
      <t>2) 6)</t>
    </r>
  </si>
  <si>
    <r>
      <t>Legehennen</t>
    </r>
    <r>
      <rPr>
        <b/>
        <vertAlign val="superscript"/>
        <sz val="8"/>
        <rFont val="BundesSans Office"/>
        <family val="2"/>
      </rPr>
      <t xml:space="preserve"> 3) 6)</t>
    </r>
  </si>
  <si>
    <r>
      <t>Legehennen</t>
    </r>
    <r>
      <rPr>
        <b/>
        <vertAlign val="superscript"/>
        <sz val="8"/>
        <color theme="0"/>
        <rFont val="BundesSans Office"/>
        <family val="2"/>
      </rPr>
      <t xml:space="preserve"> 3) 6)</t>
    </r>
  </si>
  <si>
    <r>
      <t>Eiererzeugung</t>
    </r>
    <r>
      <rPr>
        <b/>
        <vertAlign val="superscript"/>
        <sz val="8"/>
        <rFont val="BundesSans Office"/>
        <family val="2"/>
      </rPr>
      <t xml:space="preserve"> 4) 5) 7)</t>
    </r>
  </si>
  <si>
    <t>1 000 Stück</t>
  </si>
  <si>
    <r>
      <t>Eiererzeugung</t>
    </r>
    <r>
      <rPr>
        <b/>
        <vertAlign val="superscript"/>
        <sz val="8"/>
        <color theme="0"/>
        <rFont val="BundesSans Office"/>
        <family val="2"/>
      </rPr>
      <t xml:space="preserve"> 4) 5) 7)</t>
    </r>
  </si>
  <si>
    <r>
      <t xml:space="preserve">Eier je Legehenne </t>
    </r>
    <r>
      <rPr>
        <b/>
        <vertAlign val="superscript"/>
        <sz val="8"/>
        <rFont val="BundesSans Office"/>
        <family val="2"/>
      </rPr>
      <t>7)</t>
    </r>
  </si>
  <si>
    <r>
      <t xml:space="preserve">Eier je Legehenne </t>
    </r>
    <r>
      <rPr>
        <b/>
        <vertAlign val="superscript"/>
        <sz val="8"/>
        <color theme="0"/>
        <rFont val="BundesSans Office"/>
        <family val="2"/>
      </rPr>
      <t>7)</t>
    </r>
  </si>
  <si>
    <t>Auslastung der Haltungskapazität</t>
  </si>
  <si>
    <t>%</t>
  </si>
  <si>
    <r>
      <t xml:space="preserve">nach Haltungsform </t>
    </r>
    <r>
      <rPr>
        <b/>
        <vertAlign val="superscript"/>
        <sz val="9"/>
        <rFont val="BundesSans Office"/>
        <family val="2"/>
      </rPr>
      <t>8)</t>
    </r>
    <r>
      <rPr>
        <b/>
        <sz val="9"/>
        <rFont val="BundesSans Office"/>
        <family val="2"/>
      </rPr>
      <t xml:space="preserve"> Bodenhaltung</t>
    </r>
  </si>
  <si>
    <r>
      <t xml:space="preserve">nach Haltungsform </t>
    </r>
    <r>
      <rPr>
        <b/>
        <vertAlign val="superscript"/>
        <sz val="9"/>
        <rFont val="BundesSans Office"/>
        <family val="2"/>
      </rPr>
      <t>8)</t>
    </r>
    <r>
      <rPr>
        <b/>
        <sz val="9"/>
        <rFont val="BundesSans Office"/>
        <family val="2"/>
      </rPr>
      <t xml:space="preserve"> Freilandhaltung</t>
    </r>
  </si>
  <si>
    <r>
      <t xml:space="preserve">nach Haltungsform </t>
    </r>
    <r>
      <rPr>
        <b/>
        <vertAlign val="superscript"/>
        <sz val="9"/>
        <rFont val="BundesSans Office"/>
        <family val="2"/>
      </rPr>
      <t>8)</t>
    </r>
    <r>
      <rPr>
        <b/>
        <sz val="9"/>
        <rFont val="BundesSans Office"/>
        <family val="2"/>
      </rPr>
      <t xml:space="preserve"> Kleingruppenhaltung und ausgestaltete Käfige</t>
    </r>
  </si>
  <si>
    <r>
      <t xml:space="preserve">nach Haltungsform </t>
    </r>
    <r>
      <rPr>
        <b/>
        <vertAlign val="superscript"/>
        <sz val="9"/>
        <rFont val="BundesSans Office"/>
        <family val="2"/>
      </rPr>
      <t>8)</t>
    </r>
    <r>
      <rPr>
        <b/>
        <sz val="9"/>
        <rFont val="BundesSans Office"/>
        <family val="2"/>
      </rPr>
      <t xml:space="preserve"> Ökologische Erzeugung</t>
    </r>
  </si>
  <si>
    <t>Anm.: In Betrieben von Unternehmen mit mindestens 3 000 Hennenhaltungsplätzen.</t>
  </si>
  <si>
    <t>1) Seit 31.01.2015: Eine aus einem Stall oder mehreren Ställen bestehende örtliche, wirtschaftliche und seuchenhygienische Einheit zur Erzeugung von Eiern im Sinne des Legehennenbetriebsregistergesetzes.</t>
  </si>
  <si>
    <t>2) Bei voller Ausnutzung der für die Hennenhaltung verfügbaren Hennenhaltungsplätze.</t>
  </si>
  <si>
    <t>3) Einschließlich legereifer Junghennen und Legehennen, die sich in der  Mauser befinden.</t>
  </si>
  <si>
    <t xml:space="preserve">4) Einschließlich Bruch-, Knick- und Junghenneneier. </t>
  </si>
  <si>
    <t>5) Für den menschlichen Verzehr erzeugte Eier (Konsumeier).</t>
  </si>
  <si>
    <t xml:space="preserve">6)  Am letzten Kalendertag des Berichtsmonats. </t>
  </si>
  <si>
    <t xml:space="preserve">7) Im Berichtsmonat. </t>
  </si>
  <si>
    <t xml:space="preserve">8) Bei Betrieben mit mehreren Haltungsformen erfolgt eine Mehrfachzählung. </t>
  </si>
  <si>
    <t>Statistisches Bundesamt: Genesis-Online 41323-0002, vorläufige Daten 2025, abgerufen am 17.10.2025</t>
  </si>
  <si>
    <t>Geflügelschlachtereien und geschlachtetes Geflügel</t>
  </si>
  <si>
    <t>Tabellennummer: 0106460</t>
  </si>
  <si>
    <r>
      <t>Jahr</t>
    </r>
    <r>
      <rPr>
        <sz val="8"/>
        <color theme="0"/>
        <rFont val="BundesSans Office"/>
        <family val="2"/>
      </rPr>
      <t>2</t>
    </r>
  </si>
  <si>
    <r>
      <t>Geflügelschlachtereien</t>
    </r>
    <r>
      <rPr>
        <vertAlign val="superscript"/>
        <sz val="8"/>
        <rFont val="BundesSans Office"/>
        <family val="2"/>
      </rPr>
      <t xml:space="preserve"> 1)</t>
    </r>
  </si>
  <si>
    <r>
      <t>Geflügelschlachtereien</t>
    </r>
    <r>
      <rPr>
        <vertAlign val="superscript"/>
        <sz val="8"/>
        <color theme="0"/>
        <rFont val="BundesSans Office"/>
        <family val="2"/>
      </rPr>
      <t xml:space="preserve"> 1)</t>
    </r>
  </si>
  <si>
    <t>2025 v</t>
  </si>
  <si>
    <t>Jungmasthühner</t>
  </si>
  <si>
    <t>t</t>
  </si>
  <si>
    <t>Anzahl in 1 000</t>
  </si>
  <si>
    <t>Suppenhühner</t>
  </si>
  <si>
    <t>.</t>
  </si>
  <si>
    <t>Enten</t>
  </si>
  <si>
    <t>Gänse</t>
  </si>
  <si>
    <t>Truthühner</t>
  </si>
  <si>
    <r>
      <t>Strauße</t>
    </r>
    <r>
      <rPr>
        <vertAlign val="superscript"/>
        <sz val="8"/>
        <rFont val="BundesSans Office"/>
        <family val="2"/>
      </rPr>
      <t xml:space="preserve"> 2)</t>
    </r>
  </si>
  <si>
    <r>
      <t>Strauße</t>
    </r>
    <r>
      <rPr>
        <vertAlign val="superscript"/>
        <sz val="8"/>
        <color theme="0"/>
        <rFont val="BundesSans Office"/>
        <family val="2"/>
      </rPr>
      <t xml:space="preserve"> 2)</t>
    </r>
  </si>
  <si>
    <r>
      <t xml:space="preserve">Sonstiges Geflügel </t>
    </r>
    <r>
      <rPr>
        <vertAlign val="superscript"/>
        <sz val="8"/>
        <rFont val="BundesSans Office"/>
        <family val="2"/>
      </rPr>
      <t>3)</t>
    </r>
  </si>
  <si>
    <r>
      <t xml:space="preserve">Sonstiges Geflügel </t>
    </r>
    <r>
      <rPr>
        <vertAlign val="superscript"/>
        <sz val="8"/>
        <color theme="0"/>
        <rFont val="BundesSans Office"/>
        <family val="2"/>
      </rPr>
      <t>3)</t>
    </r>
  </si>
  <si>
    <t>1) Geflügelschlachtereien, die nach den entsprechenden Verordnungen der EU zugelassen sind.</t>
  </si>
  <si>
    <t xml:space="preserve">2) Die angegebene Schlachtmenge bezieht sich auf das Karkassengewicht.
</t>
  </si>
  <si>
    <t>3) Hierzu zählen Fasane, Wachteln, Tauben und Perlhühner.</t>
  </si>
  <si>
    <t>Statistisches Bundesamt : Genesis-Online 41322-0001 und 41322-0002: vorläufige Daten 2025, abgerufen am 17.10.2025</t>
  </si>
  <si>
    <r>
      <t xml:space="preserve">Brütereien, eingelegte Bruteier und geschlüpfte Küken
</t>
    </r>
    <r>
      <rPr>
        <sz val="12"/>
        <rFont val="BundesSans Office"/>
        <family val="2"/>
      </rPr>
      <t/>
    </r>
  </si>
  <si>
    <r>
      <t xml:space="preserve"> zum Gebrauch</t>
    </r>
    <r>
      <rPr>
        <vertAlign val="superscript"/>
        <sz val="9"/>
        <rFont val="BundesSans Office"/>
        <family val="2"/>
      </rPr>
      <t xml:space="preserve"> 3)</t>
    </r>
  </si>
  <si>
    <t>Tabellennummer: 0117660</t>
  </si>
  <si>
    <t>Geflügelart</t>
  </si>
  <si>
    <t xml:space="preserve">Jahr </t>
  </si>
  <si>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</si>
  <si>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</si>
  <si>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</si>
  <si>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t>Hühnerküken der Legerasse</t>
  </si>
  <si>
    <t>1000 Stück</t>
  </si>
  <si>
    <r>
      <t xml:space="preserve">Eingelegte Bruteier </t>
    </r>
    <r>
      <rPr>
        <vertAlign val="superscript"/>
        <sz val="8"/>
        <color theme="0"/>
        <rFont val="BundesSans Office"/>
        <family val="2"/>
      </rPr>
      <t>2)</t>
    </r>
    <r>
      <rPr>
        <sz val="8"/>
        <color theme="0"/>
        <rFont val="BundesSans Office"/>
        <family val="2"/>
      </rPr>
      <t xml:space="preserve"> Erzeugung von: </t>
    </r>
  </si>
  <si>
    <t>Hühnerküken der Mastrassen</t>
  </si>
  <si>
    <t>Entenküken</t>
  </si>
  <si>
    <t>Gänseküken</t>
  </si>
  <si>
    <t>Truthühnerküken</t>
  </si>
  <si>
    <t xml:space="preserve">geschlüpfte Küken: </t>
  </si>
  <si>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</si>
  <si>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</si>
  <si>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</si>
  <si>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Bruteiern Kükenschlupf erfolgt ist.</t>
  </si>
  <si>
    <t>3) Ohne Küken zur Zucht und Vermehrung.</t>
  </si>
  <si>
    <t xml:space="preserve">4) Ohne aussortierte Hahnenküken. Einschließlich zur Mast vorgesehene männliche Zucht- und Vermehrungsküken der Mastrassen.
</t>
  </si>
  <si>
    <t>Statistisches Bundesamt : Genesis-Online: 41321-0001 und 41321-0003 vorläufige Daten 2025, abgerufen am 17.10.2025</t>
  </si>
  <si>
    <t xml:space="preserve">Produktion ausgewählter Erzeugnisse des Produzierenden Ernährungsgewerbes  </t>
  </si>
  <si>
    <t>Tabellennummer 0206190</t>
  </si>
  <si>
    <t xml:space="preserve">a. Fleisch zusammen (ohne Geflügel) </t>
  </si>
  <si>
    <t>Fußnote</t>
  </si>
  <si>
    <t>1. Quartal</t>
  </si>
  <si>
    <t>2. Quartal</t>
  </si>
  <si>
    <t>3. Quartal</t>
  </si>
  <si>
    <t>4. Quartal</t>
  </si>
  <si>
    <t>Fleisch zusammen (ohne Geflügel)</t>
  </si>
  <si>
    <t>Tonne (t)</t>
  </si>
  <si>
    <t xml:space="preserve">. </t>
  </si>
  <si>
    <t xml:space="preserve">Rindfleisch, frisch oder gekühlt </t>
  </si>
  <si>
    <t xml:space="preserve">Rindfleisch, ganze oder halbe Tierkörper, Vorder- oder Hinterviertel, mit Knochen </t>
  </si>
  <si>
    <t xml:space="preserve">Fleisch von Kälbern und Jungrindern </t>
  </si>
  <si>
    <t xml:space="preserve">Fleisch von Kälbern und Jungrindern zum Absatz bestimmt </t>
  </si>
  <si>
    <t xml:space="preserve">Fleisch von anderen Rindern </t>
  </si>
  <si>
    <t xml:space="preserve">Fleisch von anderen Rindern zum Absatz bestimmt </t>
  </si>
  <si>
    <t xml:space="preserve">Andere frische oder gekühlte Rindfleischteile </t>
  </si>
  <si>
    <t xml:space="preserve">Andere frische oder gekühlte Rindfleischteile zum Absatz bestimmt </t>
  </si>
  <si>
    <t xml:space="preserve">Schweinefleisch, frisch oder gekühlt </t>
  </si>
  <si>
    <t xml:space="preserve">Schweinekörper (ganze oder halbe Tierkörper) </t>
  </si>
  <si>
    <t xml:space="preserve">Schweinekörper (ganze oder halbe Tierkörper) zum Absatz bestimmt </t>
  </si>
  <si>
    <t xml:space="preserve">Schweineschinken oder -schultern und Teile davon mit Knochen  </t>
  </si>
  <si>
    <t xml:space="preserve">Schweineschinken oder -schultern und Teile davon mit Knochen zum Absatz bestimmt </t>
  </si>
  <si>
    <t xml:space="preserve">Andere frische oder gekühlte Schweinefleischteile  </t>
  </si>
  <si>
    <t xml:space="preserve">Andere frische oder gekühlte Schweinefleischteile zum Absatz bestimmt  </t>
  </si>
  <si>
    <t xml:space="preserve">Lamm- oder Schaffleisch, frisch oder gekühlt </t>
  </si>
  <si>
    <t xml:space="preserve">Lamm- oder Schaffleisch, frisch oder gekühlt  zum Absatz bestimmt </t>
  </si>
  <si>
    <t>Genießbare Schlachtnebenerzeugn.,f.pharmaz. Zwecke</t>
  </si>
  <si>
    <t>Genießbare Schlachtnebenerzeugn.,f. andere Zwecke</t>
  </si>
  <si>
    <t xml:space="preserve">Rindfleisch, gefroren  </t>
  </si>
  <si>
    <t xml:space="preserve">Rindfleisch, gefroren  zum Absatz bestimmt  </t>
  </si>
  <si>
    <t>Schweinefleisch, gefroren</t>
  </si>
  <si>
    <t xml:space="preserve">Schweinekörper (ganz oder halbe Tierkörper) </t>
  </si>
  <si>
    <t xml:space="preserve">Schweinekörper (ganz oder halbe Tierkörper) zum Absatz bestimmt </t>
  </si>
  <si>
    <t xml:space="preserve">Schweineschinken oder -schultern und Teile davon </t>
  </si>
  <si>
    <t xml:space="preserve">Schweineschinken oder -schultern und Teile davon zum Absatz bestimmt </t>
  </si>
  <si>
    <t xml:space="preserve">Andere gefrorene Schweinefleischteile </t>
  </si>
  <si>
    <t xml:space="preserve">Andere gefrorene Schweinefleischteile zum Absatz bestimmt </t>
  </si>
  <si>
    <t xml:space="preserve">Lamm- oder Schaffleisch, gefroren </t>
  </si>
  <si>
    <t xml:space="preserve">Schweineschmalz; and. Schweinefett, ausgeschmolzen, gepreßt oder mit Lösungsm. ausgez.  </t>
  </si>
  <si>
    <t>- für technische Zwecke</t>
  </si>
  <si>
    <t>- für andere Zwecke</t>
  </si>
  <si>
    <t xml:space="preserve">Fett von Rindern, Schafen, Ziegen, roh oder geschmolzen, gepreßt oder mit Lösungsm. ausgez.  </t>
  </si>
  <si>
    <t xml:space="preserve">b. Geflügel zusammen </t>
  </si>
  <si>
    <t xml:space="preserve">Geflügel zusammen </t>
  </si>
  <si>
    <t xml:space="preserve">Geflügelfleisch, frisch oder gekühlt, unzerteilt </t>
  </si>
  <si>
    <t>Hühner</t>
  </si>
  <si>
    <t xml:space="preserve">Hühner zum Absatz bestimmt </t>
  </si>
  <si>
    <t xml:space="preserve">Truthühner  </t>
  </si>
  <si>
    <t xml:space="preserve">Truthühner zum Absatz bestimmt </t>
  </si>
  <si>
    <t xml:space="preserve">Teile von Geflügel  </t>
  </si>
  <si>
    <t xml:space="preserve">Teile von Hühnern </t>
  </si>
  <si>
    <t xml:space="preserve">Teile von Truthühnern </t>
  </si>
  <si>
    <t xml:space="preserve">Geflügelfleisch, gefroren </t>
  </si>
  <si>
    <t xml:space="preserve">Hühner,  unzerteilt </t>
  </si>
  <si>
    <t xml:space="preserve">Hühner,  unzerteilt zum Absatz bestimmt </t>
  </si>
  <si>
    <t xml:space="preserve">Teile von Hühnern  </t>
  </si>
  <si>
    <t xml:space="preserve">c. Verarbeitetes Fleisch zusammen </t>
  </si>
  <si>
    <t xml:space="preserve">Verarbeitetes Fleisch zusammen </t>
  </si>
  <si>
    <t xml:space="preserve">Schweineschinken, -schultern und Teile davon </t>
  </si>
  <si>
    <t xml:space="preserve">Schweinebäuche (Bauchspeck) und Teile davon </t>
  </si>
  <si>
    <t xml:space="preserve">Anderes Schweinefleisch  </t>
  </si>
  <si>
    <t xml:space="preserve">Rindfleisch, gesalzen, getrocknet oder geräuchert </t>
  </si>
  <si>
    <t xml:space="preserve">Sonstiges Fleisch und genießbare Schlachtnebenerzeugnisse in Salzlake, getrocknet oder geräuchert </t>
  </si>
  <si>
    <t>Leberwürste</t>
  </si>
  <si>
    <t xml:space="preserve">Würste und ähnliche Erzeugnisse (ohne Leberwürste)  </t>
  </si>
  <si>
    <t>Rohwürste</t>
  </si>
  <si>
    <t>Kochwürste</t>
  </si>
  <si>
    <t>Brühwürste</t>
  </si>
  <si>
    <t xml:space="preserve">Zubereitungen aus Truthühnerfleisch  </t>
  </si>
  <si>
    <t xml:space="preserve">Zubereitungen von anderem Geflügel  </t>
  </si>
  <si>
    <t xml:space="preserve">Schinken vom Schwein, zum Beispiel Kochschinken  </t>
  </si>
  <si>
    <t xml:space="preserve">Schultern vom Schwein, zum Beispiel Schulterrollbraten  </t>
  </si>
  <si>
    <t xml:space="preserve">Zubereitungen aus Fleisch von Hausschweinen  </t>
  </si>
  <si>
    <t xml:space="preserve">Andere Zubereitung von Schweinefleich, einschließlich Mischungen  </t>
  </si>
  <si>
    <t xml:space="preserve">Zubereitungen aus Rind- oder Kalbfleisch  </t>
  </si>
  <si>
    <t xml:space="preserve">Rindfleischsalat  </t>
  </si>
  <si>
    <t xml:space="preserve">Andere Zubereitungen  </t>
  </si>
  <si>
    <t xml:space="preserve">Andere Zubereitungen aus Fleisch aller Tierarten  </t>
  </si>
  <si>
    <t>d. Fischerzeugnisse und andere Meeresfrüchte</t>
  </si>
  <si>
    <t xml:space="preserve">Fischerzeugnisse und andere Meeresfrüchte zusammen </t>
  </si>
  <si>
    <t xml:space="preserve">Fischfilets u.a. Fischfleisch, frisch oder gekühlt  </t>
  </si>
  <si>
    <t>Seefische, gefroren</t>
  </si>
  <si>
    <t xml:space="preserve">Süßwasserfische, gefroren  </t>
  </si>
  <si>
    <t xml:space="preserve">Fischfilets, gefroren </t>
  </si>
  <si>
    <t xml:space="preserve">Fischfilets, getrocknet, gesalzen, ungeräuchert  </t>
  </si>
  <si>
    <t xml:space="preserve">Fische, einschließlich Fischfilets, geräuchert </t>
  </si>
  <si>
    <t xml:space="preserve">Pazifischer, Atlantischer und Donaulachs </t>
  </si>
  <si>
    <t>Heringe</t>
  </si>
  <si>
    <t xml:space="preserve">Andere geräucherte Fische </t>
  </si>
  <si>
    <t>Fisch anders zubereitet oder haltbar gemacht (ganz oder Stücke)</t>
  </si>
  <si>
    <t>Lachs</t>
  </si>
  <si>
    <t xml:space="preserve">Sardinen, Sardinellen oder Sprotten  </t>
  </si>
  <si>
    <t>Makrelen</t>
  </si>
  <si>
    <t xml:space="preserve">Fischfilets, -stäbchen, roh, in Teig oder paniert, vorgebacken, gefroren  </t>
  </si>
  <si>
    <t xml:space="preserve">Andere Fische (ohne Fischstäbchen)  </t>
  </si>
  <si>
    <t>Fisch anders zubereitet oder haltbar gemacht (nicht ganz oder Stücke)</t>
  </si>
  <si>
    <t>Fischsalat</t>
  </si>
  <si>
    <t xml:space="preserve">Andere zubereitete oder haltbar gemachte Fische </t>
  </si>
  <si>
    <t>Kaviarersatz</t>
  </si>
  <si>
    <t xml:space="preserve">Lebensmittelzubereitungen von Krebstieren usw. </t>
  </si>
  <si>
    <t>Krebstiere, Weichtiere, wirbellose Wassertiere, zubereitet oder haltbar gemacht a.n.g.</t>
  </si>
  <si>
    <t>e. Verarbeitete Kartoffeln und Kartoffelerzeugnisse</t>
  </si>
  <si>
    <t xml:space="preserve">Verarbeitete Kartoffeln und Kartoffelerzeugnisse zusammen  </t>
  </si>
  <si>
    <t xml:space="preserve">Kartoffeln, in Wasser oder Dampf gekocht, gefroren  </t>
  </si>
  <si>
    <t xml:space="preserve">Andere Kartoffeln, ohne Essig zubereitet, gefroren Pommes frites, vorgebacken  </t>
  </si>
  <si>
    <t xml:space="preserve">Andere Kartoffeln  </t>
  </si>
  <si>
    <t xml:space="preserve">Kartoffeln, getrocknet, in Stücke oder Scheiben, geschnitten, nicht weiter zubereitet </t>
  </si>
  <si>
    <t>Kartoffeln, getrocknet; als Mehl, Grieß, Flocken, Granulat und Pellets, nicht zubereitet oder haltbar gemacht</t>
  </si>
  <si>
    <t xml:space="preserve">Kartoffeln, haltbar gemacht, als Mehl, Grieß oder  Flocken, ohne Essig zubereitet, nicht gefroren </t>
  </si>
  <si>
    <t>Kartoffelchips und -sticks</t>
  </si>
  <si>
    <t xml:space="preserve">Kartoffelsalat, nicht auf Mayonnaisebasis </t>
  </si>
  <si>
    <t xml:space="preserve">Andere zubereitete Kartoffeln </t>
  </si>
  <si>
    <t>f. Frucht- und Gemüsesäfte</t>
  </si>
  <si>
    <t xml:space="preserve">Frucht- u. Gemüsesäfte, nicht gegoren,  ohne Zusatz von Alkohol, zusammen </t>
  </si>
  <si>
    <t>Tomatensaft</t>
  </si>
  <si>
    <t>1 000 l</t>
  </si>
  <si>
    <t xml:space="preserve">Orangensaft, gefroren </t>
  </si>
  <si>
    <t xml:space="preserve">Orangensaft, nicht gefroren  </t>
  </si>
  <si>
    <t xml:space="preserve">Saft aus Pampelmusen oder Grapefruits </t>
  </si>
  <si>
    <t>Ananassaft</t>
  </si>
  <si>
    <t xml:space="preserve">Traubensaft, einschließlich Traubenmost  </t>
  </si>
  <si>
    <t>Apfelsaftkonzentrate</t>
  </si>
  <si>
    <t xml:space="preserve">Anderer Apfelsaft, einschließlich Apfelsüßmost </t>
  </si>
  <si>
    <t xml:space="preserve">Saftkonzentrat aus Saftmischungen </t>
  </si>
  <si>
    <t xml:space="preserve">Andere Mischungen mit Vitaminzusatz </t>
  </si>
  <si>
    <t>Andere Mischungen einschließlich Süßmostmischung</t>
  </si>
  <si>
    <t xml:space="preserve">Andere Mischungen von Gemüsesäften </t>
  </si>
  <si>
    <t xml:space="preserve">Saft aus anderen Zitrusfrüchten </t>
  </si>
  <si>
    <t xml:space="preserve">Fruchtsaft, ohne Zuckerzusatz </t>
  </si>
  <si>
    <t>Gemüsesaft aus Karotten oder Möhren</t>
  </si>
  <si>
    <t>Anderer Gemüsesaft</t>
  </si>
  <si>
    <t>Saft aus Früchten oder Gemüsen a.n.g.</t>
  </si>
  <si>
    <t>g. Verarbeitetes Obst und Gemüse</t>
  </si>
  <si>
    <t xml:space="preserve">Verarbeitetes Obst und Gemüse zusammen </t>
  </si>
  <si>
    <t xml:space="preserve">Gemüse auch in Wasser oder Dampf gekocht, gefroren  </t>
  </si>
  <si>
    <t>Anderes Gemüse (ohne Kartoffeln), getrocknet, in Stücken, Scheiben oder Pulver, nicht weiterverarbeitet</t>
  </si>
  <si>
    <t>Gemüse und Früchte, geschnitten oder verpackt, hier: vormals Zuchtpilzkonserven</t>
  </si>
  <si>
    <t xml:space="preserve">Anderes Gemüse, gefroren (ohne Kartoffeln)  </t>
  </si>
  <si>
    <t>Sauerkraut</t>
  </si>
  <si>
    <t xml:space="preserve">Zubereitungen von Gemüse, nicht gefroren </t>
  </si>
  <si>
    <t xml:space="preserve">Anderes Gemüse und Mischungen von Gemüse  (ohne Zubereitungen), nicht gefroren  </t>
  </si>
  <si>
    <t xml:space="preserve">Gemüse und Obst in Essig haltbar gemacht </t>
  </si>
  <si>
    <t>Gurken</t>
  </si>
  <si>
    <t xml:space="preserve">Gemüsesalat, auch auf Mayonnaisebasis </t>
  </si>
  <si>
    <t>Rote Bete</t>
  </si>
  <si>
    <t>Rotkohl</t>
  </si>
  <si>
    <t xml:space="preserve">Kartoffelsalat, auch auf Mayonnaisebasis </t>
  </si>
  <si>
    <t xml:space="preserve">Anderes Gemüse und andere Früchte  </t>
  </si>
  <si>
    <t xml:space="preserve">Konfitüren, Fruchtgelees, Marmeladen, Fruchtmuse und -pasten, durch Kochen hergestellt (oh. hom. Zuber.) aus Zitrusfrüchten </t>
  </si>
  <si>
    <t xml:space="preserve">Konfitüren, Fruchtgelees, Marmeladen, Fruchtmuse und -pasten, durch Kochen hergestellt (oh. hom. Zuber.) Apfelmus </t>
  </si>
  <si>
    <t xml:space="preserve">Konfitüren, Fruchtgelees, Marmeladen, Fruchtmuse und -pasten, durch Kochen hergestellt (oh. hom. Zuber.) Pflaumenmus </t>
  </si>
  <si>
    <t xml:space="preserve">Konfitüren, Fruchtgelees, Marmeladen, Fruchtmuse und -pasten, durch Kochen hergestellt (oh. hom. Zuber.)aus anderen Früchten, a.n.g. </t>
  </si>
  <si>
    <t>Erdnüsse</t>
  </si>
  <si>
    <t xml:space="preserve">Früchte, getrocknet (ohne Schalenfrüchte, Bananen, Zitrusfrüchte), Mischungen von getrockneten Früchten oder Schalenfrüchten </t>
  </si>
  <si>
    <t>Andere Fruchtkonserven, z.B. Aprikosen, Birnen, etc.</t>
  </si>
  <si>
    <t xml:space="preserve">Öle und Fette (ohne Margarine und Nahrungsfette) zusammen </t>
  </si>
  <si>
    <t>Roh.Sonnenblumenöl,Safloröl u.s. Fraktionen</t>
  </si>
  <si>
    <t>Raps-, Rübsen- u.Senföl zu techn.o.industr.Zwecken</t>
  </si>
  <si>
    <t>And.Raps-,Rübsen- u.Senföl z.Herst.v.Lebensmitteln</t>
  </si>
  <si>
    <t xml:space="preserve">And.Raps-,Rübsen- u.Senföl z.Herst.v.Lebensmitteln zum Absatz bestimmt </t>
  </si>
  <si>
    <t>Sonstige pflanzliche Öle a.n.g.</t>
  </si>
  <si>
    <t>Ölkuchen u.a. feste Rückstände aus der Gewinnung pflanzl. Öle und Fette, auch gemahlen oder in Form von Pellets</t>
  </si>
  <si>
    <t xml:space="preserve">aus der Gewinnung  von Sojaöl  </t>
  </si>
  <si>
    <t xml:space="preserve">aus der Gewinnung  von Sonnenblumenkernen </t>
  </si>
  <si>
    <t xml:space="preserve">aus der Gewinnung  von Raps- od. Rübsensamen </t>
  </si>
  <si>
    <t xml:space="preserve">aus der Gewinnung  von anderen pflanzlichen Fetten oder Ölen </t>
  </si>
  <si>
    <t xml:space="preserve">Raffinierte Öle, nicht chemisch modifiziert Sojaöl </t>
  </si>
  <si>
    <t xml:space="preserve">Raffinierte Öle, nicht chemisch modifiziert Erdnussöl </t>
  </si>
  <si>
    <t xml:space="preserve">Raffinierte Öle, nicht chemisch modifiziert Sonnenblumen-, Safloröl </t>
  </si>
  <si>
    <t>Raffinierte Öle, nicht chemisch modifiziert Raps-,Rübsen-,Senföl</t>
  </si>
  <si>
    <t xml:space="preserve">Raffinierte Öle, nicht chemisch modifiziert Raps-,Rübsen-,Senföl zum Absatz bestimmt </t>
  </si>
  <si>
    <t>Raffinierte Öle, nicht chemisch modifiziert Palmöl</t>
  </si>
  <si>
    <t>Raffinierte Öle, nicht chemisch modifiziert Kokosöl</t>
  </si>
  <si>
    <t>Raffinierte Öle, nicht chemisch modifiziert Andere Öle</t>
  </si>
  <si>
    <t>Tierische und pflanzliche Fette und Öle sowie deren Fraktionen, hydriert, umgeestert, wiederverestert oder raffiniert, jedoch nicht weiterverarbeitet - Tierische Fette und Öle</t>
  </si>
  <si>
    <t>Tierische und pflanzliche Fette und Öle sowie deren Fraktionen, hydriert, umgeestert, wiederverestert oder raffiniert, jedoch nicht weiterverarbeitet - Pflanzliche Fette und Öle</t>
  </si>
  <si>
    <t xml:space="preserve">Margarine und ähnliche Nahrungsfette zusammen </t>
  </si>
  <si>
    <t xml:space="preserve">Margarine (ohne flüssige Margarine)  </t>
  </si>
  <si>
    <t xml:space="preserve">Genießbare Zubereitungen aus Fetten und Ölen,  flüssige Margarine  </t>
  </si>
  <si>
    <t>i. Milch und Milcherzeugnisse</t>
  </si>
  <si>
    <t xml:space="preserve">Milch und Milcherzeugnisse (ohne Speiseeis) zusammen </t>
  </si>
  <si>
    <t>Flüssige Milch, verarbeitet, Fettgehalt bis 1 %,  Inhalt bis 2 Liter</t>
  </si>
  <si>
    <t xml:space="preserve">Flüssige Milch, verarbeitet, Fettgehalt bis 1 %,  Inhalt bis 2 Liter zum Absatz bestimmt  </t>
  </si>
  <si>
    <t>Andere Flüssige Milch, verarbeitet, Fettgehalt bis 1 %</t>
  </si>
  <si>
    <t xml:space="preserve">Andere Flüssige Milch, verarbeitet, Fettgehalt bis 1 % zum Absatz bestimmt  </t>
  </si>
  <si>
    <t>Milch mit Fettgehalt von  1 % bis 6 %,  Inhalt bis 2 Liter</t>
  </si>
  <si>
    <t xml:space="preserve">Milch mit Fettgehalt von  1 % bis 6 %,  Inhalt bis 2 Liter zum Absatz bestimmt </t>
  </si>
  <si>
    <t>Andere Milch mit Fettgehalt von  1 % bis 6 %,  Inhalt bis 2 Liter</t>
  </si>
  <si>
    <t xml:space="preserve">Andere Milch mit Fettgehalt von  1 % bis 6 %,  Inhalt bis 2 Liter zum Absatz bestimmt </t>
  </si>
  <si>
    <t xml:space="preserve">Milch und Rahm, Fettgehalt von 6 % bis 21 %, weder eingedickt noch gesüßt, Inhalt bis 2 Liter </t>
  </si>
  <si>
    <t xml:space="preserve">Milch und Rahm, Fettgehalt von 6 % bis 21 %, weder eingedickt noch gesüßt, Inhalt bis 2 Liter  zum Absatz bestimmt </t>
  </si>
  <si>
    <t xml:space="preserve">Milch und Rahm, Fettgehalt von 6 % bis 21 %, weder eingedickt noch gesüßt, Inhalt mehr als 2 Liter  </t>
  </si>
  <si>
    <t xml:space="preserve">Milch und Rahm, Fettgehalt von 6 % bis 21 %, weder eingedickt noch gesüßt, Inhalt mehr als 2 Liter  zum Absatz bestimmt </t>
  </si>
  <si>
    <t xml:space="preserve">Milch und Rahm, Fettgehalt mehr als 21 %, weder eingedickt noch gesüßt, Inhalt bis 2 Liter  </t>
  </si>
  <si>
    <t xml:space="preserve">Milch und Rahm, Fettgehalt mehr als 21 %, weder eingedickt noch gesüßt, Inhalt bis 2 Liter zum Absatz bestimmt  </t>
  </si>
  <si>
    <t xml:space="preserve">Milch und Rahm, Fettgehalt mehr als 21 %, weder eingedickt noch gesüßt, Inhalt mehr als 2 Liter </t>
  </si>
  <si>
    <t xml:space="preserve">Milch und Rahm, Fettgehalt mehr als 21 %, weder eingedickt noch gesüßt, Inhalt mehr als 2 Liter zum Absatz bestimmt  </t>
  </si>
  <si>
    <t xml:space="preserve">Butter und andere Fettstoffe aus Milch, Fettgehalt bis 85 %  </t>
  </si>
  <si>
    <t xml:space="preserve">Butter u.a. mit Fettgehalt von mehr als 85 %  </t>
  </si>
  <si>
    <t>Milchstreichfette, Fettgehalt bis 80 %</t>
  </si>
  <si>
    <t>Käse und Quark</t>
  </si>
  <si>
    <t xml:space="preserve">Frischkäse (einschließlich Molkenkäse und Quark)  </t>
  </si>
  <si>
    <t xml:space="preserve">Käse, gerieben oder in Pulverform  </t>
  </si>
  <si>
    <t xml:space="preserve">Käse mit Schimmelbildung im Teig  </t>
  </si>
  <si>
    <t>Anderer Käse, auch gerieben oder in Pulverform</t>
  </si>
  <si>
    <t xml:space="preserve">Schmelzkäse, weder gerieben noch in Pulverform  </t>
  </si>
  <si>
    <t xml:space="preserve">Milch und Rahm, eingedickt, nicht in Pulverform ohne Zusatz von Zucker oder anderen Süßmitteln  </t>
  </si>
  <si>
    <t xml:space="preserve">Milch und Rahm, eingedickt, nicht in Pulverform mit Zusatz von Zucker oder anderen Süßmitteln  </t>
  </si>
  <si>
    <t>Sauermilch, Sauerrahm, Joghurt u.a.Erzeugnisse flüssig, ohne Geschmackszusätze o.ä.</t>
  </si>
  <si>
    <t xml:space="preserve">Sauermilch, Sauerrahm, Joghurt u.a.Erzeugnisse flüssig m. Geschmackszus., Früchten, Nüssen, Kakao </t>
  </si>
  <si>
    <t xml:space="preserve">Buttermilch, flüssig </t>
  </si>
  <si>
    <t xml:space="preserve">Casein </t>
  </si>
  <si>
    <t>Lactose und Lactosesirup</t>
  </si>
  <si>
    <t xml:space="preserve">Molke in Form von Pulver und Granulat, auch gesüßt  </t>
  </si>
  <si>
    <t>Andere Molke</t>
  </si>
  <si>
    <t xml:space="preserve">Erzeugnisse aus natürlichen Milchbestandteilen a.n.g. </t>
  </si>
  <si>
    <t xml:space="preserve">Speiseeis, auch kakaohaltig </t>
  </si>
  <si>
    <t>j. Mahl- und Schälmühlenerzeugnisse</t>
  </si>
  <si>
    <t xml:space="preserve">Mahl- und Schälmühlenerzeugnisse zusammen </t>
  </si>
  <si>
    <t xml:space="preserve">Halbgeschliffener oder vollständig geschliffener Reis  </t>
  </si>
  <si>
    <t xml:space="preserve">Mehl von Weizen oder Mengkorn </t>
  </si>
  <si>
    <t xml:space="preserve">Mehl von Weizen oder Mengkorn zum Absatz bestimmt </t>
  </si>
  <si>
    <t xml:space="preserve">Mehl von anderem Getreide </t>
  </si>
  <si>
    <t xml:space="preserve">Mehl von anderem Getreide zum Absatz bestimmt  </t>
  </si>
  <si>
    <t xml:space="preserve">Backfertiger Teig für Brot und feine Backwaren </t>
  </si>
  <si>
    <t xml:space="preserve">Fertigmehl für Brot und Kleingebäck aus Brotteig </t>
  </si>
  <si>
    <t xml:space="preserve">Fertigmehl für feine Backwaren </t>
  </si>
  <si>
    <t xml:space="preserve">Andere Mischungen und Teig zur Herstellung von Backwaren </t>
  </si>
  <si>
    <t xml:space="preserve">Grobgrieß, Feingrieß und Pellets  </t>
  </si>
  <si>
    <t>von Hartweizen</t>
  </si>
  <si>
    <t xml:space="preserve"> von Weichweizen und Spelz </t>
  </si>
  <si>
    <t>von anderem Getreide</t>
  </si>
  <si>
    <t>Getreidekörner, gequetscht, als Flocken o.a.</t>
  </si>
  <si>
    <t>Müslizubereitungen,auf Grundlage nicht gerösteter Getreideflocken</t>
  </si>
  <si>
    <t xml:space="preserve">Getreidezubereitung durch Aufblähen oder Rösten </t>
  </si>
  <si>
    <t>Kleie und andere Rückstände, auch in Form von Pellets von Weizen</t>
  </si>
  <si>
    <t xml:space="preserve">Kleie und andere Rückstände, auch in Form von Pellets von Weizen zum Absatz bestimmt  </t>
  </si>
  <si>
    <t xml:space="preserve">Kleie und andere Rückstände, auch in Form von Pellets von anderem Getreide oder Hülsenfrüchten (ohne Mais, Reis) </t>
  </si>
  <si>
    <t>k. Stärke und Stärkeerzeugnisse</t>
  </si>
  <si>
    <t xml:space="preserve">Stärke und Stärkeerzeugnisse zusammen </t>
  </si>
  <si>
    <t>Weizenstärke</t>
  </si>
  <si>
    <t>Weizenstärke zum Absatz bestimmt</t>
  </si>
  <si>
    <t>Maisstärke</t>
  </si>
  <si>
    <t>Kartoffelstärke</t>
  </si>
  <si>
    <t>Weizenkleber, auch getrocknet</t>
  </si>
  <si>
    <t>Dextrine u.a. modifizierte Stärke</t>
  </si>
  <si>
    <t>Glucose und Glucosesirup</t>
  </si>
  <si>
    <t>Fructose, Fructosesirup, Isoglucose</t>
  </si>
  <si>
    <t xml:space="preserve">Andere Zucker (einschließlich Invertzucker)  </t>
  </si>
  <si>
    <t>l. Backwaren</t>
  </si>
  <si>
    <t>Backwaren (ohne Dauerbackwaren) zusammen</t>
  </si>
  <si>
    <t>Frisches Brot, ohne Zusatz von Honig, Eiern, Käse oder Früchten</t>
  </si>
  <si>
    <t>Feine Backwaren (ohne Dauerbackwaren), gesüßt, auch gefroren</t>
  </si>
  <si>
    <t>Dauerbackwaren zusammen</t>
  </si>
  <si>
    <t>Knäckebrot</t>
  </si>
  <si>
    <t>Zwieback, geröstetes Brot u.ä. geröstete Waren</t>
  </si>
  <si>
    <t xml:space="preserve">Leb- und Honigkuchen u.ä. Waren </t>
  </si>
  <si>
    <t xml:space="preserve">Kekse u.ä. Kleingebäck, gesüßt, kakaohaltig überzogen  </t>
  </si>
  <si>
    <t xml:space="preserve">Kekse u.ä. Kleingebäck, gesüßt, gefüllt, auch kakaohaltig  </t>
  </si>
  <si>
    <t xml:space="preserve">Waffeln, gesalzen, gesüßt, auch gefüllt oder kakaohaltig </t>
  </si>
  <si>
    <t xml:space="preserve">Kekse u.ä. Kleingebäck, nicht gesüßt, auch gesalzen  </t>
  </si>
  <si>
    <t>Extrudierte od. expandierte Erzeugn., gesalzen od. aromatisiert</t>
  </si>
  <si>
    <t>Andere Dauerbackwaren, a.n.g., nicht gesüßt</t>
  </si>
  <si>
    <t>Teigwaren zusammen</t>
  </si>
  <si>
    <t>Makkaroni, Nudeln u.ä. Teigwaren, weder gekocht, noch gefüllt, noch in anderer Weise zubereitet, Eier enthaltend</t>
  </si>
  <si>
    <t>Makkaroni, Nudeln u.ä. Teigwaren, weder gekocht, noch gefüllt, noch in anderer Weise zubereitet - keine Eier enthaltend</t>
  </si>
  <si>
    <t>m. Zucker und Süßwaren</t>
  </si>
  <si>
    <t xml:space="preserve">Zucker </t>
  </si>
  <si>
    <t xml:space="preserve">Raffinierter Rohr- oder Rübenzucker und chemisch reine Saccharose Weißzucker </t>
  </si>
  <si>
    <t xml:space="preserve">Melassen a.d. Gewinnung od. Raffination v. Rübenzucker    </t>
  </si>
  <si>
    <t xml:space="preserve">Melassen a.d. Gewinnung od. Raffination v. Rübenzucker zum Absatz bestimmt </t>
  </si>
  <si>
    <t xml:space="preserve">Süßwaren (ohne Dauerbackwaren) zusammen </t>
  </si>
  <si>
    <t>Kakaomasse, auch entfettet</t>
  </si>
  <si>
    <t xml:space="preserve">Kakaomasse, auch entfettet zum Absatz bestimmt  </t>
  </si>
  <si>
    <t>Kakaobutter, Kakaofett und Kakaoöl</t>
  </si>
  <si>
    <t xml:space="preserve">Kakaopulver, ohne Zusatz von Zucker oder andere Süßmitteln </t>
  </si>
  <si>
    <t>Schokolade und andere kakaohaltige Lebensmittel mit Zubereitung in Blöcken,Stangen</t>
  </si>
  <si>
    <t xml:space="preserve">Kakaoglasur, in Verpackungen von mehr als 2 kg </t>
  </si>
  <si>
    <t xml:space="preserve">Andere kakaoh. Zuber. in loser Form,in Verpackungen von mehr als 2 kg </t>
  </si>
  <si>
    <t xml:space="preserve">Schokolade und andere kakaohaltige Zubereitungen in Verpackungen bis 2 kg Schokolade in Tafeln, Stangen oder Riegeln </t>
  </si>
  <si>
    <t xml:space="preserve">- gefüllt </t>
  </si>
  <si>
    <t xml:space="preserve">- nicht gefüllt, Zusatz von Getreide, Früchten, Nüssen  </t>
  </si>
  <si>
    <t xml:space="preserve">- andere Schokoladenerzeugnisse, nicht gefüllt  </t>
  </si>
  <si>
    <t>Schokolade und andere kakaohaltige Zubereitungen in Verpackungen bis 2 kg Pralinen</t>
  </si>
  <si>
    <t xml:space="preserve">- alkoholhaltig  </t>
  </si>
  <si>
    <t xml:space="preserve">- nicht alkoholhaltig </t>
  </si>
  <si>
    <t>Andere Schokoladenerzugnisse</t>
  </si>
  <si>
    <t>Andere Schokoladenerzeugnisse, gefüllt</t>
  </si>
  <si>
    <t>Andere Schokoladenerzeugnisse, nicht gefüllt</t>
  </si>
  <si>
    <t>Kakaohaltige Zuckerwaren und Zubereitungen</t>
  </si>
  <si>
    <t>Kakaohaltige Brotaufstriche</t>
  </si>
  <si>
    <t>Kakaohaltige Zubereit. zur Herstell. v. Getränken</t>
  </si>
  <si>
    <t>Andere kakaohaltige Lebensmittelzubereitungen</t>
  </si>
  <si>
    <t xml:space="preserve">Kaugummi  </t>
  </si>
  <si>
    <t>Weiße Schokolade</t>
  </si>
  <si>
    <t>Fondantmassen u.a. Rohmassen, Gewicht mehr als 1 kg</t>
  </si>
  <si>
    <t>Marzipanrohmasse Marzipan, Gewicht mehr als 1 kg</t>
  </si>
  <si>
    <t>Nugatmasse, Nugat, Gewicht mehr als 1 kg</t>
  </si>
  <si>
    <t>Persipan, Gewicht mehr als 1 kg</t>
  </si>
  <si>
    <t xml:space="preserve">Husten- und Kräuterbonbons und -pastillen </t>
  </si>
  <si>
    <t>Dragees, ohne Schokodragées</t>
  </si>
  <si>
    <t xml:space="preserve">Gummibonbons und Gelee-Erzeugnisse </t>
  </si>
  <si>
    <t xml:space="preserve">Hartkaramellen, auch gefüllt </t>
  </si>
  <si>
    <t>Weichkaramellen</t>
  </si>
  <si>
    <t xml:space="preserve">Komprimate, z.B. Pfefferminzkomprimate  </t>
  </si>
  <si>
    <t xml:space="preserve">Andere Zuckerwaren ohne Kakaogehalt  </t>
  </si>
  <si>
    <t xml:space="preserve">Mit Zucker haltbar gemachte Früchte, Nüsse, Fruchtschalen u.a. Pflanzenteile  </t>
  </si>
  <si>
    <t>n. Kaffee und Tee</t>
  </si>
  <si>
    <t>Kaffee und Tee, Kaffee-Ersatz zusammen</t>
  </si>
  <si>
    <t xml:space="preserve">Kaffee geröstet, nicht entkoffeiniert </t>
  </si>
  <si>
    <t xml:space="preserve">Kaffee geröstet, entkoffeiniert  </t>
  </si>
  <si>
    <t xml:space="preserve">Auszüge, Essenzen, Konzentrate und Zubereitungen aus Kaffee </t>
  </si>
  <si>
    <t xml:space="preserve">Grüner Tee (nicht fermentiert), schwarzer Tee (fermentiert) und teilweise fermentierter Tee  </t>
  </si>
  <si>
    <t>Auszüge, Essenzen, Konzentrate und Zubereitungen aus Tee oder Mate</t>
  </si>
  <si>
    <t>Kräutertees, auch Früchtetees</t>
  </si>
  <si>
    <t>o. Würzen und Soßen</t>
  </si>
  <si>
    <t xml:space="preserve">Würzen und Soßen zusammen </t>
  </si>
  <si>
    <t>Weinessig</t>
  </si>
  <si>
    <t>Anderer Speiseessig</t>
  </si>
  <si>
    <t xml:space="preserve">Tomatenketchup und andere Tomatensoßen  </t>
  </si>
  <si>
    <t xml:space="preserve">Senf (einschließlich zubereitetem Senfmehl)  </t>
  </si>
  <si>
    <t xml:space="preserve">Mayonnaise mit Fettgehalt von 80 % und mehr  </t>
  </si>
  <si>
    <t xml:space="preserve">Mayonnaise mit Fettgehalt von 80 % und mehr  zum Absatz bestimmt </t>
  </si>
  <si>
    <t xml:space="preserve">Andere emulgierte Soßen, 50 % Fettgehalt und mehr </t>
  </si>
  <si>
    <t xml:space="preserve">Andere emulgierte Soßen, 50 % Fettgehalt und mehr zum Absatz bestimmt </t>
  </si>
  <si>
    <t xml:space="preserve">Würzen und Würzmittel  </t>
  </si>
  <si>
    <t>Zubereit. z.H.v. Soßen, nicht gebrauchsfertig (z.B. Soßenpulver)</t>
  </si>
  <si>
    <t xml:space="preserve">Salatsoßen flüssig, Fettgehalt bis 50 %, gebrauchsfertig  </t>
  </si>
  <si>
    <t xml:space="preserve">Andere Würzsoßen gebrauchsfertig (ohne Salatsoßen)  </t>
  </si>
  <si>
    <t xml:space="preserve">Pfeffer, verarbeitet  </t>
  </si>
  <si>
    <t xml:space="preserve">Zimt, verarbeitet; andere Gewürze verarbeitet  </t>
  </si>
  <si>
    <t xml:space="preserve">p. Fertiggerichte </t>
  </si>
  <si>
    <t>Fertiggerichte zusammen</t>
  </si>
  <si>
    <t xml:space="preserve">Fertiggerichte auf Grundlage von Fleisch, Schlachtnebenerz. </t>
  </si>
  <si>
    <t xml:space="preserve">Fertiggerichte auf Grundlage von Fisch, Krusten- und Weichtieren  </t>
  </si>
  <si>
    <t xml:space="preserve">Fertiggerichte auf Grundlage v on Gemüse </t>
  </si>
  <si>
    <t xml:space="preserve">Teigwaren, gefüllt, auch gekocht oder vorgekocht  </t>
  </si>
  <si>
    <t xml:space="preserve">Andere Teigwaren (z.B. Spaghettifertiggerichte)  </t>
  </si>
  <si>
    <t xml:space="preserve">Andere Fertiggerichte (einschließlich gefrorener Pizza)  </t>
  </si>
  <si>
    <t>q. Homogenisierte Nahrungsmittelzubereitungen und diätetische Lebensmittel</t>
  </si>
  <si>
    <t xml:space="preserve">Homogenisierte Nahrungsmittelzubereitungen und diätetische Lebensmittel zusammen </t>
  </si>
  <si>
    <t xml:space="preserve">Zusammengesetzte homogenisierte Lebensmittelzubereitungen aus mehreren Grundstoffen wie Fleisch, Fisch, Gemüse </t>
  </si>
  <si>
    <t xml:space="preserve">Zubereitung zur Ernährung von Kindern, aus Getreide, Mehl, Stärke oder Milch, in Aufmachung für den Einzelverk. </t>
  </si>
  <si>
    <t>r. Sonstige Nahrungsmittel</t>
  </si>
  <si>
    <t xml:space="preserve">Sonstige Nahrungsmittel (ohne Getränke) zusammen </t>
  </si>
  <si>
    <t>Zubereitungen zur Herstellung von Suppen und Brühen, nicht tafelfertig</t>
  </si>
  <si>
    <t>Suppen und Brühen, tafelfertig oder tiefgefroren</t>
  </si>
  <si>
    <t>Eier, nicht in der Schale, und Eigelb, frisch oder haltbar gemacht</t>
  </si>
  <si>
    <t xml:space="preserve">Eieralbumin (Eiweiß) </t>
  </si>
  <si>
    <t xml:space="preserve">Backhefen (lebend), nicht getrocknet </t>
  </si>
  <si>
    <t xml:space="preserve">Andere Hefen, lebend (einschließlich Mutterhefen) </t>
  </si>
  <si>
    <t xml:space="preserve">Hefen und andere Einzeller-Mikroorganismen, nicht lebend </t>
  </si>
  <si>
    <t xml:space="preserve">Zubereitete Backtriebmittel in Pulverform </t>
  </si>
  <si>
    <t xml:space="preserve">Pflanzensäfte und -auszüge, Pektinstoffe und andere Verdickungsstoffe von Pflanzen, auch modifiziert </t>
  </si>
  <si>
    <t>Leicht verderbliche Lebensmittel (z.B. frische Pizza, Sandwiches)</t>
  </si>
  <si>
    <t>Nahrungsergänzungsmittel</t>
  </si>
  <si>
    <t xml:space="preserve">Lebensmittelzubereitungen auf Getreide- oder Milchbasis (ohne Kindernahrung) </t>
  </si>
  <si>
    <t xml:space="preserve">Post-Mix-Sirup (Getränkegrundstoffmischung) </t>
  </si>
  <si>
    <t xml:space="preserve">Backmittel für Roggenmehl und schrothaltige Backwaren  </t>
  </si>
  <si>
    <t xml:space="preserve">Backmittel für Weizenbrot und Weizengebäck  </t>
  </si>
  <si>
    <t xml:space="preserve">Backmittel für feine Backwaren  </t>
  </si>
  <si>
    <t xml:space="preserve">Backmittel zur Verbesserung der Haltbarkeit und Frischhaltung, Trennmittel (z.B. Schimmelschutz usw.) </t>
  </si>
  <si>
    <t>Fettglasurmasse</t>
  </si>
  <si>
    <t>Vegetarische und vegane Lebensmittelzubereitungen</t>
  </si>
  <si>
    <t>Andere Lebensmittelzubereitungen, a.n.g.</t>
  </si>
  <si>
    <t>s. Futtermittel</t>
  </si>
  <si>
    <t xml:space="preserve">Futtermittel für Nutztiere zusammen </t>
  </si>
  <si>
    <t xml:space="preserve">Futtermittel ür Schweine </t>
  </si>
  <si>
    <t xml:space="preserve">Futtermittel für Rinder </t>
  </si>
  <si>
    <t xml:space="preserve">Futtermittel für Kälber </t>
  </si>
  <si>
    <t xml:space="preserve">Futtermittel für Geflügel </t>
  </si>
  <si>
    <t xml:space="preserve">Futtermittel für andere Nutztiere </t>
  </si>
  <si>
    <t xml:space="preserve">Futtermittel für sonstige Tiere zusammen </t>
  </si>
  <si>
    <t xml:space="preserve">Futtermittel für Hunde </t>
  </si>
  <si>
    <t xml:space="preserve">Futtermittel für Katzen </t>
  </si>
  <si>
    <t xml:space="preserve">Futtermittel für andere Tiere </t>
  </si>
  <si>
    <t>t. Getränke inklusive Alkohol</t>
  </si>
  <si>
    <t xml:space="preserve">Spirituosen zusammen </t>
  </si>
  <si>
    <t xml:space="preserve">Branntwein aus Wein oder Traubentrester </t>
  </si>
  <si>
    <t>hl</t>
  </si>
  <si>
    <t>Whisky</t>
  </si>
  <si>
    <t xml:space="preserve">Rum und Taffia  </t>
  </si>
  <si>
    <t xml:space="preserve">Gin und Genever  </t>
  </si>
  <si>
    <t>Wodka</t>
  </si>
  <si>
    <t>Obstbranntwein</t>
  </si>
  <si>
    <t xml:space="preserve">Bitter-, Halbbitter- und Kräuterliköre </t>
  </si>
  <si>
    <t>Andere Liköre (z.B. Eierlikör)</t>
  </si>
  <si>
    <t xml:space="preserve">And. Wachholder-Branntw. (ohne Gin, Genever) </t>
  </si>
  <si>
    <t xml:space="preserve">Aquavit (Kümmel, Doppelkümmel) </t>
  </si>
  <si>
    <t>Korn</t>
  </si>
  <si>
    <t>Anderer klarer Trinkbranntwein (ohne Branntwein aus Obstbranntwein, Gin, Genever, Wodka)</t>
  </si>
  <si>
    <t xml:space="preserve">Anderer Trinkbranntwein (z.B. Bitterbranntwein,  Spirituosen-Mischgetränke, Rumtopf) </t>
  </si>
  <si>
    <t>Traubenwein zusammen</t>
  </si>
  <si>
    <t xml:space="preserve">Schaumwein (kein Champagner) mit vorhandenem Alkoholgehalt von 8,5 %vol. oder mehr </t>
  </si>
  <si>
    <t>Apfel- und sonstige Fruchtweine, alkoholhaltige  Mischgetränke zusammen</t>
  </si>
  <si>
    <t xml:space="preserve">Apfelwein (und Apfelschaumwein) </t>
  </si>
  <si>
    <t>Andere Fruchtweine (und Fruchtschaumweine)</t>
  </si>
  <si>
    <t xml:space="preserve">Branntweinhaltige Mischgetränke bis 10 %vol. (Alkopops)  </t>
  </si>
  <si>
    <t xml:space="preserve">Bierhaltige Mischgetränke </t>
  </si>
  <si>
    <t xml:space="preserve">Wein- und ggf. fruchtweinhaltige Mischgetränke </t>
  </si>
  <si>
    <t xml:space="preserve">Bier </t>
  </si>
  <si>
    <t xml:space="preserve">Bier aus Malz </t>
  </si>
  <si>
    <t>1000 hl</t>
  </si>
  <si>
    <t xml:space="preserve">Alkoholfreies Bier  </t>
  </si>
  <si>
    <t xml:space="preserve">Treber aus Brauereien, Brennereien und Mälzereien </t>
  </si>
  <si>
    <t xml:space="preserve">Schlempen und Reststoffe </t>
  </si>
  <si>
    <t xml:space="preserve">Malz </t>
  </si>
  <si>
    <t xml:space="preserve">Malz, ungeröstet </t>
  </si>
  <si>
    <t xml:space="preserve">Malz, ungeröstet zum Absatz bestimmt </t>
  </si>
  <si>
    <t xml:space="preserve">Malz, geröstet </t>
  </si>
  <si>
    <t xml:space="preserve">Malz, geröstet  zum Absatz bestimmt </t>
  </si>
  <si>
    <t xml:space="preserve">Mineralwasser, Erfrischungsgetränke und andere alkoholfreie Getränke zusammen </t>
  </si>
  <si>
    <t>Natürliches Mineralwasser, hoher Kohlensäuregehalt "Sprudel"</t>
  </si>
  <si>
    <t xml:space="preserve">Natürliches Mineralwasser, hoher Kohlensäuregehalt "Sprudel" zum Absatz bestimmt </t>
  </si>
  <si>
    <t>Natürliches Mineralwasser "medium" oder "still"</t>
  </si>
  <si>
    <t xml:space="preserve">Natürliches Mineralwasser "medium" oder "still" zum Absatz bestimmt </t>
  </si>
  <si>
    <t>Quellwasser,abgefüllt, Tafelwasser mit und ohne Kohlensäure</t>
  </si>
  <si>
    <t xml:space="preserve">Heilwasser </t>
  </si>
  <si>
    <t xml:space="preserve">Cola- und Colamischgetränke </t>
  </si>
  <si>
    <t xml:space="preserve">Cola- und Colamischgetränke (light)  </t>
  </si>
  <si>
    <t>Limonaden</t>
  </si>
  <si>
    <t xml:space="preserve">Limonaden (light)  </t>
  </si>
  <si>
    <t xml:space="preserve">Schorle/Wasser plus Frucht (z.B. Apfelschorle)  </t>
  </si>
  <si>
    <t xml:space="preserve">Wasser mit Aromazusatz, bis 5 % Fruchtanteil  </t>
  </si>
  <si>
    <t xml:space="preserve">Diätetische Erfrischungsgetränke  </t>
  </si>
  <si>
    <t xml:space="preserve">Vitamin- und Mineralstoff-Energiegetränke  </t>
  </si>
  <si>
    <t xml:space="preserve">Sonstige Erfrischungsgetränke (z.B. Brausen, chininh. Erfrischungsgetr., Bitter- und Tonicgetr.)    </t>
  </si>
  <si>
    <t>Nektar aus Orangen</t>
  </si>
  <si>
    <t xml:space="preserve">Nektar aus Grapefruits oder Pampelmusen </t>
  </si>
  <si>
    <t xml:space="preserve">Nektar aus Äpfeln oder Birnen </t>
  </si>
  <si>
    <t>Nektar aus Johannisbeeren</t>
  </si>
  <si>
    <t>Nektar aus Sauerkirschen</t>
  </si>
  <si>
    <t>Nektar aus anderen Früchten</t>
  </si>
  <si>
    <t xml:space="preserve">Nektarmischungen mit Zusatz von Vitaminen  </t>
  </si>
  <si>
    <t xml:space="preserve">Andere Nektarmischungen    </t>
  </si>
  <si>
    <t>Diät-Fruchtnektare</t>
  </si>
  <si>
    <t xml:space="preserve">Gemüse-Nektare, Gemüsetrunke </t>
  </si>
  <si>
    <t xml:space="preserve">Fruchtsaftgetränke kohlensäurefrei </t>
  </si>
  <si>
    <t>Fruchtsaftgetränke kohlensäurefrei brennwertvermindert</t>
  </si>
  <si>
    <t xml:space="preserve">Fruchtsaftgetränke kohlensäurehaltig  </t>
  </si>
  <si>
    <t>Fruchtsaftgetränke kohlensäurehaltig brennwertvermindert</t>
  </si>
  <si>
    <t xml:space="preserve">Trinkfertige Kaffee- und Teegetränke, auch mit Fruchtsaftanteil </t>
  </si>
  <si>
    <t>Andere nicht alkoholhaltige Getränke</t>
  </si>
  <si>
    <t>Andere nicht alkoholhaltige Getränke mit Milchfettgehalt</t>
  </si>
  <si>
    <t>Erfolgt auch eine Produktion zur Weiterverarbeitung, so ist die zum Absatz bestimmte Produktion als "Darunterposition" getrennt ausgewiesen.</t>
  </si>
  <si>
    <t>1) Nicht mehr gelistet</t>
  </si>
  <si>
    <t>2) Neu, aufgenommen ab 2019</t>
  </si>
  <si>
    <t>3) Nur industrielle Herstellung.</t>
  </si>
  <si>
    <t>4) Ersatz, da vorheriges Produkt nicht mehr gelistet ist</t>
  </si>
  <si>
    <t xml:space="preserve">Wert der Produktion ausgewählter Erzeugnisse des Produzierenden Ernährungsgewerbes  </t>
  </si>
  <si>
    <t>Mio. EUR</t>
  </si>
  <si>
    <t>h. Öle und Fette</t>
  </si>
  <si>
    <t>Roh.Sonnenblumenöl,Safloröl u.s.Fraktionen</t>
  </si>
  <si>
    <t>- von Hartweizen</t>
  </si>
  <si>
    <t xml:space="preserve">- von Weichweizen und Spelz </t>
  </si>
  <si>
    <t>- von anderem Getreide</t>
  </si>
  <si>
    <t xml:space="preserve">Fruchtsaftgetränke kohlensäurefrei (light)  </t>
  </si>
  <si>
    <t xml:space="preserve">Fruchtsaftgetränke kohlensäurehaltig (light)  </t>
  </si>
  <si>
    <t>Andere nicht alkoholh. Getränke ohne Milchfettgehalt</t>
  </si>
  <si>
    <t xml:space="preserve">Andere nicht alkoholhaltige Getränke mit Milchfettgeh. </t>
  </si>
  <si>
    <t xml:space="preserve">Zahl der Unternehmen ausgewählter Erzeugnisse des Produzierenden Ernährungsgewerbes  </t>
  </si>
  <si>
    <t>Heringe, einschließlich Fischfilets, geräuchert</t>
  </si>
  <si>
    <t>Sonstige Erfrischungsgetränke, z.B. Brausen</t>
  </si>
  <si>
    <t>Produktionsindex des Produzierenden Ernährungsgewerbes</t>
  </si>
  <si>
    <t>Tabellennummer: 0206030</t>
  </si>
  <si>
    <t>Jan.-Aug.</t>
  </si>
  <si>
    <t>1. Hj.</t>
  </si>
  <si>
    <t>Wirtschaftszweig (H.v. = Herstellung von)</t>
  </si>
  <si>
    <t>± % gegen Vorjahreszeitraum</t>
  </si>
  <si>
    <t>Herstellung von Nahrungs- und Futtermitteln</t>
  </si>
  <si>
    <t>Schlachten und Fleischverarbeitung</t>
  </si>
  <si>
    <t xml:space="preserve">Fischverarbeitung </t>
  </si>
  <si>
    <t xml:space="preserve">Obst- und Gemüseverarbeitung </t>
  </si>
  <si>
    <t>H.v. pflanzlichen und tierischen
 Ölen und Fetten</t>
  </si>
  <si>
    <t>Milchverarbeitung</t>
  </si>
  <si>
    <t>Mahl- und Schälmühlen, H.v. Stärke
  und Stärkeerzeugnissen</t>
  </si>
  <si>
    <t xml:space="preserve">H.v. Back- und Teigwaren </t>
  </si>
  <si>
    <t xml:space="preserve">   H.v. Backwaren (ohne Dauerbackwaren)</t>
  </si>
  <si>
    <t xml:space="preserve">   H.v. Dauerbackwaren</t>
  </si>
  <si>
    <t>H. v. sonstigen Nahrungsmitteln</t>
  </si>
  <si>
    <t xml:space="preserve">   H.v. Süßwaren (ohne Dauerbackwaren)</t>
  </si>
  <si>
    <t xml:space="preserve">   Verarbeitung von Kaffee und Tee, H.v. Kaffee-Ersatz </t>
  </si>
  <si>
    <t xml:space="preserve">   H.v. Würzmitteln und Soßen</t>
  </si>
  <si>
    <t>H.v. Futtermitteln</t>
  </si>
  <si>
    <t>Getränkeherstellung</t>
  </si>
  <si>
    <t xml:space="preserve">  H.v. Spirituosen </t>
  </si>
  <si>
    <t xml:space="preserve">  H.v. Bier</t>
  </si>
  <si>
    <t xml:space="preserve">  H.v. Erfrischungsgetränken, Gewinnung natürlicher Mineralwässer</t>
  </si>
  <si>
    <t xml:space="preserve">Produzierendes Ernährungsgewerbe zusammen </t>
  </si>
  <si>
    <t>Anmerkung: von Kalenderunregelmäßigkeiten bereinigt (X13 JDemetra+); Fachliche Unternehmensteile 2021 = 100</t>
  </si>
  <si>
    <t>Quelle: Statistisches Bundesamt, BMLEH (723)</t>
  </si>
  <si>
    <t>Beschäftigte, Umsatz und Exportquote der fachlichen Betriebsteile des Produzierenden Ernährungsgewerbes</t>
  </si>
  <si>
    <t>Tabellennummer 0206060</t>
  </si>
  <si>
    <r>
      <t xml:space="preserve">Beschäftigte </t>
    </r>
    <r>
      <rPr>
        <b/>
        <vertAlign val="superscript"/>
        <sz val="8"/>
        <rFont val="BundesSans Office"/>
        <family val="2"/>
      </rPr>
      <t>1)</t>
    </r>
  </si>
  <si>
    <r>
      <t>Umsatz</t>
    </r>
    <r>
      <rPr>
        <b/>
        <sz val="8"/>
        <rFont val="BundesSans Office"/>
        <family val="2"/>
      </rPr>
      <t xml:space="preserve"> </t>
    </r>
    <r>
      <rPr>
        <b/>
        <vertAlign val="superscript"/>
        <sz val="8"/>
        <rFont val="BundesSans Office"/>
        <family val="2"/>
      </rPr>
      <t>2)</t>
    </r>
  </si>
  <si>
    <t xml:space="preserve">Fachliche Betriebsteile </t>
  </si>
  <si>
    <t>zusammen</t>
  </si>
  <si>
    <t>insgesamt</t>
  </si>
  <si>
    <r>
      <t xml:space="preserve">davon Inland </t>
    </r>
    <r>
      <rPr>
        <b/>
        <vertAlign val="superscript"/>
        <sz val="8"/>
        <rFont val="BundesSans Office"/>
        <family val="2"/>
      </rPr>
      <t>3)</t>
    </r>
  </si>
  <si>
    <t>davon Ausland</t>
  </si>
  <si>
    <t>Exportquote</t>
  </si>
  <si>
    <t>D Jan.-Aug.</t>
  </si>
  <si>
    <t>Zahl</t>
  </si>
  <si>
    <r>
      <rPr>
        <sz val="8"/>
        <rFont val="Calibri"/>
        <family val="2"/>
      </rPr>
      <t>1 000 €</t>
    </r>
    <r>
      <rPr>
        <sz val="8"/>
        <rFont val="BundesSans Office"/>
        <family val="2"/>
      </rPr>
      <t xml:space="preserve">  </t>
    </r>
    <r>
      <rPr>
        <vertAlign val="superscript"/>
        <sz val="8"/>
        <rFont val="BundesSans Office"/>
        <family val="2"/>
      </rPr>
      <t>4)</t>
    </r>
  </si>
  <si>
    <t>H.v. Nahrungs- und Futtermitteln</t>
  </si>
  <si>
    <t>Schlachten (ohne Geflügel)</t>
  </si>
  <si>
    <t>Schlachten von Geflügel</t>
  </si>
  <si>
    <t>Fleischverarbeitung</t>
  </si>
  <si>
    <t>Kartoffelverarbeitung</t>
  </si>
  <si>
    <t>H.v. Frucht- und Gemüsesäften</t>
  </si>
  <si>
    <t>Sonstige Verarbeitung von Obst und Gemüse</t>
  </si>
  <si>
    <t>H.v. pflanzlichen und tierischen Ölen und Fetten</t>
  </si>
  <si>
    <t>H.v. Ölen und Fetten</t>
  </si>
  <si>
    <t>H.v. Margarine und ähnlichen Nahrungsfetten</t>
  </si>
  <si>
    <t>Milchverarbeitung (ohne H. v. Speiseeis)</t>
  </si>
  <si>
    <t>H.v. Speiseeis</t>
  </si>
  <si>
    <t>Mahl- und Schälmühlen, H.v. Stärke und Stärkeerzeugnissen</t>
  </si>
  <si>
    <t>Mahl- und Schälmühlen</t>
  </si>
  <si>
    <t>H.v. Stärke und Stärkeerzeugnissen</t>
  </si>
  <si>
    <t>H.v. Backwaren (ohne Dauerbackw.)</t>
  </si>
  <si>
    <t>H.v. Dauerbackwaren</t>
  </si>
  <si>
    <t>H.v.Teigwaren</t>
  </si>
  <si>
    <t>H.v. sonstigen Nahrungsmitteln (ohne Getränke)</t>
  </si>
  <si>
    <t>Zuckerindustrie</t>
  </si>
  <si>
    <t>H.v. Süßwaren (ohne Dauerbackw.)</t>
  </si>
  <si>
    <t>Verarbeitung von Kaffee, Tee und H.v. Kaffee-Ersatz</t>
  </si>
  <si>
    <t>H.v. Würzen und Soßen</t>
  </si>
  <si>
    <t>H.v. Fertiggerichten</t>
  </si>
  <si>
    <t>H.v. homogenisierten und diätetischen Nahrungsmitteln</t>
  </si>
  <si>
    <t xml:space="preserve">H.v. Futtermitteln </t>
  </si>
  <si>
    <t>H.v. Futtermitteln für Nutztiere</t>
  </si>
  <si>
    <t>H.v. Futtermitteln für sonstige Tiere</t>
  </si>
  <si>
    <t xml:space="preserve">darunter: H.v. Spirituosen </t>
  </si>
  <si>
    <t>darunter: H.v. Bier</t>
  </si>
  <si>
    <t>darunter: Mineralwassergewinnung, H.v. Erfrischungsgetränken</t>
  </si>
  <si>
    <t>Produzierendes Ernährungsgewerbe zusammen</t>
  </si>
  <si>
    <t>1) Einschließlich Inhaber und unbezahlt mithelfende Familienangehörige.</t>
  </si>
  <si>
    <t xml:space="preserve">2) Ohne Umsatzsteuer.
</t>
  </si>
  <si>
    <t>3) Einschließlich Umsatz mit den in Deutschland stationierten ausländischen Streitkräften.</t>
  </si>
  <si>
    <t>4)  Abweichungen in der Addition sind rundungsbedingt.</t>
  </si>
  <si>
    <t xml:space="preserve">      </t>
  </si>
  <si>
    <t>Betriebe, Beschäftigte, Arbeitsstunden und Entgelte des Produzierenden Ernährungsgewerbes</t>
  </si>
  <si>
    <t>Tabellennummer: 0206090-0000</t>
  </si>
  <si>
    <r>
      <t xml:space="preserve">Entgelte </t>
    </r>
    <r>
      <rPr>
        <b/>
        <vertAlign val="superscript"/>
        <sz val="8"/>
        <rFont val="BundesSans Office"/>
        <family val="2"/>
      </rPr>
      <t>2)</t>
    </r>
  </si>
  <si>
    <t>Geleistete</t>
  </si>
  <si>
    <t>Entgelte</t>
  </si>
  <si>
    <t>Entgeltquote</t>
  </si>
  <si>
    <t>örtliche Einheiten</t>
  </si>
  <si>
    <r>
      <t xml:space="preserve">Arbeitsstunden </t>
    </r>
    <r>
      <rPr>
        <b/>
        <vertAlign val="superscript"/>
        <sz val="8"/>
        <rFont val="BundesSans Office"/>
        <family val="2"/>
      </rPr>
      <t>2)</t>
    </r>
  </si>
  <si>
    <t>je Arbeitsstunde</t>
  </si>
  <si>
    <t>1 000</t>
  </si>
  <si>
    <t>1 000 Std.</t>
  </si>
  <si>
    <t>€</t>
  </si>
  <si>
    <t>H.v. Backwaren (ohne Dauerbackwaren)</t>
  </si>
  <si>
    <t>H.v. Süßwaren (ohne Dauerbackwaren)</t>
  </si>
  <si>
    <t>darunter: H.v. Malz</t>
  </si>
  <si>
    <t>2) Abweichungen in der Addition sind rundungsbedingt.</t>
  </si>
  <si>
    <t>Umsatz und Exportquote der Betriebe des Produzierenden Ernährungsgewerbes</t>
  </si>
  <si>
    <t>Tabellennummer 0206130</t>
  </si>
  <si>
    <r>
      <t xml:space="preserve">Umsatz </t>
    </r>
    <r>
      <rPr>
        <b/>
        <vertAlign val="superscript"/>
        <sz val="8"/>
        <rFont val="BundesSans Office"/>
        <family val="2"/>
      </rPr>
      <t>1)</t>
    </r>
  </si>
  <si>
    <t>Umsatz je</t>
  </si>
  <si>
    <r>
      <t xml:space="preserve">davon Inland </t>
    </r>
    <r>
      <rPr>
        <b/>
        <vertAlign val="superscript"/>
        <sz val="8"/>
        <rFont val="BundesSans Office"/>
        <family val="2"/>
      </rPr>
      <t>2)</t>
    </r>
  </si>
  <si>
    <t>Beschäftigten</t>
  </si>
  <si>
    <r>
      <t xml:space="preserve">1 000 </t>
    </r>
    <r>
      <rPr>
        <sz val="8"/>
        <rFont val="Calibri"/>
        <family val="2"/>
      </rPr>
      <t>€</t>
    </r>
    <r>
      <rPr>
        <sz val="8"/>
        <rFont val="BundesSans Office"/>
        <family val="2"/>
      </rPr>
      <t xml:space="preserve"> </t>
    </r>
    <r>
      <rPr>
        <vertAlign val="superscript"/>
        <sz val="8"/>
        <rFont val="BundesSans Office"/>
        <family val="2"/>
      </rPr>
      <t>3)</t>
    </r>
  </si>
  <si>
    <r>
      <t xml:space="preserve">1 000 </t>
    </r>
    <r>
      <rPr>
        <sz val="8"/>
        <rFont val="Calibri"/>
        <family val="2"/>
      </rPr>
      <t>€</t>
    </r>
  </si>
  <si>
    <t>1) Ohne Umsatzsteuer</t>
  </si>
  <si>
    <t>2) Einschließlich Umsatz mit den in Deutschland stationierten ausländischen Streitkräften.</t>
  </si>
  <si>
    <t>3) Abweichungen in der Addition sind rundungsbedingt.</t>
  </si>
  <si>
    <t>Entwicklung ausgewählter Wirtschaftsdaten des Produzierenden Ernährungsgewerbes</t>
  </si>
  <si>
    <t>Tabellennummer: 0206160</t>
  </si>
  <si>
    <t>Beschäftigte</t>
  </si>
  <si>
    <t>Entgeltkosten</t>
  </si>
  <si>
    <t xml:space="preserve">Arbeitsstunden </t>
  </si>
  <si>
    <t>je Beschäftigten</t>
  </si>
  <si>
    <r>
      <t xml:space="preserve"> davon Inland</t>
    </r>
    <r>
      <rPr>
        <b/>
        <vertAlign val="superscript"/>
        <sz val="8"/>
        <rFont val="BundesSans Office"/>
        <family val="2"/>
      </rPr>
      <t xml:space="preserve"> 2)</t>
    </r>
  </si>
  <si>
    <t>± % August 2025 vorläufig gegen 2024</t>
  </si>
  <si>
    <t xml:space="preserve">1) Ohne Umsatzsteuer. </t>
  </si>
  <si>
    <t xml:space="preserve">2) Einschließlich Umsatz mit den in Deutschland stationierten ausländischen Streitkräften. 
</t>
  </si>
  <si>
    <t>Schlachtungen von Tieren in- und ausländischer Herkunft</t>
  </si>
  <si>
    <t>Januar bis Januar</t>
  </si>
  <si>
    <t>Tabellennummer: 203160</t>
  </si>
  <si>
    <t>Januar bis Dezember</t>
  </si>
  <si>
    <t>Januar bis Februar</t>
  </si>
  <si>
    <t>Gewerbliche Schlachtungen</t>
  </si>
  <si>
    <t>Hausschlachtungen</t>
  </si>
  <si>
    <t>Schlachtungen zusammen</t>
  </si>
  <si>
    <t>Januar bis März</t>
  </si>
  <si>
    <t>± %
geg.         Vorj.</t>
  </si>
  <si>
    <t>Januar bis April</t>
  </si>
  <si>
    <t>Bullen</t>
  </si>
  <si>
    <t>Ochsen</t>
  </si>
  <si>
    <t>Januar bis Mai</t>
  </si>
  <si>
    <t>Januar bis Juni</t>
  </si>
  <si>
    <t>Januar bis Juli</t>
  </si>
  <si>
    <t>Januar bis August</t>
  </si>
  <si>
    <t>Januar bis September</t>
  </si>
  <si>
    <t>Januar bis Oktober</t>
  </si>
  <si>
    <t>Januar bis November</t>
  </si>
  <si>
    <t>Kühe</t>
  </si>
  <si>
    <t>Färsen</t>
  </si>
  <si>
    <t>Großrinder zusammen</t>
  </si>
  <si>
    <t>Kälber</t>
  </si>
  <si>
    <t>Schweine</t>
  </si>
  <si>
    <r>
      <t>Schafe</t>
    </r>
    <r>
      <rPr>
        <b/>
        <vertAlign val="superscript"/>
        <sz val="7"/>
        <rFont val="BundesSans Office"/>
        <family val="2"/>
      </rPr>
      <t xml:space="preserve"> 1)</t>
    </r>
    <r>
      <rPr>
        <b/>
        <sz val="7"/>
        <rFont val="BundesSans Office"/>
        <family val="2"/>
      </rPr>
      <t xml:space="preserve"> und Ziegen</t>
    </r>
  </si>
  <si>
    <t>1) Ab 2025 keine Zuschätzungen von Schwarzschlachtungen.</t>
  </si>
  <si>
    <t>Quelle: Statistisches Bundesamt Genesis-Online 41331-0002.</t>
  </si>
  <si>
    <t>Durchschnittsgewichte der gewerblich geschlachteten Tiere</t>
  </si>
  <si>
    <r>
      <t xml:space="preserve">Schlachtgewicht kg je Stück </t>
    </r>
    <r>
      <rPr>
        <b/>
        <vertAlign val="superscript"/>
        <sz val="8"/>
        <rFont val="BundesSans Office"/>
        <family val="2"/>
      </rPr>
      <t>1)</t>
    </r>
  </si>
  <si>
    <t>Tabellennummer: 0203190</t>
  </si>
  <si>
    <t>Rinder</t>
  </si>
  <si>
    <t>Schafe</t>
  </si>
  <si>
    <t>Jahresdurchschnitt</t>
  </si>
  <si>
    <t>1) Schlachtgewicht gemäß 1. Fleischgesetzdurchführungsverordnung mit einem Abzug von 2 % für Kühlverluste.</t>
  </si>
  <si>
    <t>Statistisches Bundesamt</t>
  </si>
  <si>
    <t>Fleischanfall von geschlachteten Tieren in- und ausländischer Herkunft</t>
  </si>
  <si>
    <r>
      <t xml:space="preserve">1 000 t Schlachtgewicht </t>
    </r>
    <r>
      <rPr>
        <b/>
        <vertAlign val="superscript"/>
        <sz val="8"/>
        <rFont val="BundesSans Office"/>
        <family val="2"/>
      </rPr>
      <t>1)</t>
    </r>
  </si>
  <si>
    <t>Tabellennummer: 0203230</t>
  </si>
  <si>
    <t>± %
gegen     Vorj.</t>
  </si>
  <si>
    <t>Rinder insgesamt</t>
  </si>
  <si>
    <r>
      <t xml:space="preserve">Fleisch zusammen </t>
    </r>
    <r>
      <rPr>
        <b/>
        <vertAlign val="superscript"/>
        <sz val="7"/>
        <rFont val="BundesSans Office"/>
        <family val="2"/>
      </rPr>
      <t>2)</t>
    </r>
  </si>
  <si>
    <t xml:space="preserve">1) Schlachtgewicht gemäß 1. Fleischgesetzdurchführungsverordnung mit einem Abzug von 2 % für Kühlverluste. </t>
  </si>
  <si>
    <t>2) Einschließlich Schaf-, Ziegen-  sowie Pferdefleisch und Innereien. Ab 2025 keine Zuschätzungen von Schwarzschlachtungen.</t>
  </si>
  <si>
    <t>Statistisches Bundesamt.</t>
  </si>
  <si>
    <t>Anzeigepflichtige Tierseuchen der Bundesrepublik Deutschland</t>
  </si>
  <si>
    <t>2 0 2 5</t>
  </si>
  <si>
    <t>Tabellennummer: 0117690</t>
  </si>
  <si>
    <t>Jan</t>
  </si>
  <si>
    <t>Afrikanische Schweinepest bei Wildschweinen</t>
  </si>
  <si>
    <t xml:space="preserve">Afrikanische Schweinepest bei Hausschweinen </t>
  </si>
  <si>
    <t>Amerikanische  Faulbrut der Bienen</t>
  </si>
  <si>
    <t>Ansteckend Blutarmut der Einhufer (ABE)</t>
  </si>
  <si>
    <t>Blauzungenkrankheit</t>
  </si>
  <si>
    <t>Bovine Herpes Typ-1-Infektion (alle Formen)</t>
  </si>
  <si>
    <t>Bovine Virusdiarrhoe (BVD)</t>
  </si>
  <si>
    <t>Brucellose der Rinder, Schweine, Schafe und Ziegen</t>
  </si>
  <si>
    <t>Enzootische Leukose der Rinder (ERL)</t>
  </si>
  <si>
    <t xml:space="preserve">Geflügelpest </t>
  </si>
  <si>
    <r>
      <t xml:space="preserve">71 </t>
    </r>
    <r>
      <rPr>
        <vertAlign val="superscript"/>
        <sz val="8"/>
        <color indexed="8"/>
        <rFont val="Arial"/>
        <family val="2"/>
      </rPr>
      <t>1)2)3)</t>
    </r>
  </si>
  <si>
    <r>
      <t xml:space="preserve">156 </t>
    </r>
    <r>
      <rPr>
        <vertAlign val="superscript"/>
        <sz val="8"/>
        <color indexed="8"/>
        <rFont val="Arial"/>
        <family val="2"/>
      </rPr>
      <t>1)2)3)</t>
    </r>
  </si>
  <si>
    <r>
      <t xml:space="preserve">36 </t>
    </r>
    <r>
      <rPr>
        <vertAlign val="superscript"/>
        <sz val="8"/>
        <color rgb="FF000000"/>
        <rFont val="Arial"/>
        <family val="2"/>
      </rPr>
      <t>1)2)3)</t>
    </r>
  </si>
  <si>
    <r>
      <t xml:space="preserve">19 </t>
    </r>
    <r>
      <rPr>
        <vertAlign val="superscript"/>
        <sz val="8"/>
        <color rgb="FF000000"/>
        <rFont val="Arial"/>
        <family val="2"/>
      </rPr>
      <t>1)2)3)</t>
    </r>
  </si>
  <si>
    <r>
      <t xml:space="preserve">2 </t>
    </r>
    <r>
      <rPr>
        <vertAlign val="superscript"/>
        <sz val="8"/>
        <color rgb="FF000000"/>
        <rFont val="Arial"/>
        <family val="2"/>
      </rPr>
      <t>1)</t>
    </r>
  </si>
  <si>
    <r>
      <t xml:space="preserve">1 </t>
    </r>
    <r>
      <rPr>
        <vertAlign val="superscript"/>
        <sz val="8"/>
        <color rgb="FF000000"/>
        <rFont val="Arial"/>
        <family val="2"/>
      </rPr>
      <t>1)</t>
    </r>
  </si>
  <si>
    <r>
      <t xml:space="preserve">3 </t>
    </r>
    <r>
      <rPr>
        <vertAlign val="superscript"/>
        <sz val="8"/>
        <color rgb="FF000000"/>
        <rFont val="Arial"/>
        <family val="2"/>
      </rPr>
      <t>1)</t>
    </r>
  </si>
  <si>
    <r>
      <t xml:space="preserve">6 </t>
    </r>
    <r>
      <rPr>
        <vertAlign val="superscript"/>
        <sz val="8"/>
        <color rgb="FF000000"/>
        <rFont val="Arial"/>
        <family val="2"/>
      </rPr>
      <t>1)2)</t>
    </r>
  </si>
  <si>
    <r>
      <t xml:space="preserve">88 </t>
    </r>
    <r>
      <rPr>
        <vertAlign val="superscript"/>
        <sz val="8"/>
        <color rgb="FF000000"/>
        <rFont val="Arial"/>
        <family val="2"/>
      </rPr>
      <t>1)2)3)</t>
    </r>
  </si>
  <si>
    <r>
      <t xml:space="preserve">302 </t>
    </r>
    <r>
      <rPr>
        <vertAlign val="superscript"/>
        <sz val="8"/>
        <rFont val="Arial"/>
        <family val="2"/>
      </rPr>
      <t>1)2)3)</t>
    </r>
  </si>
  <si>
    <t>Infek. Epididymitis</t>
  </si>
  <si>
    <t>Infek. Hämatop.Nekrose d.Salmoniden  (IHN)</t>
  </si>
  <si>
    <t>Koi-Herpesvirus-Infektion der Karpfen (KHV)</t>
  </si>
  <si>
    <t>Maul- und Klauenseuche (MKS)</t>
  </si>
  <si>
    <t>Niedrigpathogene aviäre Influenza bei Geflügel</t>
  </si>
  <si>
    <t>Niedrigpathogene aviäre Influenza bei einem gehaltenen Vogel</t>
  </si>
  <si>
    <t>Newcastle-Krankheit (ND)</t>
  </si>
  <si>
    <t>Rauschbrand</t>
  </si>
  <si>
    <t>Salmonellose der Rinder</t>
  </si>
  <si>
    <t xml:space="preserve">Tollwut </t>
  </si>
  <si>
    <t>TSE - Scrapie</t>
  </si>
  <si>
    <t>Tuberkulose der Rinder (Mykobakterium bovis u. Mykobakterium caprae)</t>
  </si>
  <si>
    <t>Virale hämorrhagische Septikaemie der Forellen (VHS)</t>
  </si>
  <si>
    <t>West-Nil-Virus Infektion bei Vogel oder Pferd (WNF)</t>
  </si>
  <si>
    <r>
      <rPr>
        <vertAlign val="superscript"/>
        <sz val="6"/>
        <color indexed="8"/>
        <rFont val="Arial"/>
        <family val="2"/>
      </rPr>
      <t>1)</t>
    </r>
    <r>
      <rPr>
        <sz val="6"/>
        <color indexed="8"/>
        <rFont val="Arial"/>
        <family val="2"/>
      </rPr>
      <t xml:space="preserve">  Wildvogel</t>
    </r>
  </si>
  <si>
    <t>Stand: 26. Oktober 2025</t>
  </si>
  <si>
    <r>
      <rPr>
        <vertAlign val="superscript"/>
        <sz val="6"/>
        <color indexed="8"/>
        <rFont val="Arial"/>
        <family val="2"/>
      </rPr>
      <t xml:space="preserve">2) </t>
    </r>
    <r>
      <rPr>
        <sz val="6"/>
        <color indexed="8"/>
        <rFont val="Arial"/>
        <family val="2"/>
      </rPr>
      <t xml:space="preserve"> Geflügel</t>
    </r>
  </si>
  <si>
    <r>
      <rPr>
        <vertAlign val="superscript"/>
        <sz val="6"/>
        <color indexed="8"/>
        <rFont val="Arial"/>
        <family val="2"/>
      </rPr>
      <t>3)</t>
    </r>
    <r>
      <rPr>
        <sz val="6"/>
        <color indexed="8"/>
        <rFont val="Arial"/>
        <family val="2"/>
      </rPr>
      <t xml:space="preserve"> gehaltener Vogel</t>
    </r>
  </si>
  <si>
    <t>Quelle: BMLEH (323)</t>
  </si>
  <si>
    <t>Anbaufläche von Nutzhanf in Deutschland (Nr.0104340)</t>
  </si>
  <si>
    <t>Die veröffentlichten Werte beruhen auf den von den meldepflichtigen Betrieben der BLE übermittelten Angaben.</t>
  </si>
  <si>
    <t>Marktbestände an Futtermitteln</t>
  </si>
  <si>
    <t>ohne Getreide, Hülsenfrüchte und Ölkuchen</t>
  </si>
  <si>
    <t>1 000 t Produktgewicht am Ende des Monats</t>
  </si>
  <si>
    <t>Tabellennummer: 0201260</t>
  </si>
  <si>
    <t>Stand: 28.10.2025</t>
  </si>
  <si>
    <r>
      <t xml:space="preserve">Mühlennach-
produkte </t>
    </r>
    <r>
      <rPr>
        <vertAlign val="superscript"/>
        <sz val="6"/>
        <rFont val="Arial"/>
        <family val="2"/>
      </rPr>
      <t>1</t>
    </r>
    <r>
      <rPr>
        <b/>
        <vertAlign val="superscript"/>
        <sz val="6"/>
        <rFont val="Arial"/>
        <family val="2"/>
      </rPr>
      <t>)</t>
    </r>
  </si>
  <si>
    <r>
      <t xml:space="preserve">Kleberfutter </t>
    </r>
    <r>
      <rPr>
        <vertAlign val="superscript"/>
        <sz val="6"/>
        <rFont val="Arial"/>
        <family val="2"/>
      </rPr>
      <t>1</t>
    </r>
    <r>
      <rPr>
        <b/>
        <vertAlign val="superscript"/>
        <sz val="6"/>
        <rFont val="Arial"/>
        <family val="2"/>
      </rPr>
      <t>)</t>
    </r>
  </si>
  <si>
    <t xml:space="preserve">Fisch-,Fleischknochen-, Tier- und Blutmehl, DDGS, Zitrus- und Obsttrester </t>
  </si>
  <si>
    <r>
      <t xml:space="preserve">Mischfutter </t>
    </r>
    <r>
      <rPr>
        <vertAlign val="superscript"/>
        <sz val="6"/>
        <rFont val="Arial"/>
        <family val="2"/>
      </rPr>
      <t>1</t>
    </r>
    <r>
      <rPr>
        <b/>
        <vertAlign val="superscript"/>
        <sz val="6"/>
        <rFont val="Arial"/>
        <family val="2"/>
      </rPr>
      <t xml:space="preserve">) </t>
    </r>
    <r>
      <rPr>
        <vertAlign val="superscript"/>
        <sz val="6"/>
        <rFont val="Arial"/>
        <family val="2"/>
      </rPr>
      <t>2)</t>
    </r>
  </si>
  <si>
    <t>2024/                                           2025</t>
  </si>
  <si>
    <t>2025/                                           2026</t>
  </si>
  <si>
    <t>Monatlich meldende Betriebe und Kleinbetriebe</t>
  </si>
  <si>
    <t xml:space="preserve">Dez. </t>
  </si>
  <si>
    <t>Quelle: BLE (625)</t>
  </si>
  <si>
    <t xml:space="preserve">Sie geben, da nach Ablauf der Meldefrist noch nicht alle Meldungen der Wirtschaftsbeteiligten vollständig und korrekt vorliegen, </t>
  </si>
  <si>
    <t>möglicherweise die tatsächlichen Marktgegebenheiten nicht richtig wieder.</t>
  </si>
  <si>
    <t>Herstellung von Mischfutter (vorläufige Zahlen)</t>
  </si>
  <si>
    <t>Pferde</t>
  </si>
  <si>
    <t>Mastgeflügel</t>
  </si>
  <si>
    <t>Nutzgeflügel</t>
  </si>
  <si>
    <t>Mischfutter</t>
  </si>
  <si>
    <t>Getreideanteil</t>
  </si>
  <si>
    <t>(ohne Kälber)</t>
  </si>
  <si>
    <r>
      <t xml:space="preserve">insgesamt </t>
    </r>
    <r>
      <rPr>
        <b/>
        <vertAlign val="superscript"/>
        <sz val="6"/>
        <rFont val="Arial"/>
        <family val="2"/>
      </rPr>
      <t>1)</t>
    </r>
  </si>
  <si>
    <t>2024/                                                                             2025</t>
  </si>
  <si>
    <t>2025/                                                                             2026</t>
  </si>
  <si>
    <t xml:space="preserve">Februar </t>
  </si>
  <si>
    <t xml:space="preserve">April </t>
  </si>
  <si>
    <t xml:space="preserve">Mai </t>
  </si>
  <si>
    <t>Juli - August</t>
  </si>
  <si>
    <r>
      <t xml:space="preserve">Jahresmelder (Bundesweit) </t>
    </r>
    <r>
      <rPr>
        <vertAlign val="superscript"/>
        <sz val="6"/>
        <rFont val="Arial"/>
        <family val="2"/>
      </rPr>
      <t xml:space="preserve">2) </t>
    </r>
  </si>
  <si>
    <r>
      <t xml:space="preserve">Gesamtherstellung </t>
    </r>
    <r>
      <rPr>
        <vertAlign val="superscript"/>
        <sz val="6"/>
        <rFont val="Arial"/>
        <family val="2"/>
      </rPr>
      <t>3)</t>
    </r>
  </si>
  <si>
    <t>,</t>
  </si>
  <si>
    <t>Die veröffentlichten Werte beruhen auf den von den meldepflichtigen Betrieben der BLE übermittelten Angaben</t>
  </si>
  <si>
    <t>Verarbeitung von Getreide zu Mischfutter (vorläufige Zahlen)</t>
  </si>
  <si>
    <r>
      <t>Weizen</t>
    </r>
    <r>
      <rPr>
        <vertAlign val="superscript"/>
        <sz val="6"/>
        <rFont val="Arial"/>
        <family val="2"/>
      </rPr>
      <t xml:space="preserve"> </t>
    </r>
  </si>
  <si>
    <t xml:space="preserve">Roggen </t>
  </si>
  <si>
    <t xml:space="preserve">Gerste </t>
  </si>
  <si>
    <t xml:space="preserve">Hafer </t>
  </si>
  <si>
    <t>Körnermais</t>
  </si>
  <si>
    <t xml:space="preserve">Getreide
insgesamt </t>
  </si>
  <si>
    <t>2024/                                                                              2025</t>
  </si>
  <si>
    <t>2025/                                                                              2026</t>
  </si>
  <si>
    <t xml:space="preserve">   Juli</t>
  </si>
  <si>
    <t xml:space="preserve">   August</t>
  </si>
  <si>
    <t xml:space="preserve">   September</t>
  </si>
  <si>
    <t xml:space="preserve">  </t>
  </si>
  <si>
    <t xml:space="preserve">   Oktober</t>
  </si>
  <si>
    <t xml:space="preserve">   November</t>
  </si>
  <si>
    <t xml:space="preserve">   Dezember</t>
  </si>
  <si>
    <r>
      <t xml:space="preserve">   Januar </t>
    </r>
    <r>
      <rPr>
        <b/>
        <vertAlign val="superscript"/>
        <sz val="6"/>
        <rFont val="Arial"/>
        <family val="2"/>
      </rPr>
      <t xml:space="preserve"> </t>
    </r>
  </si>
  <si>
    <t xml:space="preserve">   Februar</t>
  </si>
  <si>
    <t xml:space="preserve">   März</t>
  </si>
  <si>
    <r>
      <t xml:space="preserve">   April </t>
    </r>
    <r>
      <rPr>
        <b/>
        <sz val="6"/>
        <rFont val="Arial"/>
        <family val="2"/>
      </rPr>
      <t xml:space="preserve"> </t>
    </r>
  </si>
  <si>
    <t xml:space="preserve">   Mai </t>
  </si>
  <si>
    <t xml:space="preserve">   Juni </t>
  </si>
  <si>
    <r>
      <t xml:space="preserve">   Dezember</t>
    </r>
    <r>
      <rPr>
        <vertAlign val="superscript"/>
        <sz val="6"/>
        <rFont val="Arial"/>
        <family val="2"/>
      </rPr>
      <t xml:space="preserve"> </t>
    </r>
  </si>
  <si>
    <t xml:space="preserve">   Januar </t>
  </si>
  <si>
    <t xml:space="preserve">   Februar </t>
  </si>
  <si>
    <t xml:space="preserve">   März </t>
  </si>
  <si>
    <t xml:space="preserve">   April</t>
  </si>
  <si>
    <r>
      <t xml:space="preserve">Jahresmelder (Bundesweit) </t>
    </r>
    <r>
      <rPr>
        <vertAlign val="superscript"/>
        <sz val="6"/>
        <rFont val="Arial"/>
        <family val="2"/>
      </rPr>
      <t xml:space="preserve">1) </t>
    </r>
  </si>
  <si>
    <t>Gesamtherstellung 2)</t>
  </si>
  <si>
    <t>Quelle: BLE (Ref. 625)</t>
  </si>
  <si>
    <t>ändern und entsprechen dem bei der Drucklegung aktuellen Stand. Eine gesonderte Kennzeichnung der Änderungen kann aus technischen Gründen nicht erfolgen.</t>
  </si>
  <si>
    <t xml:space="preserve">1)  Jahresmelder 2) sofern die Daten der Jahresmelder aus Datenschutzgründen gepunktet sind, umfasst die ausgewiesene Gesamtherstellung ausschließlich </t>
  </si>
  <si>
    <t xml:space="preserve">die Monatsmeldungen von Juli bis Juni. </t>
  </si>
  <si>
    <t>Verarbeitung von Nicht-Getreide- und anderen Komponenten zu Mischfutter (vorläufige Zahlen)</t>
  </si>
  <si>
    <t>Tabellennummer: 0201630</t>
  </si>
  <si>
    <r>
      <t>Monat</t>
    </r>
    <r>
      <rPr>
        <b/>
        <sz val="6"/>
        <rFont val="Arial"/>
        <family val="2"/>
      </rPr>
      <t/>
    </r>
  </si>
  <si>
    <t>Futtererbsen</t>
  </si>
  <si>
    <t>Ackerbohnen</t>
  </si>
  <si>
    <r>
      <t xml:space="preserve">Hülsenfrüchte
zusammen </t>
    </r>
    <r>
      <rPr>
        <b/>
        <vertAlign val="superscript"/>
        <sz val="6"/>
        <rFont val="Arial"/>
        <family val="2"/>
      </rPr>
      <t>1)</t>
    </r>
  </si>
  <si>
    <r>
      <t xml:space="preserve">Sojabohnen </t>
    </r>
    <r>
      <rPr>
        <vertAlign val="superscript"/>
        <sz val="6"/>
        <rFont val="Arial"/>
        <family val="2"/>
      </rPr>
      <t>2)</t>
    </r>
  </si>
  <si>
    <t>Zitrus-, Obsttrester</t>
  </si>
  <si>
    <t>Melasse-, Rübenschnitzel</t>
  </si>
  <si>
    <t>Maniokprodukte,       verarb.tier.Protein 3),                                                             Sonstige. DDGS 3)</t>
  </si>
  <si>
    <t>2024/                                                                                      2025</t>
  </si>
  <si>
    <t>2025/                                                                                      2026</t>
  </si>
  <si>
    <t xml:space="preserve">März </t>
  </si>
  <si>
    <r>
      <t xml:space="preserve">Juni </t>
    </r>
    <r>
      <rPr>
        <vertAlign val="superscript"/>
        <sz val="6"/>
        <rFont val="Arial"/>
        <family val="2"/>
      </rPr>
      <t>5)</t>
    </r>
  </si>
  <si>
    <t xml:space="preserve">Deutschland </t>
  </si>
  <si>
    <r>
      <t xml:space="preserve">Gesamtherstellung </t>
    </r>
    <r>
      <rPr>
        <vertAlign val="superscript"/>
        <sz val="6"/>
        <rFont val="Arial"/>
        <family val="2"/>
      </rPr>
      <t>4)</t>
    </r>
  </si>
  <si>
    <t>ändern und entsprechen dem bei der Drucklegung aktuellen Stand. Eine gesonderte Kennzeichnung der Änderungen kann aus  technischen Gründen nicht erfolgen. –</t>
  </si>
  <si>
    <t xml:space="preserve">1) Einschließlich Speiseerbsen und -bohnen, Wicken, Süßlupinen und andere Hülsenfrüchte. Aus Datenschutzgründen nur Deutschlandweit ausweisbar 2) rückwirkend ab dem WJ 15/16 </t>
  </si>
  <si>
    <t>Sojabohnen, aus Datenschutzgründen nur Deutschlandweit ausweisbar; Raps und Sonnenblumenkerne können aus Datenschutzgründen nicht mehr monatlich veröffentlicht werden</t>
  </si>
  <si>
    <t xml:space="preserve"> - 3) verarbeitetes tierisches Protein (vtP); DDGS = getrocknete Getreideschlempe -  4) sofern die Daten der Jahresmelder aus Datenschutzgründen </t>
  </si>
  <si>
    <t>nicht ausgewiesen sind, umfasst die ausgewiesene Gesamtherstellung ausschließlich die Monatsmeldungen von Juli bis Juni.</t>
  </si>
  <si>
    <t>5) Jahresmelder Futtererbse, Ackerbohne und Hülsenfrüchte insgesamt, Zitrustreser und Sojabohnen werden mit Juni-Meldung zusammengefasst.</t>
  </si>
  <si>
    <r>
      <t xml:space="preserve">noch: </t>
    </r>
    <r>
      <rPr>
        <b/>
        <sz val="10"/>
        <rFont val="Arial"/>
        <family val="2"/>
      </rPr>
      <t>Verarbeitung von Nicht-Getreide- und anderen Komponenten zu Mischfutter (vorläufige Zahlen)</t>
    </r>
  </si>
  <si>
    <t>Ölkuchen</t>
  </si>
  <si>
    <t>Kleberfutter</t>
  </si>
  <si>
    <r>
      <t xml:space="preserve">Mühlennach-
produkte </t>
    </r>
    <r>
      <rPr>
        <vertAlign val="superscript"/>
        <sz val="6"/>
        <rFont val="Arial"/>
        <family val="2"/>
      </rPr>
      <t>1)</t>
    </r>
  </si>
  <si>
    <t>darunter aus:</t>
  </si>
  <si>
    <t>Sojabohnen</t>
  </si>
  <si>
    <t>Raps</t>
  </si>
  <si>
    <r>
      <t xml:space="preserve">Jahresmelder </t>
    </r>
    <r>
      <rPr>
        <vertAlign val="superscript"/>
        <sz val="6"/>
        <rFont val="Arial"/>
        <family val="2"/>
      </rPr>
      <t xml:space="preserve"> 2)</t>
    </r>
  </si>
  <si>
    <t xml:space="preserve">Anm.: Datengrundlage ist die Marktordnungswaren-Meldeverordnung. Die Werte der Vormonate können sich durch </t>
  </si>
  <si>
    <t xml:space="preserve">rückwirkende Korrekturen sowie durch Nachmeldungen ändern und entsprechen dem bei der Drucklegung aktuellen Stand. </t>
  </si>
  <si>
    <t xml:space="preserve">Eine gesonderte Kennzeichnung der Änderungen kann aus technischen Gründen nicht erfolgen. </t>
  </si>
  <si>
    <t>1) enthält überwiegende Kleie. - 2)  Jahresmelder. - 3) sofern die Daten der Jahresmelder aus Datenschutzgründen</t>
  </si>
  <si>
    <t>nicht ausgewiesen werden umfasst die ausgewiesene Gesamtherstellung ausschließlich die Monatsmeldungen von Juli bis Juni.</t>
  </si>
  <si>
    <t>Tabellennummer: 0201530</t>
  </si>
  <si>
    <t>Tabellennummer: 0201560</t>
  </si>
  <si>
    <r>
      <t xml:space="preserve">Teilindex für Erzeugnisse des Nahrungs- und Genussmittelgewerbes
</t>
    </r>
    <r>
      <rPr>
        <sz val="11"/>
        <rFont val="BundesSans Office"/>
        <family val="2"/>
      </rPr>
      <t>aus dem Index der Erzeugerpreise gewerblicher Produkte (Inlandsabsatz)</t>
    </r>
    <r>
      <rPr>
        <vertAlign val="superscript"/>
        <sz val="11"/>
        <rFont val="BundesSans Office"/>
        <family val="2"/>
      </rPr>
      <t>1)</t>
    </r>
  </si>
  <si>
    <t>2021 = 100</t>
  </si>
  <si>
    <t>Tabellenummer: 0302030-0000</t>
  </si>
  <si>
    <t>Ge-
wichts-
anteil
 o/oo</t>
  </si>
  <si>
    <t>Jahres-durchschnitt</t>
  </si>
  <si>
    <t>Produkt</t>
  </si>
  <si>
    <t xml:space="preserve">  ±% gegen Vorjahr</t>
  </si>
  <si>
    <t>±%
g. Vor-
monat</t>
  </si>
  <si>
    <t>Gewerbliche Erzeugnisse insgesamt</t>
  </si>
  <si>
    <t>ohne Energie</t>
  </si>
  <si>
    <t>Tabakerzeugnisse</t>
  </si>
  <si>
    <t>Nahrungs- und Futtermittel, Getränke</t>
  </si>
  <si>
    <t>Mahl- und Schälmühlenerzeugnisse</t>
  </si>
  <si>
    <t>Teigwaren</t>
  </si>
  <si>
    <t>Stärke und Stärkeerzeugnisse</t>
  </si>
  <si>
    <t xml:space="preserve">Backwaren </t>
  </si>
  <si>
    <t>Verarbeitetes Obst und Gemüse, a.n.g.</t>
  </si>
  <si>
    <t>Süßwaren</t>
  </si>
  <si>
    <t>Öle und Fette</t>
  </si>
  <si>
    <t>Pflanzliche Öle, nicht behandelt</t>
  </si>
  <si>
    <t>Margarine u.ä. Nahrungsfette</t>
  </si>
  <si>
    <t>Verarbeitete Kartoffeln und -erzeugnisse</t>
  </si>
  <si>
    <t>Milch und Milcherzeugnisse</t>
  </si>
  <si>
    <t xml:space="preserve">      davon flüssige Milch und flüssiger Rahm, verarbeitet</t>
  </si>
  <si>
    <t xml:space="preserve">      davon Butter u.a. Fettstoffe aus Milch</t>
  </si>
  <si>
    <t xml:space="preserve">      davon Käse und Quark</t>
  </si>
  <si>
    <t xml:space="preserve">      davon andere Milch und -erzeugnisse</t>
  </si>
  <si>
    <t xml:space="preserve">      davon Speiseeis</t>
  </si>
  <si>
    <t>Fleisch und Fleischerzeugnisse</t>
  </si>
  <si>
    <t xml:space="preserve">      davon Rindfleisch, frisch oder gekühlt</t>
  </si>
  <si>
    <t xml:space="preserve">      davon Schweinefleisch, frisch oder gekühlt</t>
  </si>
  <si>
    <t xml:space="preserve">      davon Geflügelfleisch</t>
  </si>
  <si>
    <t xml:space="preserve">      davon verarbeitetes Fleisch</t>
  </si>
  <si>
    <t>Fischerzeugnisse u.a. Meeresfrüchte</t>
  </si>
  <si>
    <t>Kaffee</t>
  </si>
  <si>
    <t>Bier</t>
  </si>
  <si>
    <t>Spirituosen</t>
  </si>
  <si>
    <t>Traubenwein</t>
  </si>
  <si>
    <t>Erfrischungsgetränke, natürliches Mineralwasser</t>
  </si>
  <si>
    <t>Würzen und Soßen</t>
  </si>
  <si>
    <t>Futtermittel für Nutztiere</t>
  </si>
  <si>
    <t>Futtermittel für sonstige Tiere</t>
  </si>
  <si>
    <t>1) Ohne Umsatzsteuer.</t>
  </si>
  <si>
    <t>Quelle: Statistisches Bundesamt Genesis-Online 61241, BMLEH (723)</t>
  </si>
  <si>
    <r>
      <t xml:space="preserve">Preismesszahlen für verschiedene Energiearten
</t>
    </r>
    <r>
      <rPr>
        <sz val="11"/>
        <rFont val="BundesSans Office"/>
        <family val="2"/>
      </rPr>
      <t>aus dem Index der Erzeugerpreise gewerblicher Produkte (Inlandsabsatz)</t>
    </r>
    <r>
      <rPr>
        <vertAlign val="superscript"/>
        <sz val="11"/>
        <rFont val="BundesSans Office"/>
        <family val="2"/>
      </rPr>
      <t>1)</t>
    </r>
  </si>
  <si>
    <t>Tabellennummer: 0302060-0000</t>
  </si>
  <si>
    <t>Ge-
wichts-anteil o/oo</t>
  </si>
  <si>
    <t>± % gegen</t>
  </si>
  <si>
    <t>Vorjahr</t>
  </si>
  <si>
    <t>Vormonat</t>
  </si>
  <si>
    <t>Mineralölerzeugnisse</t>
  </si>
  <si>
    <t xml:space="preserve">darunter: Motorenbenzin </t>
  </si>
  <si>
    <t>darunter: Dieselkraftstoff</t>
  </si>
  <si>
    <t>darunter: Heizöl, leicht</t>
  </si>
  <si>
    <t>darunter: Heizöl, schwer</t>
  </si>
  <si>
    <t xml:space="preserve">Elektrizität </t>
  </si>
  <si>
    <t>davon bei Abgabe an: Haushalte</t>
  </si>
  <si>
    <t>davon bei Abgabe an: Gewerbliche Anlagen</t>
  </si>
  <si>
    <t>davon bei Abgabe an: Sondervertragskunden</t>
  </si>
  <si>
    <t>davon bei Abgabe an: Weiterverteiler</t>
  </si>
  <si>
    <t xml:space="preserve">Erdgas </t>
  </si>
  <si>
    <t>davon bei Abgabe an: Handel und Gewerbe</t>
  </si>
  <si>
    <t>davon bei Abgabe an: Industrie</t>
  </si>
  <si>
    <t>davon bei Abgabe an: Kraftwerke</t>
  </si>
  <si>
    <t>davon bei Abgabe an: Wiederverkäufer</t>
  </si>
  <si>
    <t>davon bei Abgabe an: Börsennotierungen</t>
  </si>
  <si>
    <t>Fernwärme mit Dampf und Warmwasser</t>
  </si>
  <si>
    <t>Wasser u. Dienstleistungen der Wasserversorgung</t>
  </si>
  <si>
    <t>davon bei Abgabe an: Wasserversorgungsunternehmen</t>
  </si>
  <si>
    <t>Herstellung von ausgewählten,</t>
  </si>
  <si>
    <t>Tabellennummer: 0204050</t>
  </si>
  <si>
    <t>Stand: 07.10.2025</t>
  </si>
  <si>
    <t>Monat/Zeitraum</t>
  </si>
  <si>
    <t>Feb</t>
  </si>
  <si>
    <t>Mär</t>
  </si>
  <si>
    <t>Apr</t>
  </si>
  <si>
    <t>Jun</t>
  </si>
  <si>
    <t>Jul</t>
  </si>
  <si>
    <t>Aug</t>
  </si>
  <si>
    <t>Sep</t>
  </si>
  <si>
    <t>Okt</t>
  </si>
  <si>
    <t>Nov</t>
  </si>
  <si>
    <t>Dez</t>
  </si>
  <si>
    <t>Jan - Aug</t>
  </si>
  <si>
    <t>Angaben in Tonnen</t>
  </si>
  <si>
    <t>Bio-Konsummilch</t>
  </si>
  <si>
    <t>Jahr 2024</t>
  </si>
  <si>
    <t>Jahr 2025</t>
  </si>
  <si>
    <t>Gegen Vorjahr in %</t>
  </si>
  <si>
    <t>Bio-Butter</t>
  </si>
  <si>
    <t>Bio-Käse</t>
  </si>
  <si>
    <t>Anm.: Die veröffentlichten Werte beruhen auf den  übermittelten Angaben der meldepflichtigen Betriebe an die BLE.</t>
  </si>
  <si>
    <t>Da nach Ablauf der Meldefrist noch nicht alle Meldungen der Wirtschaftsbeteiligten vollständig und korrekt vorliegen, geben die vorläufigen Daten für das Kalenderjahr 2024 die</t>
  </si>
  <si>
    <t xml:space="preserve">tatsächlichen Marktgegebenheiten möglicherweise nicht richtig wieder. </t>
  </si>
  <si>
    <t>Quelle: BLE (625), BZL</t>
  </si>
  <si>
    <t xml:space="preserve"> Herstellung von ausgewählten Milcherzeugnissen nach Monaten </t>
  </si>
  <si>
    <t>Die veröffentlichten Werte beruhen auf den übermittelten Angaben der meldepflichtigen Betriebe an die BLE.</t>
  </si>
  <si>
    <t>Da nach Ablauf der Meldefrist noch nicht alle Meldungen der Wirtschaftsbeteiligten vollständig und korrekt vorliegen,</t>
  </si>
  <si>
    <t xml:space="preserve"> geben die vorläufigen Daten für das Kalenderjahr 2024 die tatsächlichen Marktgegebenheiten möglicherweise nicht richtig wieder. </t>
  </si>
  <si>
    <t>Tabellennummer: 0204090</t>
  </si>
  <si>
    <t/>
  </si>
  <si>
    <r>
      <t>Konsummilch</t>
    </r>
    <r>
      <rPr>
        <b/>
        <vertAlign val="superscript"/>
        <sz val="10"/>
        <rFont val="Times New Roman"/>
        <family val="1"/>
      </rPr>
      <t>1</t>
    </r>
    <r>
      <rPr>
        <b/>
        <sz val="10"/>
        <rFont val="Times New Roman"/>
        <family val="1"/>
      </rPr>
      <t xml:space="preserve"> </t>
    </r>
  </si>
  <si>
    <t>Geg. Vorj. in %</t>
  </si>
  <si>
    <t>Buttermilcherzeugnisse</t>
  </si>
  <si>
    <t>Sauermilchkäse</t>
  </si>
  <si>
    <t>Sauermilch- und Kefirerzeugnisse</t>
  </si>
  <si>
    <t>Joghurterzeugnisse</t>
  </si>
  <si>
    <t>Milch- und Molkenmischerzeugnisse und -getränke insgesamt</t>
  </si>
  <si>
    <r>
      <t xml:space="preserve">davon aus: </t>
    </r>
    <r>
      <rPr>
        <b/>
        <sz val="10"/>
        <rFont val="Times New Roman"/>
        <family val="1"/>
      </rPr>
      <t>Sauermilch, Kefir, Joghurt und sonstigen Milchmischerzeugnissen</t>
    </r>
  </si>
  <si>
    <t>Sahneerzeugnisse</t>
  </si>
  <si>
    <t>Kondensmilcherzeugnisse</t>
  </si>
  <si>
    <t>TROCKENMILCHERZEUGNISSE insgesamt</t>
  </si>
  <si>
    <r>
      <t>darunter:</t>
    </r>
    <r>
      <rPr>
        <b/>
        <sz val="10"/>
        <rFont val="Times New Roman"/>
        <family val="1"/>
      </rPr>
      <t xml:space="preserve"> Sahne-, Vollmilch- und teilentrahmtes Milchpulver</t>
    </r>
  </si>
  <si>
    <r>
      <t>darunter:</t>
    </r>
    <r>
      <rPr>
        <b/>
        <sz val="10"/>
        <rFont val="Times New Roman"/>
        <family val="1"/>
      </rPr>
      <t xml:space="preserve"> Magermilchpulver</t>
    </r>
  </si>
  <si>
    <r>
      <t>darunter:</t>
    </r>
    <r>
      <rPr>
        <b/>
        <sz val="10"/>
        <rFont val="Times New Roman"/>
        <family val="1"/>
      </rPr>
      <t xml:space="preserve"> Buttermilchpulver</t>
    </r>
  </si>
  <si>
    <r>
      <t>darunter:</t>
    </r>
    <r>
      <rPr>
        <b/>
        <sz val="10"/>
        <rFont val="Times New Roman"/>
        <family val="1"/>
      </rPr>
      <t xml:space="preserve"> Sonstige Milcherzeugnisse in Pulverform </t>
    </r>
    <r>
      <rPr>
        <sz val="10"/>
        <rFont val="Times New Roman"/>
        <family val="1"/>
      </rPr>
      <t>(mit und ohne Zusätze)</t>
    </r>
  </si>
  <si>
    <t>Molkenpulver</t>
  </si>
  <si>
    <t>Sauermilchquarkerzeugnisse</t>
  </si>
  <si>
    <r>
      <t>Butter</t>
    </r>
    <r>
      <rPr>
        <b/>
        <vertAlign val="superscript"/>
        <sz val="10"/>
        <rFont val="Times New Roman"/>
        <family val="1"/>
      </rPr>
      <t>2</t>
    </r>
  </si>
  <si>
    <t>Mischfette</t>
  </si>
  <si>
    <t>Hartkäse</t>
  </si>
  <si>
    <t>Schnittkäse</t>
  </si>
  <si>
    <t>Halbfester Schnittkäse</t>
  </si>
  <si>
    <t>Weichkäse</t>
  </si>
  <si>
    <t>Pasta Filata Käse</t>
  </si>
  <si>
    <r>
      <t>Frischkäse</t>
    </r>
    <r>
      <rPr>
        <b/>
        <vertAlign val="superscript"/>
        <sz val="10"/>
        <rFont val="Times New Roman"/>
        <family val="1"/>
      </rPr>
      <t>3</t>
    </r>
  </si>
  <si>
    <t>Koch- und Molkenkäse</t>
  </si>
  <si>
    <t>Schmelzkäse und -zubereitungen</t>
  </si>
  <si>
    <t>KÄSE insgesamt</t>
  </si>
  <si>
    <t>KÄSE (ohne Schmelzkäse und Schmelzkäsezubereitungen)</t>
  </si>
  <si>
    <r>
      <rPr>
        <vertAlign val="superscript"/>
        <sz val="9"/>
        <rFont val="Times New Roman"/>
        <family val="1"/>
      </rPr>
      <t>1</t>
    </r>
    <r>
      <rPr>
        <sz val="9"/>
        <rFont val="Times New Roman"/>
        <family val="1"/>
      </rPr>
      <t xml:space="preserve"> Ohne Konsummilch in Gebinden größer als 2 kg.</t>
    </r>
  </si>
  <si>
    <r>
      <rPr>
        <vertAlign val="superscript"/>
        <sz val="9"/>
        <rFont val="Times New Roman"/>
        <family val="1"/>
      </rPr>
      <t xml:space="preserve">2 </t>
    </r>
    <r>
      <rPr>
        <sz val="9"/>
        <rFont val="Times New Roman"/>
        <family val="1"/>
      </rPr>
      <t>Einschließlich Milchfett- und Milchstreichfetterzeugnisse in Butteräquivalent.</t>
    </r>
  </si>
  <si>
    <r>
      <rPr>
        <vertAlign val="superscript"/>
        <sz val="9"/>
        <rFont val="Times New Roman"/>
        <family val="1"/>
      </rPr>
      <t>3</t>
    </r>
    <r>
      <rPr>
        <sz val="9"/>
        <rFont val="Times New Roman"/>
        <family val="1"/>
      </rPr>
      <t xml:space="preserve"> Ohne Einkauf von Frischkäse, der in einer anderen Molkerei hergestellt wurde.</t>
    </r>
  </si>
  <si>
    <t>Herstellung von Käse nach Fettstufen und Monaten</t>
  </si>
  <si>
    <t>Die veröffentlichten Werte beruhen auf den  übermittelten Angaben der meldepflichtigen Betriebe an die BLE.</t>
  </si>
  <si>
    <t>Tabellennummer: 0204340</t>
  </si>
  <si>
    <t>Zeitraum/Monat</t>
  </si>
  <si>
    <t>Magerstufe (0,1 - 9,9 % Fett i. Tr.)</t>
  </si>
  <si>
    <t>Viertelfettstufe (10 - 19,9 % Fett i. Tr.)</t>
  </si>
  <si>
    <t>Halbfettstufe (20 - 29,9 % Fett i. Tr.)</t>
  </si>
  <si>
    <t>Dreiviertelfettstufe (30 - 39,9 % Fett i. Tr.)</t>
  </si>
  <si>
    <t>Fettstufe (40 - 44,9 % Fett i. Tr.)</t>
  </si>
  <si>
    <t>Vollfettstufe (45 - 49,9 % Fett i. Tr.)</t>
  </si>
  <si>
    <t>Rahm-/Doppelrahmstufe (=&gt; 50 % / 60 % Fett i. Tr.)</t>
  </si>
  <si>
    <t>Anm.: Es werden nur Hart-, Schnitt-, Halbfester Schnitt-, Weich-, Frisch- und Pasta filata Käse abgebildet. Fett i. Tr.  = Fett in der Trockenmasse</t>
  </si>
  <si>
    <t xml:space="preserve">Monatliche Rohmilchanlieferung der deutschen Erzeuger </t>
  </si>
  <si>
    <t>an deutsche milchwirtschaftliche Unternehmen nach Kreisen</t>
  </si>
  <si>
    <t>Stand:</t>
  </si>
  <si>
    <t>(MBT-0204035-0000)</t>
  </si>
  <si>
    <t>Gebietsstand</t>
  </si>
  <si>
    <t xml:space="preserve"> Januar</t>
  </si>
  <si>
    <t>Kreiskennzahl</t>
  </si>
  <si>
    <t>Bezeichnung</t>
  </si>
  <si>
    <t>2025v</t>
  </si>
  <si>
    <t>Angaben in kg</t>
  </si>
  <si>
    <t>01001</t>
  </si>
  <si>
    <t>Flensburg, Stadt</t>
  </si>
  <si>
    <t>01002</t>
  </si>
  <si>
    <t>Kiel, Landeshauptstadt</t>
  </si>
  <si>
    <t>01003</t>
  </si>
  <si>
    <t>Lübeck, Hansestadt</t>
  </si>
  <si>
    <t>01004</t>
  </si>
  <si>
    <t>Neumünster, Stadt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</si>
  <si>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</si>
  <si>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</si>
  <si>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</si>
  <si>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</si>
  <si>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</si>
  <si>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</si>
  <si>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</si>
  <si>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</si>
  <si>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</si>
  <si>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</si>
  <si>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</si>
  <si>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</si>
  <si>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</si>
  <si>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</si>
  <si>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</si>
  <si>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</si>
  <si>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</si>
  <si>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</si>
  <si>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</si>
  <si>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</si>
  <si>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</si>
  <si>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</si>
  <si>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02000</t>
  </si>
  <si>
    <t>03101</t>
  </si>
  <si>
    <t>Braunschweig, Stadt</t>
  </si>
  <si>
    <t>03102</t>
  </si>
  <si>
    <t>Salzgitter, Stadt</t>
  </si>
  <si>
    <t>03103</t>
  </si>
  <si>
    <t>Wolfsburg, Stadt</t>
  </si>
  <si>
    <t>03151</t>
  </si>
  <si>
    <t>Gifhorn</t>
  </si>
  <si>
    <t>03152</t>
  </si>
  <si>
    <t>Göttingen</t>
  </si>
  <si>
    <t>03153</t>
  </si>
  <si>
    <t>Goslar</t>
  </si>
  <si>
    <t>03154</t>
  </si>
  <si>
    <t>Helmstedt</t>
  </si>
  <si>
    <t>03155</t>
  </si>
  <si>
    <t>Northeim</t>
  </si>
  <si>
    <t>03156</t>
  </si>
  <si>
    <t>Osterode am Harz</t>
  </si>
  <si>
    <t>03157</t>
  </si>
  <si>
    <t>Peine</t>
  </si>
  <si>
    <t>03158</t>
  </si>
  <si>
    <t>Wolfenbüttel</t>
  </si>
  <si>
    <t>03241</t>
  </si>
  <si>
    <t>Region Hannover</t>
  </si>
  <si>
    <t>03251</t>
  </si>
  <si>
    <t>Diepholz</t>
  </si>
  <si>
    <t>03252</t>
  </si>
  <si>
    <t>Hameln-Pyrmont</t>
  </si>
  <si>
    <t>03254</t>
  </si>
  <si>
    <t>Hildesheim</t>
  </si>
  <si>
    <t>03255</t>
  </si>
  <si>
    <t>Holzminden</t>
  </si>
  <si>
    <t>03256</t>
  </si>
  <si>
    <t>Nienburg (Weser)</t>
  </si>
  <si>
    <t>03257</t>
  </si>
  <si>
    <t>Schaumburg</t>
  </si>
  <si>
    <t>03351</t>
  </si>
  <si>
    <t>Celle</t>
  </si>
  <si>
    <t>03352</t>
  </si>
  <si>
    <t>Cuxhaven</t>
  </si>
  <si>
    <t>03353</t>
  </si>
  <si>
    <t>Harburg</t>
  </si>
  <si>
    <t>03354</t>
  </si>
  <si>
    <t>Lüchow-Dannenberg</t>
  </si>
  <si>
    <t>03355</t>
  </si>
  <si>
    <t>Lüneburg</t>
  </si>
  <si>
    <t>03356</t>
  </si>
  <si>
    <t>Osterholz</t>
  </si>
  <si>
    <t>03357</t>
  </si>
  <si>
    <t>Rotenburg (Wümme)</t>
  </si>
  <si>
    <t>03358</t>
  </si>
  <si>
    <t>Heidekreis</t>
  </si>
  <si>
    <t>03359</t>
  </si>
  <si>
    <t>Stade</t>
  </si>
  <si>
    <t>03360</t>
  </si>
  <si>
    <t>Uelzen</t>
  </si>
  <si>
    <t>03361</t>
  </si>
  <si>
    <t>Verden</t>
  </si>
  <si>
    <t>03401</t>
  </si>
  <si>
    <t>Delmenhorst, Stadt</t>
  </si>
  <si>
    <t>03402</t>
  </si>
  <si>
    <t>Emden, Stadt</t>
  </si>
  <si>
    <t>03403</t>
  </si>
  <si>
    <t>Oldenburg, Stadt</t>
  </si>
  <si>
    <t>03404</t>
  </si>
  <si>
    <t>Osnabrück, Stadt</t>
  </si>
  <si>
    <t>03405</t>
  </si>
  <si>
    <t>Wilhelmshaven, Stadt</t>
  </si>
  <si>
    <t>03451</t>
  </si>
  <si>
    <t>Ammerland</t>
  </si>
  <si>
    <t>03452</t>
  </si>
  <si>
    <t>Aurich</t>
  </si>
  <si>
    <t>03453</t>
  </si>
  <si>
    <t>Cloppenburg</t>
  </si>
  <si>
    <t>03454</t>
  </si>
  <si>
    <t>Emsland</t>
  </si>
  <si>
    <t>03455</t>
  </si>
  <si>
    <t>Friesland</t>
  </si>
  <si>
    <t>03456</t>
  </si>
  <si>
    <t>Grafschaft Bentheim</t>
  </si>
  <si>
    <t>03457</t>
  </si>
  <si>
    <t>Leer</t>
  </si>
  <si>
    <t>03458</t>
  </si>
  <si>
    <t>Oldenburg</t>
  </si>
  <si>
    <t>03459</t>
  </si>
  <si>
    <t>Osnabrück</t>
  </si>
  <si>
    <t>03460</t>
  </si>
  <si>
    <t>Vechta</t>
  </si>
  <si>
    <t>03461</t>
  </si>
  <si>
    <t>Wesermarsch</t>
  </si>
  <si>
    <t>03462</t>
  </si>
  <si>
    <t>Wittmund</t>
  </si>
  <si>
    <t>04011</t>
  </si>
  <si>
    <t>04012</t>
  </si>
  <si>
    <t>Bremerhaven</t>
  </si>
  <si>
    <t>05111</t>
  </si>
  <si>
    <t>Düsseldorf, Stadt</t>
  </si>
  <si>
    <t>05112</t>
  </si>
  <si>
    <t>Duisburg, Stadt</t>
  </si>
  <si>
    <t>05113</t>
  </si>
  <si>
    <t>Essen, Stadt</t>
  </si>
  <si>
    <t>05114</t>
  </si>
  <si>
    <t>Krefeld, Stadt</t>
  </si>
  <si>
    <t>05116</t>
  </si>
  <si>
    <t>Mönchengladbach, Stadt</t>
  </si>
  <si>
    <t>05117</t>
  </si>
  <si>
    <t>Mülheim an der Ruhr, Stadt</t>
  </si>
  <si>
    <t>05119</t>
  </si>
  <si>
    <t>Oberhausen, Stadt</t>
  </si>
  <si>
    <t>05120</t>
  </si>
  <si>
    <t>Remscheid, Stadt</t>
  </si>
  <si>
    <t>05122</t>
  </si>
  <si>
    <t>Solingen, Stadt</t>
  </si>
  <si>
    <t>05124</t>
  </si>
  <si>
    <t>Wuppertal, Stadt</t>
  </si>
  <si>
    <t>05154</t>
  </si>
  <si>
    <t>Kleve</t>
  </si>
  <si>
    <t>05158</t>
  </si>
  <si>
    <t>Mettmann</t>
  </si>
  <si>
    <t>05162</t>
  </si>
  <si>
    <t>Rhein-Kreis Neuss</t>
  </si>
  <si>
    <t>05166</t>
  </si>
  <si>
    <t>Viersen</t>
  </si>
  <si>
    <t>05170</t>
  </si>
  <si>
    <t>Wesel</t>
  </si>
  <si>
    <t>05314</t>
  </si>
  <si>
    <t>Bonn, Stadt</t>
  </si>
  <si>
    <t>05315</t>
  </si>
  <si>
    <t>Köln, Stadt</t>
  </si>
  <si>
    <t>Anm.: Die veröffentlichten Werte beruhen auf den  übermittelten Angaben der meldepflichtigen Unternehmen an die BLE.</t>
  </si>
  <si>
    <t>Da nach Ablauf der Meldefrist noch nicht alle Meldungen der Wirtschaftsbeteiligten vollständig und korrekt vorliegen, geben die vorläufigen Daten für das Kalenderjahr 2024</t>
  </si>
  <si>
    <t>die tatsächlichen Marktgegebenheiten möglicherweise nicht richtig wieder.</t>
  </si>
  <si>
    <t>. = kein Nachweis vorhanden oder aus Gründen des Datenschutzes betrieblicher Einzeldaten nicht veröffentlicht.</t>
  </si>
  <si>
    <t>Werte die gepunktet sind, sind in der Gesamtsumme Deutschlands enthalten, jedoch nicht in der Jahressumme der betroffenen Kreise.                       Fortsetzung nächste Seite</t>
  </si>
  <si>
    <t xml:space="preserve">noch: Monatliche Rohmilchanlieferung der deutschen Erzeuger </t>
  </si>
  <si>
    <t>Jahressumme</t>
  </si>
  <si>
    <t>05316</t>
  </si>
  <si>
    <t>Leverkusen, Stadt</t>
  </si>
  <si>
    <t>05334</t>
  </si>
  <si>
    <t>Städteregion Aachen</t>
  </si>
  <si>
    <t>05358</t>
  </si>
  <si>
    <t>Düren</t>
  </si>
  <si>
    <t>05362</t>
  </si>
  <si>
    <t>Rhein-Erft-Kreis</t>
  </si>
  <si>
    <t>05366</t>
  </si>
  <si>
    <t>Euskirchen</t>
  </si>
  <si>
    <t>05370</t>
  </si>
  <si>
    <t>Heinsberg</t>
  </si>
  <si>
    <t>05374</t>
  </si>
  <si>
    <t>Oberbergischer Kreis</t>
  </si>
  <si>
    <t>05378</t>
  </si>
  <si>
    <t>Rheinisch-Bergischer-Kreis</t>
  </si>
  <si>
    <t>05382</t>
  </si>
  <si>
    <t>Rhein-Sieg-Kreis</t>
  </si>
  <si>
    <t>05512</t>
  </si>
  <si>
    <t>Bottrop, Stadt</t>
  </si>
  <si>
    <t>05513</t>
  </si>
  <si>
    <t>Gelsenkirchen, Stadt</t>
  </si>
  <si>
    <t>05515</t>
  </si>
  <si>
    <t>Münster, Stadt</t>
  </si>
  <si>
    <t>05554</t>
  </si>
  <si>
    <t>Borken</t>
  </si>
  <si>
    <t>05558</t>
  </si>
  <si>
    <t>Coesfeld</t>
  </si>
  <si>
    <t>05562</t>
  </si>
  <si>
    <t>Recklinghausen</t>
  </si>
  <si>
    <t>05566</t>
  </si>
  <si>
    <t>Steinfurt</t>
  </si>
  <si>
    <t>05570</t>
  </si>
  <si>
    <t>Warendorf</t>
  </si>
  <si>
    <t>05711</t>
  </si>
  <si>
    <t>Bielefeld, Stadt</t>
  </si>
  <si>
    <t>05754</t>
  </si>
  <si>
    <t>Gütersloh</t>
  </si>
  <si>
    <t>05758</t>
  </si>
  <si>
    <t>Herford</t>
  </si>
  <si>
    <t>05762</t>
  </si>
  <si>
    <t>Höxter</t>
  </si>
  <si>
    <t>05766</t>
  </si>
  <si>
    <t>Lippe</t>
  </si>
  <si>
    <t>05770</t>
  </si>
  <si>
    <t>Minden-Lübbecke</t>
  </si>
  <si>
    <t>05774</t>
  </si>
  <si>
    <t>Paderborn</t>
  </si>
  <si>
    <t>05911</t>
  </si>
  <si>
    <t>Bochum, Stadt</t>
  </si>
  <si>
    <t>05913</t>
  </si>
  <si>
    <t>Dortmund, Stadt</t>
  </si>
  <si>
    <t>05914</t>
  </si>
  <si>
    <t>Hagen, Stadt</t>
  </si>
  <si>
    <t>05915</t>
  </si>
  <si>
    <t>Hamm, Stadt</t>
  </si>
  <si>
    <t>05916</t>
  </si>
  <si>
    <t>Herne, Stadt</t>
  </si>
  <si>
    <t>05954</t>
  </si>
  <si>
    <t>Ennepe-Ruhr-Kreis</t>
  </si>
  <si>
    <t>05958</t>
  </si>
  <si>
    <t>Hochsauerlandkreis</t>
  </si>
  <si>
    <t>05962</t>
  </si>
  <si>
    <t>Märkischer Kreis</t>
  </si>
  <si>
    <t>05966</t>
  </si>
  <si>
    <t>Olpe</t>
  </si>
  <si>
    <t>05970</t>
  </si>
  <si>
    <t>Siegen-Wittgenstein</t>
  </si>
  <si>
    <t>05974</t>
  </si>
  <si>
    <t>Soest</t>
  </si>
  <si>
    <t>05978</t>
  </si>
  <si>
    <t>Unna</t>
  </si>
  <si>
    <t>06411</t>
  </si>
  <si>
    <t>Darmstadt, Stadt</t>
  </si>
  <si>
    <t>06412</t>
  </si>
  <si>
    <t>Frankfurt am Main, Stadt</t>
  </si>
  <si>
    <t>06413</t>
  </si>
  <si>
    <t>Offenbach am Main, Stadt</t>
  </si>
  <si>
    <t>06414</t>
  </si>
  <si>
    <t>Wiesbaden, Landeshauptstadt</t>
  </si>
  <si>
    <t>06431</t>
  </si>
  <si>
    <t>Bergstraße</t>
  </si>
  <si>
    <t>06432</t>
  </si>
  <si>
    <t>Darmstadt-Dieburg</t>
  </si>
  <si>
    <t>06433</t>
  </si>
  <si>
    <t>Groß-Gerau</t>
  </si>
  <si>
    <t>06434</t>
  </si>
  <si>
    <t>Hochtaunuskreis</t>
  </si>
  <si>
    <t>06435</t>
  </si>
  <si>
    <t>Main-Kinzig-Kreis</t>
  </si>
  <si>
    <t>06436</t>
  </si>
  <si>
    <t>Main-Taunus-Kreis</t>
  </si>
  <si>
    <t>06437</t>
  </si>
  <si>
    <t>Odenwaldkreis</t>
  </si>
  <si>
    <t>06438</t>
  </si>
  <si>
    <t>Offenbach</t>
  </si>
  <si>
    <t>06439</t>
  </si>
  <si>
    <t>Rheingau-Taunus-Kreis</t>
  </si>
  <si>
    <t>06440</t>
  </si>
  <si>
    <t>Wetteraukreis</t>
  </si>
  <si>
    <t>06531</t>
  </si>
  <si>
    <t>Gießen</t>
  </si>
  <si>
    <t>06532</t>
  </si>
  <si>
    <t>Lahn-Dill-Kreis</t>
  </si>
  <si>
    <t>06533</t>
  </si>
  <si>
    <t>Limburg-Weilburg</t>
  </si>
  <si>
    <t>06534</t>
  </si>
  <si>
    <t>Marburg-Biedenkopf</t>
  </si>
  <si>
    <t>06535</t>
  </si>
  <si>
    <t>Vogelsbergkreis</t>
  </si>
  <si>
    <t>06611</t>
  </si>
  <si>
    <t>Kassel, Stadt</t>
  </si>
  <si>
    <t>06631</t>
  </si>
  <si>
    <t>Fulda</t>
  </si>
  <si>
    <t>06632</t>
  </si>
  <si>
    <t>Hersfeld-Rotenburg</t>
  </si>
  <si>
    <t>06633</t>
  </si>
  <si>
    <t>Kassel</t>
  </si>
  <si>
    <t>06634</t>
  </si>
  <si>
    <t>Schwalm-Eder-Kreis</t>
  </si>
  <si>
    <t>06635</t>
  </si>
  <si>
    <t>Waldeck-Frankenberg</t>
  </si>
  <si>
    <t>06636</t>
  </si>
  <si>
    <t>Werra-Meißner-Kreis</t>
  </si>
  <si>
    <t>07111</t>
  </si>
  <si>
    <t>Koblenz, Stadt</t>
  </si>
  <si>
    <t>07131</t>
  </si>
  <si>
    <t>Ahrweiler</t>
  </si>
  <si>
    <t>07132</t>
  </si>
  <si>
    <t>Altenkirchen (Westerwald)</t>
  </si>
  <si>
    <t>07133</t>
  </si>
  <si>
    <t>Bad Kreuznach</t>
  </si>
  <si>
    <t>07134</t>
  </si>
  <si>
    <t>Birkenfeld</t>
  </si>
  <si>
    <t>07135</t>
  </si>
  <si>
    <t>Cochem-Zell</t>
  </si>
  <si>
    <t>07137</t>
  </si>
  <si>
    <t>Mayen-Koblenz</t>
  </si>
  <si>
    <t>07138</t>
  </si>
  <si>
    <t>Neuwied</t>
  </si>
  <si>
    <t>07140</t>
  </si>
  <si>
    <t>Rhein-Hunsrück-Kreis</t>
  </si>
  <si>
    <t>07141</t>
  </si>
  <si>
    <t>Rhein-Lahn-Kreis</t>
  </si>
  <si>
    <t>07143</t>
  </si>
  <si>
    <t>Westerwaldkreis</t>
  </si>
  <si>
    <t>07211</t>
  </si>
  <si>
    <t>Trier, Stadt</t>
  </si>
  <si>
    <t>07231</t>
  </si>
  <si>
    <t>Bernkastel-Wittlich</t>
  </si>
  <si>
    <t>07232</t>
  </si>
  <si>
    <t>Bitburg-Prüm</t>
  </si>
  <si>
    <t>07233</t>
  </si>
  <si>
    <t>Vulkaneifel</t>
  </si>
  <si>
    <t>07235</t>
  </si>
  <si>
    <t>Trier-Saarburg</t>
  </si>
  <si>
    <t>07311</t>
  </si>
  <si>
    <t>Frankenthal (Pfalz), Stadt</t>
  </si>
  <si>
    <t>07312</t>
  </si>
  <si>
    <t>Kaiserslautern, Stadt</t>
  </si>
  <si>
    <t>07313</t>
  </si>
  <si>
    <t>Landau in der Pfalz, Stadt</t>
  </si>
  <si>
    <t>07314</t>
  </si>
  <si>
    <t>Ludwigshafen am Rhein, Stadt</t>
  </si>
  <si>
    <t>07315</t>
  </si>
  <si>
    <t>Mainz, Stadt</t>
  </si>
  <si>
    <t>07316</t>
  </si>
  <si>
    <t>Neustadt an der Weinstraße, Stadt</t>
  </si>
  <si>
    <t>07317</t>
  </si>
  <si>
    <t>Pirmasens, Stadt</t>
  </si>
  <si>
    <t>07318</t>
  </si>
  <si>
    <t>Speyer, Stadt</t>
  </si>
  <si>
    <t>07319</t>
  </si>
  <si>
    <t>Worms, Stadt</t>
  </si>
  <si>
    <t>07320</t>
  </si>
  <si>
    <t>Zweibrücken, Stadt</t>
  </si>
  <si>
    <t>07331</t>
  </si>
  <si>
    <t>Alzey-Worms</t>
  </si>
  <si>
    <t>07332</t>
  </si>
  <si>
    <t>Bad Dürkheim</t>
  </si>
  <si>
    <t>07333</t>
  </si>
  <si>
    <t>Donnersbergkreis</t>
  </si>
  <si>
    <t>07334</t>
  </si>
  <si>
    <t>Germersheim</t>
  </si>
  <si>
    <t>07335</t>
  </si>
  <si>
    <t>Kaiserslautern</t>
  </si>
  <si>
    <t>07336</t>
  </si>
  <si>
    <t>Kusel</t>
  </si>
  <si>
    <t>07337</t>
  </si>
  <si>
    <t>Südliche Weinstraße</t>
  </si>
  <si>
    <t>07338</t>
  </si>
  <si>
    <t>Rhein-Pfalz-Kreis</t>
  </si>
  <si>
    <t>07339</t>
  </si>
  <si>
    <t>Mainz-Bingen</t>
  </si>
  <si>
    <t>07340</t>
  </si>
  <si>
    <t>Südwestpfalz</t>
  </si>
  <si>
    <t>08111</t>
  </si>
  <si>
    <t>Stuttgart, Landeshauptstadt</t>
  </si>
  <si>
    <t>08115</t>
  </si>
  <si>
    <t>Böblingen</t>
  </si>
  <si>
    <t>08116</t>
  </si>
  <si>
    <t>Esslingen</t>
  </si>
  <si>
    <t>08117</t>
  </si>
  <si>
    <t>Göppingen</t>
  </si>
  <si>
    <t>08118</t>
  </si>
  <si>
    <t>Ludwigsburg</t>
  </si>
  <si>
    <t>08119</t>
  </si>
  <si>
    <t>Rems-Murr-Kreis</t>
  </si>
  <si>
    <t>08125</t>
  </si>
  <si>
    <t>Heilbronn</t>
  </si>
  <si>
    <t>08126</t>
  </si>
  <si>
    <t>Hohenlohekreis</t>
  </si>
  <si>
    <t>08127</t>
  </si>
  <si>
    <t>Schwäbisch Hall</t>
  </si>
  <si>
    <t>08128</t>
  </si>
  <si>
    <t>Main-Tauber-Kreis</t>
  </si>
  <si>
    <t>08135</t>
  </si>
  <si>
    <t>Heidenheim</t>
  </si>
  <si>
    <t>08136</t>
  </si>
  <si>
    <t>Ostalbkreis</t>
  </si>
  <si>
    <t>08215</t>
  </si>
  <si>
    <t>Karlsruhe</t>
  </si>
  <si>
    <t>08216</t>
  </si>
  <si>
    <t>Rastatt</t>
  </si>
  <si>
    <t>08221</t>
  </si>
  <si>
    <t>Heidelberg, Stadt</t>
  </si>
  <si>
    <t>08222</t>
  </si>
  <si>
    <t>Mannheim, Stadt</t>
  </si>
  <si>
    <t>08225</t>
  </si>
  <si>
    <t>Neckar-Odenwald-Kreis</t>
  </si>
  <si>
    <t>08226</t>
  </si>
  <si>
    <t>Rhein-Neckar-Kreis</t>
  </si>
  <si>
    <t>08231</t>
  </si>
  <si>
    <t>Pforzheim, Stadt</t>
  </si>
  <si>
    <t>08235</t>
  </si>
  <si>
    <t>Calw</t>
  </si>
  <si>
    <t>08236</t>
  </si>
  <si>
    <t>Enzkreis</t>
  </si>
  <si>
    <t>08237</t>
  </si>
  <si>
    <t>Freudenstadt</t>
  </si>
  <si>
    <t>08315</t>
  </si>
  <si>
    <t>Breisgau-Hochschwarzwald</t>
  </si>
  <si>
    <t>08316</t>
  </si>
  <si>
    <t>Emmendingen</t>
  </si>
  <si>
    <t>08317</t>
  </si>
  <si>
    <t>Ortenaukreis</t>
  </si>
  <si>
    <t>08325</t>
  </si>
  <si>
    <t>Rottweil</t>
  </si>
  <si>
    <t>08326</t>
  </si>
  <si>
    <t>Schwarzwald-Baar-Kreis</t>
  </si>
  <si>
    <t>08327</t>
  </si>
  <si>
    <t>Tuttlingen</t>
  </si>
  <si>
    <t>08335</t>
  </si>
  <si>
    <t>Konstanz</t>
  </si>
  <si>
    <t>08336</t>
  </si>
  <si>
    <t>Lörrach</t>
  </si>
  <si>
    <t>08337</t>
  </si>
  <si>
    <t>Waldshut</t>
  </si>
  <si>
    <t>08415</t>
  </si>
  <si>
    <t>Reutlingen</t>
  </si>
  <si>
    <t>08416</t>
  </si>
  <si>
    <t>Tübingen</t>
  </si>
  <si>
    <t>08417</t>
  </si>
  <si>
    <t>Zollernalbkreis</t>
  </si>
  <si>
    <t>08421</t>
  </si>
  <si>
    <t>Ulm</t>
  </si>
  <si>
    <t>08425</t>
  </si>
  <si>
    <t>Alb-Donau-Kreis</t>
  </si>
  <si>
    <t>08426</t>
  </si>
  <si>
    <t>Biberach</t>
  </si>
  <si>
    <t>08435</t>
  </si>
  <si>
    <t>Bodenseekreis</t>
  </si>
  <si>
    <t>08436</t>
  </si>
  <si>
    <t>Ravensburg</t>
  </si>
  <si>
    <t>08437</t>
  </si>
  <si>
    <t>Sigmaringen</t>
  </si>
  <si>
    <t>09161</t>
  </si>
  <si>
    <t>Ingolstadt, Stadt</t>
  </si>
  <si>
    <t>09162</t>
  </si>
  <si>
    <t>München, Landeshauptstadt</t>
  </si>
  <si>
    <t>09171</t>
  </si>
  <si>
    <t>Altötting</t>
  </si>
  <si>
    <t>09172</t>
  </si>
  <si>
    <t>Berchtesgadener Land</t>
  </si>
  <si>
    <t>09173</t>
  </si>
  <si>
    <t>Bad Tölz-Wolfratshausen</t>
  </si>
  <si>
    <t>09174</t>
  </si>
  <si>
    <t>Dachau</t>
  </si>
  <si>
    <t>09175</t>
  </si>
  <si>
    <t>Ebersberg</t>
  </si>
  <si>
    <t>09176</t>
  </si>
  <si>
    <t>Eichstätt</t>
  </si>
  <si>
    <t>09177</t>
  </si>
  <si>
    <t>Erding</t>
  </si>
  <si>
    <t>09178</t>
  </si>
  <si>
    <t>Freising</t>
  </si>
  <si>
    <t>09179</t>
  </si>
  <si>
    <t>Fürstenfeldbruck</t>
  </si>
  <si>
    <t>09180</t>
  </si>
  <si>
    <t>Garmisch-Partenkirchen</t>
  </si>
  <si>
    <t>09181</t>
  </si>
  <si>
    <t>Landsberg am Lech</t>
  </si>
  <si>
    <t>09182</t>
  </si>
  <si>
    <t>Miesbach</t>
  </si>
  <si>
    <t>09183</t>
  </si>
  <si>
    <t>Mühldorf a. Inn</t>
  </si>
  <si>
    <t>09184</t>
  </si>
  <si>
    <t>München</t>
  </si>
  <si>
    <t>09185</t>
  </si>
  <si>
    <t>Neuburg-Schrobenhausen</t>
  </si>
  <si>
    <t>09186</t>
  </si>
  <si>
    <t>Pfaffenhofen a. d. Ilm</t>
  </si>
  <si>
    <t>09187</t>
  </si>
  <si>
    <t>Rosenheim</t>
  </si>
  <si>
    <t>09188</t>
  </si>
  <si>
    <t>Starnberg</t>
  </si>
  <si>
    <t>09189</t>
  </si>
  <si>
    <t>Traunstein</t>
  </si>
  <si>
    <t>09190</t>
  </si>
  <si>
    <t>Weilheim-Schongau</t>
  </si>
  <si>
    <t>09261</t>
  </si>
  <si>
    <t>Landshut, Stadt</t>
  </si>
  <si>
    <t>09262</t>
  </si>
  <si>
    <t>Passau, Stadt</t>
  </si>
  <si>
    <t>09263</t>
  </si>
  <si>
    <t>Straubing, Stadt</t>
  </si>
  <si>
    <t>09271</t>
  </si>
  <si>
    <t>Deggendorf</t>
  </si>
  <si>
    <t>09272</t>
  </si>
  <si>
    <t>Freyung-Grafenau</t>
  </si>
  <si>
    <t>09273</t>
  </si>
  <si>
    <t>Kelheim</t>
  </si>
  <si>
    <t>09274</t>
  </si>
  <si>
    <t>Landshut</t>
  </si>
  <si>
    <t>09275</t>
  </si>
  <si>
    <t>Passau</t>
  </si>
  <si>
    <t>09276</t>
  </si>
  <si>
    <t>Regen</t>
  </si>
  <si>
    <t>09277</t>
  </si>
  <si>
    <t>Rottal-Inn</t>
  </si>
  <si>
    <t>09278</t>
  </si>
  <si>
    <t>Straubing-Bogen</t>
  </si>
  <si>
    <t>09279</t>
  </si>
  <si>
    <t>Dingolfing-Landau</t>
  </si>
  <si>
    <t>09361</t>
  </si>
  <si>
    <t>Amberg, Stadt</t>
  </si>
  <si>
    <t>09363</t>
  </si>
  <si>
    <t>Weiden i. d. Oberpfalz, Stadt</t>
  </si>
  <si>
    <t>09371</t>
  </si>
  <si>
    <t>Amberg-Sulzbach</t>
  </si>
  <si>
    <t>09372</t>
  </si>
  <si>
    <t>Cham</t>
  </si>
  <si>
    <t>09373</t>
  </si>
  <si>
    <t>Neumarkt i. d. Oberpfalz</t>
  </si>
  <si>
    <t>09374</t>
  </si>
  <si>
    <t>Neustadt a. d. Waldnaab</t>
  </si>
  <si>
    <t>09375</t>
  </si>
  <si>
    <t>Regensburg</t>
  </si>
  <si>
    <t>09376</t>
  </si>
  <si>
    <t>Schwandorf</t>
  </si>
  <si>
    <t>09377</t>
  </si>
  <si>
    <t>Tirschenreuth</t>
  </si>
  <si>
    <t>09463</t>
  </si>
  <si>
    <t>Coburg, Stadt</t>
  </si>
  <si>
    <t>09464</t>
  </si>
  <si>
    <t>Hof, Stadt</t>
  </si>
  <si>
    <t>09471</t>
  </si>
  <si>
    <t>Bamberg</t>
  </si>
  <si>
    <t>09472</t>
  </si>
  <si>
    <t>Bayreuth</t>
  </si>
  <si>
    <t>09473</t>
  </si>
  <si>
    <t>Coburg</t>
  </si>
  <si>
    <t>09474</t>
  </si>
  <si>
    <t>Forchheim</t>
  </si>
  <si>
    <t>09475</t>
  </si>
  <si>
    <t>Hof</t>
  </si>
  <si>
    <t>09476</t>
  </si>
  <si>
    <t>Kronach</t>
  </si>
  <si>
    <t>09477</t>
  </si>
  <si>
    <t>Kulmbach</t>
  </si>
  <si>
    <t>09478</t>
  </si>
  <si>
    <t>Lichtenfels</t>
  </si>
  <si>
    <t>09479</t>
  </si>
  <si>
    <t>Wunsiedel i. Fichtelgebirge</t>
  </si>
  <si>
    <t>09561</t>
  </si>
  <si>
    <t>Ansbach, Stadt</t>
  </si>
  <si>
    <t>09562</t>
  </si>
  <si>
    <t>Erlangen, Stadt</t>
  </si>
  <si>
    <t>09563</t>
  </si>
  <si>
    <t>Fürth, Stadt</t>
  </si>
  <si>
    <t>09564</t>
  </si>
  <si>
    <t>Nürnberg, Stadt</t>
  </si>
  <si>
    <t>09565</t>
  </si>
  <si>
    <t>Schwabach, Stadt</t>
  </si>
  <si>
    <t>09571</t>
  </si>
  <si>
    <t>Ansbach</t>
  </si>
  <si>
    <t>09572</t>
  </si>
  <si>
    <t>Erlangen-Höchstadt</t>
  </si>
  <si>
    <t>09573</t>
  </si>
  <si>
    <t>Fürth</t>
  </si>
  <si>
    <t>09574</t>
  </si>
  <si>
    <t>Nürnberger Land</t>
  </si>
  <si>
    <t>09575</t>
  </si>
  <si>
    <t>Neustadt a. d. Aisch Bad Windsheim</t>
  </si>
  <si>
    <t>09576</t>
  </si>
  <si>
    <t>Roth</t>
  </si>
  <si>
    <t>09577</t>
  </si>
  <si>
    <t>Weißenburg-Gunzenhausen</t>
  </si>
  <si>
    <t>09661</t>
  </si>
  <si>
    <t>Aschaffenburg, Stadt</t>
  </si>
  <si>
    <t>09662</t>
  </si>
  <si>
    <t>Schweinfurt, Stadt</t>
  </si>
  <si>
    <t>09663</t>
  </si>
  <si>
    <t>Würzburg, Stadt</t>
  </si>
  <si>
    <t>09671</t>
  </si>
  <si>
    <t>Aschaffenburg</t>
  </si>
  <si>
    <t>09672</t>
  </si>
  <si>
    <t>Bad Kissingen</t>
  </si>
  <si>
    <t>09673</t>
  </si>
  <si>
    <t>Rhön-Grabfeld</t>
  </si>
  <si>
    <t>09674</t>
  </si>
  <si>
    <t>Haßberge</t>
  </si>
  <si>
    <t>09675</t>
  </si>
  <si>
    <t>Kitzingen</t>
  </si>
  <si>
    <t>09676</t>
  </si>
  <si>
    <t>Miltenberg</t>
  </si>
  <si>
    <t>09677</t>
  </si>
  <si>
    <t>Main-Spessart</t>
  </si>
  <si>
    <t>09678</t>
  </si>
  <si>
    <t>Schweinfurt</t>
  </si>
  <si>
    <t>09679</t>
  </si>
  <si>
    <t>Würzburg</t>
  </si>
  <si>
    <t>09761</t>
  </si>
  <si>
    <t>Augsburg, Stadt</t>
  </si>
  <si>
    <t>09762</t>
  </si>
  <si>
    <t>Kaufbeuren, Stadt</t>
  </si>
  <si>
    <t>09763</t>
  </si>
  <si>
    <t>Kempten (Allgäu), Stadt</t>
  </si>
  <si>
    <t>09764</t>
  </si>
  <si>
    <t>Memmingen, Stadt</t>
  </si>
  <si>
    <t>09771</t>
  </si>
  <si>
    <t>Aichach-Friedberg</t>
  </si>
  <si>
    <t>09772</t>
  </si>
  <si>
    <t>Augsburg</t>
  </si>
  <si>
    <t>09773</t>
  </si>
  <si>
    <t>Dillingen a. d. Donau</t>
  </si>
  <si>
    <t>09774</t>
  </si>
  <si>
    <t>Günzburg</t>
  </si>
  <si>
    <t>09775</t>
  </si>
  <si>
    <t>Neu-Ulm</t>
  </si>
  <si>
    <t>09776</t>
  </si>
  <si>
    <t>Lindau (Bodensee)</t>
  </si>
  <si>
    <t>09777</t>
  </si>
  <si>
    <t>Ostallgäu</t>
  </si>
  <si>
    <t>09778</t>
  </si>
  <si>
    <t>Unterallgäu</t>
  </si>
  <si>
    <t>09779</t>
  </si>
  <si>
    <t>Donau-Ries</t>
  </si>
  <si>
    <t>09780</t>
  </si>
  <si>
    <t>Oberallgäu</t>
  </si>
  <si>
    <t>10041</t>
  </si>
  <si>
    <t>Regionalverband Saarbrücken</t>
  </si>
  <si>
    <t>10042</t>
  </si>
  <si>
    <t>Merzig-Wadern</t>
  </si>
  <si>
    <t>10043</t>
  </si>
  <si>
    <t>Neunkirchen</t>
  </si>
  <si>
    <t>10044</t>
  </si>
  <si>
    <t>Saarlouis</t>
  </si>
  <si>
    <t>10045</t>
  </si>
  <si>
    <t>Saarpfalz-Kreis</t>
  </si>
  <si>
    <t>10046</t>
  </si>
  <si>
    <t>St. Wendel</t>
  </si>
  <si>
    <t>11000</t>
  </si>
  <si>
    <t>12051</t>
  </si>
  <si>
    <t>Brandenburg an der Havel, Stadt</t>
  </si>
  <si>
    <t>12052</t>
  </si>
  <si>
    <t>Cottbus, Stadt</t>
  </si>
  <si>
    <t>12053</t>
  </si>
  <si>
    <t>Frankfurt (Oder), Stadt</t>
  </si>
  <si>
    <t>12054</t>
  </si>
  <si>
    <t>Potsdam, Stadt</t>
  </si>
  <si>
    <t>12060</t>
  </si>
  <si>
    <t>Barnim</t>
  </si>
  <si>
    <t>12061</t>
  </si>
  <si>
    <t>Dahme-Spreewald</t>
  </si>
  <si>
    <t>12062</t>
  </si>
  <si>
    <t>Elbe-Elster</t>
  </si>
  <si>
    <t>12063</t>
  </si>
  <si>
    <t>Havelland</t>
  </si>
  <si>
    <t>12064</t>
  </si>
  <si>
    <t>Märkisch-Oderland</t>
  </si>
  <si>
    <t>12065</t>
  </si>
  <si>
    <t>Oberhavel</t>
  </si>
  <si>
    <t>12066</t>
  </si>
  <si>
    <t>Oberspreewald-Lausitz</t>
  </si>
  <si>
    <t>12067</t>
  </si>
  <si>
    <t>Oder-Spree</t>
  </si>
  <si>
    <t>12068</t>
  </si>
  <si>
    <t>Ostprignitz-Ruppin</t>
  </si>
  <si>
    <t>12069</t>
  </si>
  <si>
    <t>Potsdam-Mittelmark</t>
  </si>
  <si>
    <t>12070</t>
  </si>
  <si>
    <t>Prignitz</t>
  </si>
  <si>
    <t>12071</t>
  </si>
  <si>
    <t>Spree-Neiße</t>
  </si>
  <si>
    <t>12072</t>
  </si>
  <si>
    <t>Teltow-Fläming</t>
  </si>
  <si>
    <t>12073</t>
  </si>
  <si>
    <t>Uckermark</t>
  </si>
  <si>
    <t>13003</t>
  </si>
  <si>
    <t>Rostock</t>
  </si>
  <si>
    <t>13004</t>
  </si>
  <si>
    <t>Schwerin</t>
  </si>
  <si>
    <t>13071</t>
  </si>
  <si>
    <t>Landkreis Mecklenburgische Seenplatte</t>
  </si>
  <si>
    <t>13072</t>
  </si>
  <si>
    <t>Landkreis Rostock</t>
  </si>
  <si>
    <t>13073</t>
  </si>
  <si>
    <t>Landkreis Vorpommern-Rügen</t>
  </si>
  <si>
    <t>13074</t>
  </si>
  <si>
    <t>Landkreis Nordwestmecklenburg</t>
  </si>
  <si>
    <t>13075</t>
  </si>
  <si>
    <t>Landkreis Vorpommern-Greifswald</t>
  </si>
  <si>
    <t>13076</t>
  </si>
  <si>
    <t>Landkreis Ludwigslust-Parchim</t>
  </si>
  <si>
    <t>14511</t>
  </si>
  <si>
    <t>Chemnitz, Stadt</t>
  </si>
  <si>
    <t>14521</t>
  </si>
  <si>
    <t>Erzgebirgskreis</t>
  </si>
  <si>
    <t>14522</t>
  </si>
  <si>
    <t>Landkreis Mittelsachsen</t>
  </si>
  <si>
    <t>14523</t>
  </si>
  <si>
    <t>Vogtlandkreis</t>
  </si>
  <si>
    <t>14524</t>
  </si>
  <si>
    <t>Landkreis Zwickau</t>
  </si>
  <si>
    <t>14612</t>
  </si>
  <si>
    <t>Dresden, Stadt</t>
  </si>
  <si>
    <t>14625</t>
  </si>
  <si>
    <t>Landkreis Bautzen</t>
  </si>
  <si>
    <t>14626</t>
  </si>
  <si>
    <t>Landkreis Görlitz</t>
  </si>
  <si>
    <t>14627</t>
  </si>
  <si>
    <t>Landkreis Meißen</t>
  </si>
  <si>
    <t>14628</t>
  </si>
  <si>
    <t>Landkreis Sächsische Schweiz-Osterzgebirge</t>
  </si>
  <si>
    <t>14713</t>
  </si>
  <si>
    <t>Leipzig, Stadt</t>
  </si>
  <si>
    <t>14729</t>
  </si>
  <si>
    <t>Landkreis Leipzig</t>
  </si>
  <si>
    <t>14730</t>
  </si>
  <si>
    <t>Landkreis Nordsachsen</t>
  </si>
  <si>
    <t>15001</t>
  </si>
  <si>
    <t>Dessau-Roßlau, Stadt</t>
  </si>
  <si>
    <t>15002</t>
  </si>
  <si>
    <t>Halle (Saale), Stadt</t>
  </si>
  <si>
    <t>15003</t>
  </si>
  <si>
    <t>Magdeburg, Landeshauptstadt</t>
  </si>
  <si>
    <t>15081</t>
  </si>
  <si>
    <t>Altmarkkreis Salzwedel</t>
  </si>
  <si>
    <t>15082</t>
  </si>
  <si>
    <t>Anhalt-Bitterfeld</t>
  </si>
  <si>
    <t>15083</t>
  </si>
  <si>
    <t>Börde</t>
  </si>
  <si>
    <t>15084</t>
  </si>
  <si>
    <t>Burgenlandkreis</t>
  </si>
  <si>
    <t>15085</t>
  </si>
  <si>
    <t>Harz</t>
  </si>
  <si>
    <t>15086</t>
  </si>
  <si>
    <t>Jerichower Land</t>
  </si>
  <si>
    <t>15087</t>
  </si>
  <si>
    <t>Mansfeld-Südharz</t>
  </si>
  <si>
    <t>15088</t>
  </si>
  <si>
    <t>Saalekreis</t>
  </si>
  <si>
    <t>15089</t>
  </si>
  <si>
    <t>Salzlandkreis</t>
  </si>
  <si>
    <t>15090</t>
  </si>
  <si>
    <t>Stendal</t>
  </si>
  <si>
    <t>15091</t>
  </si>
  <si>
    <t>Wittenberg</t>
  </si>
  <si>
    <t>16051</t>
  </si>
  <si>
    <t>Erfurt, Stadt</t>
  </si>
  <si>
    <t>16052</t>
  </si>
  <si>
    <t>Gera, Stadt</t>
  </si>
  <si>
    <t>16053</t>
  </si>
  <si>
    <t>Jena, Stadt</t>
  </si>
  <si>
    <t>16054</t>
  </si>
  <si>
    <t>Suhl, Stadt</t>
  </si>
  <si>
    <t>16055</t>
  </si>
  <si>
    <t>Weimar, Stadt</t>
  </si>
  <si>
    <t>16056</t>
  </si>
  <si>
    <t>Eisenach, Stadt</t>
  </si>
  <si>
    <t>16061</t>
  </si>
  <si>
    <t>Eichsfeld</t>
  </si>
  <si>
    <t>16062</t>
  </si>
  <si>
    <t>Nordhausen</t>
  </si>
  <si>
    <t>16063</t>
  </si>
  <si>
    <t>Wartburgkreis</t>
  </si>
  <si>
    <t>16064</t>
  </si>
  <si>
    <t>Unstrut-Hainich-Kreis</t>
  </si>
  <si>
    <t>16065</t>
  </si>
  <si>
    <t>Kyffhäuserkreis</t>
  </si>
  <si>
    <t>16066</t>
  </si>
  <si>
    <t>Schmalkalden-Meiningen</t>
  </si>
  <si>
    <t>16067</t>
  </si>
  <si>
    <t>Gotha</t>
  </si>
  <si>
    <t>16068</t>
  </si>
  <si>
    <t>Sömmerda</t>
  </si>
  <si>
    <t>16069</t>
  </si>
  <si>
    <t>Hildburghausen</t>
  </si>
  <si>
    <t>16070</t>
  </si>
  <si>
    <t>Ilm-Kreis</t>
  </si>
  <si>
    <t>16071</t>
  </si>
  <si>
    <t>Weimarer Land</t>
  </si>
  <si>
    <t>16072</t>
  </si>
  <si>
    <t>Sonneberg</t>
  </si>
  <si>
    <t>16073</t>
  </si>
  <si>
    <t>Saalfeld-Rudolstadt</t>
  </si>
  <si>
    <t>16074</t>
  </si>
  <si>
    <t>Saale-Holzland-Kreis</t>
  </si>
  <si>
    <t>16075</t>
  </si>
  <si>
    <t>Saale-Orla-Kreis</t>
  </si>
  <si>
    <t>16076</t>
  </si>
  <si>
    <t>Greiz</t>
  </si>
  <si>
    <t>16077</t>
  </si>
  <si>
    <t>Altenburger Land</t>
  </si>
  <si>
    <t>Werte die gepunktet sind, sind in der Gesamtsumme Deutschlands enthalten, jedoch nicht in der Jahressumme der betroffenen Kreise.                       Quelle: BLE (625), BZL</t>
  </si>
  <si>
    <r>
      <t>Kuhmilchanlieferung der Erzeuger an deutsche milchwirtschaftliche Unternehmen</t>
    </r>
    <r>
      <rPr>
        <b/>
        <vertAlign val="superscript"/>
        <sz val="10"/>
        <rFont val="Arial"/>
        <family val="2"/>
      </rPr>
      <t>1)</t>
    </r>
  </si>
  <si>
    <t xml:space="preserve">           Angaben in Tonnen</t>
  </si>
  <si>
    <t>(MBT-0204040-0000)</t>
  </si>
  <si>
    <t>Erzeugerstandort</t>
  </si>
  <si>
    <t>Januar
bis
August</t>
  </si>
  <si>
    <t>April
bis
August</t>
  </si>
  <si>
    <t>Mär.</t>
  </si>
  <si>
    <t>Apr.</t>
  </si>
  <si>
    <t>Jun.</t>
  </si>
  <si>
    <t>Sep.</t>
  </si>
  <si>
    <t>Schleswig-Holstein / Hamburg</t>
  </si>
  <si>
    <t>Aus konventioneller Erzeugung</t>
  </si>
  <si>
    <t>geg. Vorj.</t>
  </si>
  <si>
    <t>± %</t>
  </si>
  <si>
    <t>Aus ökologisch/biologischer Erzeugung</t>
  </si>
  <si>
    <t>Niedersachsen / Bremen</t>
  </si>
  <si>
    <t xml:space="preserve">Nordrhein-Westfalen </t>
  </si>
  <si>
    <t>Hessen / Rheinland-Pfalz / Saarland</t>
  </si>
  <si>
    <t>Anm.: Die veröffentlichten Werte beruhen auf den übermittelten Angaben der meldepflichtigen Betriebe an die BLE. Angaben der Bundesländer und Regionen ohne Anlieferung von Lieferanten aus EU-Mitgliedstaaten. Änderungen der Ergebnisse, auch für Vormonate, auf Grund von Nachmeldungen sowie von korrigierten Meldungen vorbehalten.</t>
  </si>
  <si>
    <t>1) Da nach Milch-Güteverordnung die Anlieferungsmilch nach Gewicht zu bezahlen ist, wird das Volumen (l) der angelieferten Rohmilch mittels eines Umrechnungsfaktors in Gewicht (kg) umgerechnet. Bisher wurde fast flächendeckend der Umrechnungsfaktor 1,02 verwendet. Seit 2018 wird vermehrt der Umrechnungsfaktor 1,03 verwendet, daher kommt es rechnerisch zu einem stärkeren Zuwachs der Milchmenge. Weitere Informationenen finden Sie auf www.ble.de/milch.
v = vorläufig.</t>
  </si>
  <si>
    <t>Fortsetzung nächste Seite.</t>
  </si>
  <si>
    <r>
      <t xml:space="preserve">noch: </t>
    </r>
    <r>
      <rPr>
        <b/>
        <sz val="10"/>
        <rFont val="Arial"/>
        <family val="2"/>
      </rPr>
      <t>Kuhmilchanlieferung der Erzeuger an deutsche milchwirtschaftliche Unternehmen</t>
    </r>
    <r>
      <rPr>
        <b/>
        <vertAlign val="superscript"/>
        <sz val="10"/>
        <rFont val="Arial"/>
        <family val="2"/>
      </rPr>
      <t>1)</t>
    </r>
  </si>
  <si>
    <t>Berlin / Brandenburg</t>
  </si>
  <si>
    <t xml:space="preserve">Mecklenburg-Vorpommern    </t>
  </si>
  <si>
    <t xml:space="preserve">Sachsen-Anhalt   </t>
  </si>
  <si>
    <t>Sachsen/Sachsen-Anhalt</t>
  </si>
  <si>
    <t xml:space="preserve">Thüringen </t>
  </si>
  <si>
    <t>DEUTSCHLAND</t>
  </si>
  <si>
    <t>1. Kuhmilch von inländischen Erzeugern insgesamt an deutsche milchwirtschaftliche Unternehmen</t>
  </si>
  <si>
    <r>
      <t>2. Kuhmilch von Erzeugern aus EU-Mitgliedstaaten</t>
    </r>
    <r>
      <rPr>
        <vertAlign val="superscript"/>
        <sz val="6"/>
        <rFont val="Arial"/>
        <family val="2"/>
      </rPr>
      <t xml:space="preserve"> </t>
    </r>
    <r>
      <rPr>
        <sz val="6"/>
        <rFont val="Arial"/>
        <family val="2"/>
      </rPr>
      <t>an deutsche milchwirtschaftliche Unternehmen</t>
    </r>
  </si>
  <si>
    <t>3. Kuhmilch insgesamt an deutsche milchwirtschaftliche Unternehmen</t>
  </si>
  <si>
    <t>1) Da nach Milch-Güteverordnung die Anlieferungsmilch nach Gewicht zu bezahlen ist, wird das Volumen (l) der angelieferten Rohmilch mittels eines Umrechnungsfaktors in Gewicht (kg) umgerechnet. Bisher wurde fast flächendeckend der Umrechnungsfaktor 1,03 verwendet. Seit 2018 wird vermehrt der Umrechnungsfaktor 1,02 verwendet, daher kommt es rechnerisch zu einem stärkeren Zuwachs der Milchmenge. Weitere Informationenen finden Sie auf www.ble.de/milch.
v = vorläufig.</t>
  </si>
  <si>
    <t>Anlieferung von Kuhmilch von deutschen Erzeugern - Anteile 2025v</t>
  </si>
  <si>
    <t>konventionelle Milch</t>
  </si>
  <si>
    <t>ökologische/ biologische Milch</t>
  </si>
  <si>
    <t>gesamt</t>
  </si>
  <si>
    <t>konventionell</t>
  </si>
  <si>
    <t>Schleswig-Holstein/Hamburg</t>
  </si>
  <si>
    <t>Niedersachsen/Bremen</t>
  </si>
  <si>
    <t>Hessen/Rheinland-PfalszSaarland</t>
  </si>
  <si>
    <t>Berlin/Brandenburg</t>
  </si>
  <si>
    <t>bio</t>
  </si>
  <si>
    <t xml:space="preserve">Ziegen-, Schaf- und Büffelmilchanlieferung der deutschen Erzeuger </t>
  </si>
  <si>
    <t>an deutsche milchwirtschaftliche Unternehmen</t>
  </si>
  <si>
    <t>Ziegen-, Schaf- und Büffelmilch</t>
  </si>
  <si>
    <t>Schalenfrüchte u.a. Samen (einschl. Mischungen)</t>
  </si>
  <si>
    <t>Tierische Fette u. Öle,deren Frakt.,hydr.,umgeest.</t>
  </si>
  <si>
    <t>Pflanzl. Fette u. Öle,deren Frakt.,hydr.,umgeest.</t>
  </si>
  <si>
    <t xml:space="preserve">Anmerkung: In Betrieben, die zur vierteljährlichen Berichterstattung herangezogen werden. Die Gesamtproduktion schließt neben der zum Absatz bestimmten Produktion auch die zur </t>
  </si>
  <si>
    <t xml:space="preserve">Weiterverarbeitung oder die in Lohnauftrag gefertigte Produktion mit ein. </t>
  </si>
  <si>
    <t>Quelle: Statistisches Bundesamt, BMLEH (723).</t>
  </si>
  <si>
    <t>Erdnüsse,and. zuber.od.haltb. gem.,au.m.Zuckerzus.</t>
  </si>
  <si>
    <r>
      <t>ökologisch/biologisch</t>
    </r>
    <r>
      <rPr>
        <b/>
        <vertAlign val="superscript"/>
        <sz val="18"/>
        <rFont val="Times New Roman"/>
        <family val="1"/>
      </rPr>
      <t>1)</t>
    </r>
    <r>
      <rPr>
        <b/>
        <sz val="18"/>
        <rFont val="Times New Roman"/>
        <family val="1"/>
      </rPr>
      <t xml:space="preserve"> erzeugten Milchprodukten nach Monaten</t>
    </r>
  </si>
  <si>
    <t>Preise für konventionell erzeugte Kuhmilch</t>
  </si>
  <si>
    <t>ab Hof tatsächlich 2025</t>
  </si>
  <si>
    <t>ab Hof tatsächlich</t>
  </si>
  <si>
    <t>2025</t>
  </si>
  <si>
    <t xml:space="preserve">     € je 100 kg, Erzeugerstandort</t>
  </si>
  <si>
    <t>ab Hof tatsächlich 2024</t>
  </si>
  <si>
    <t>2024</t>
  </si>
  <si>
    <t>Tabellennummer: 0301435</t>
  </si>
  <si>
    <t>Stand: 10.10.2025</t>
  </si>
  <si>
    <t>ab Hof standardisiert 2025</t>
  </si>
  <si>
    <t>ab Hof standardisiert</t>
  </si>
  <si>
    <r>
      <t xml:space="preserve"> </t>
    </r>
    <r>
      <rPr>
        <sz val="2"/>
        <color theme="0"/>
        <rFont val="BundesSans Office"/>
        <family val="2"/>
      </rPr>
      <t>Diese Spalte dient optischen Zwecken.</t>
    </r>
  </si>
  <si>
    <r>
      <t xml:space="preserve">Jahr 2024 endgültig
</t>
    </r>
    <r>
      <rPr>
        <b/>
        <sz val="6"/>
        <rFont val="BundesSans Office"/>
        <family val="2"/>
      </rPr>
      <t>Jahr 2025 vorläufig</t>
    </r>
  </si>
  <si>
    <r>
      <t xml:space="preserve">Jan - Dez </t>
    </r>
    <r>
      <rPr>
        <vertAlign val="superscript"/>
        <sz val="6"/>
        <rFont val="BundesSans Office"/>
        <family val="2"/>
      </rPr>
      <t>1</t>
    </r>
    <r>
      <rPr>
        <b/>
        <vertAlign val="superscript"/>
        <sz val="6"/>
        <rFont val="BundesSans Office"/>
        <family val="2"/>
      </rPr>
      <t>)</t>
    </r>
  </si>
  <si>
    <t>ab Hof standardisiert 2024</t>
  </si>
  <si>
    <r>
      <t xml:space="preserve">Jan - Dez </t>
    </r>
    <r>
      <rPr>
        <vertAlign val="superscript"/>
        <sz val="6"/>
        <color theme="0"/>
        <rFont val="BundesSans Office"/>
        <family val="2"/>
      </rPr>
      <t>1</t>
    </r>
    <r>
      <rPr>
        <b/>
        <vertAlign val="superscript"/>
        <sz val="6"/>
        <color theme="0"/>
        <rFont val="BundesSans Office"/>
        <family val="2"/>
      </rPr>
      <t>)</t>
    </r>
  </si>
  <si>
    <t>Grundpreis 2025</t>
  </si>
  <si>
    <t>Grundpreis</t>
  </si>
  <si>
    <r>
      <rPr>
        <b/>
        <sz val="8"/>
        <rFont val="BundesSans Office"/>
        <family val="2"/>
      </rPr>
      <t>Grundpreis</t>
    </r>
    <r>
      <rPr>
        <b/>
        <vertAlign val="superscript"/>
        <sz val="8"/>
        <rFont val="BundesSans Office"/>
        <family val="2"/>
      </rPr>
      <t xml:space="preserve"> 2)</t>
    </r>
    <r>
      <rPr>
        <sz val="6"/>
        <rFont val="BundesSans Office"/>
        <family val="2"/>
      </rPr>
      <t xml:space="preserve">
bei 4,0 % Fettgehalt 
und 3,4 % Eiweißgehalt</t>
    </r>
  </si>
  <si>
    <t>Grundpreis 2024</t>
  </si>
  <si>
    <r>
      <t>Grundpreis</t>
    </r>
    <r>
      <rPr>
        <b/>
        <vertAlign val="superscript"/>
        <sz val="6"/>
        <color theme="0"/>
        <rFont val="BundesSans Office"/>
        <family val="2"/>
      </rPr>
      <t xml:space="preserve"> 2)</t>
    </r>
    <r>
      <rPr>
        <sz val="6"/>
        <color theme="0"/>
        <rFont val="BundesSans Office"/>
        <family val="2"/>
      </rPr>
      <t xml:space="preserve">
bei 4,0 % Fettgehalt 
und 3,4 % Eiweißgehalt</t>
    </r>
  </si>
  <si>
    <r>
      <rPr>
        <b/>
        <sz val="8"/>
        <rFont val="BundesSans Office"/>
        <family val="2"/>
      </rPr>
      <t>Ab Hof</t>
    </r>
    <r>
      <rPr>
        <b/>
        <sz val="6"/>
        <rFont val="BundesSans Office"/>
        <family val="2"/>
      </rPr>
      <t xml:space="preserve">
</t>
    </r>
    <r>
      <rPr>
        <sz val="6"/>
        <rFont val="BundesSans Office"/>
        <family val="2"/>
      </rPr>
      <t>bei tatsächlichem 
Fett- und Eiweißgehalt</t>
    </r>
  </si>
  <si>
    <t>Ab Hof
bei tatsächlichem 
Fett- und Eiweißgehalt</t>
  </si>
  <si>
    <r>
      <rPr>
        <b/>
        <sz val="8"/>
        <rFont val="BundesSans Office"/>
        <family val="2"/>
      </rPr>
      <t>Ab Hof</t>
    </r>
    <r>
      <rPr>
        <sz val="6"/>
        <rFont val="BundesSans Office"/>
        <family val="2"/>
      </rPr>
      <t xml:space="preserve">
bei 4,0 % Fettgehalt 
und 3,4 % Eiweißgehalt</t>
    </r>
  </si>
  <si>
    <t>Ab Hof
bei 4,0 % Fettgehalt 
und 3,4 % Eiweißgehalt</t>
  </si>
  <si>
    <r>
      <t xml:space="preserve">Saldo
</t>
    </r>
    <r>
      <rPr>
        <b/>
        <sz val="6"/>
        <rFont val="BundesSans Office"/>
        <family val="2"/>
      </rPr>
      <t xml:space="preserve"> </t>
    </r>
    <r>
      <rPr>
        <sz val="6"/>
        <rFont val="BundesSans Office"/>
        <family val="2"/>
      </rPr>
      <t>Zu-/Abschläge</t>
    </r>
  </si>
  <si>
    <r>
      <t xml:space="preserve">Saldo
</t>
    </r>
    <r>
      <rPr>
        <b/>
        <sz val="6"/>
        <color theme="0"/>
        <rFont val="BundesSans Office"/>
        <family val="2"/>
      </rPr>
      <t xml:space="preserve"> </t>
    </r>
    <r>
      <rPr>
        <sz val="6"/>
        <color theme="0"/>
        <rFont val="BundesSans Office"/>
        <family val="2"/>
      </rPr>
      <t>Zu-/Abschläge</t>
    </r>
  </si>
  <si>
    <r>
      <rPr>
        <b/>
        <sz val="8"/>
        <rFont val="BundesSans Office"/>
        <family val="2"/>
      </rPr>
      <t>Frei Molkerei</t>
    </r>
    <r>
      <rPr>
        <sz val="6"/>
        <rFont val="BundesSans Office"/>
        <family val="2"/>
      </rPr>
      <t xml:space="preserve">
bei 4,0 % Fettgehalt 
und 3,4 % Eiweißgehalt</t>
    </r>
  </si>
  <si>
    <r>
      <rPr>
        <b/>
        <sz val="8"/>
        <color theme="0"/>
        <rFont val="BundesSans Office"/>
        <family val="2"/>
      </rPr>
      <t>Frei Molkerei</t>
    </r>
    <r>
      <rPr>
        <sz val="6"/>
        <color theme="0"/>
        <rFont val="BundesSans Office"/>
        <family val="2"/>
      </rPr>
      <t xml:space="preserve">
bei 4,0 % Fettgehalt 
und 3,4 % Eiweißgehalt</t>
    </r>
  </si>
  <si>
    <t>Tatsächlicher Fettgehalt %</t>
  </si>
  <si>
    <t>Tatsächlicher  Eiweißgehalt %</t>
  </si>
  <si>
    <t>Brandenburg / Berlin</t>
  </si>
  <si>
    <r>
      <t xml:space="preserve">Anm.: Zuordnung und Berechnungsbasis für die Preise und den tatsächlichen Fett- und Eiweißgehalt ist der Auszahlungspreis der milchwirtschaftlichen Unternehmen an landwirtschaftliche Erzeuger. </t>
    </r>
    <r>
      <rPr>
        <b/>
        <sz val="6"/>
        <color rgb="FF000000"/>
        <rFont val="Arial"/>
        <family val="2"/>
      </rPr>
      <t/>
    </r>
  </si>
  <si>
    <t>Ohne Anlieferung von Lieferanten aus EU-Mitgliedstaaten. Alle Angaben ohne Umsatzsteuer. Soweit nicht anders angegeben, gewogener Durchschnittspreis ohne Abschlusszahlungen.</t>
  </si>
  <si>
    <t xml:space="preserve"> Änderungen der Ergebnisse, auch für Vormonate, auf Grund von Nachmeldungen sowie von korrigierten Meldungen vorbehalten.</t>
  </si>
  <si>
    <t>1) Jan - Dez = Einschließlich Abschlusszahlungen, Rückvergütungen, Milchpreisberichtigungen.</t>
  </si>
  <si>
    <t>2) Grundpreis ohne Zu-/Abschläge</t>
  </si>
  <si>
    <t>Quelle: BLE, 625</t>
  </si>
  <si>
    <t>Preise für ökologisch/biologisch erzeugte Kuhmilch</t>
  </si>
  <si>
    <t>Tabellennummer: 0301440</t>
  </si>
  <si>
    <t>Anm.: Zuordnung und Berechnungsbasis für die Preise und den tatsächlichen Fett- und Eiweißgehalt ist der Auszahlungspreis der milchwirtschaftlichen Unternehmen an landwirtschaftliche Erzeuger im jeweiligen Preisgebiet.</t>
  </si>
  <si>
    <t xml:space="preserve"> Ohne Anlieferung von Lieferanten aus EU-Mitgliedstaaten. Alle Angaben ohne Umsatzsteuer. Soweit nicht anders angegeben, gewogener Durchschnittspreis ohne Abschlusszahlungen.</t>
  </si>
  <si>
    <t>1) Einschließlich Abschlusszahlungen, Rückvergütungen, Milchpreisberichtigungen</t>
  </si>
  <si>
    <t xml:space="preserve">Preise für konventionell und ökologisch/biologisch erzeugte Kuhmilch  </t>
  </si>
  <si>
    <t>Tabellennummer: 0301445</t>
  </si>
  <si>
    <t>Alle Angaben ohne Umsatzsteuer. Soweit nicht anders angegeben, gewogener Durchschnittspreis ohne Abschlusszahlungen.  Änderungen der Ergebnisse, auch für Vormonate, auf Grund von Nachmeldungen sowie von korrigierten Meldungen vorbehalten.</t>
  </si>
  <si>
    <t>1) Einschließlich Abschlusszahlungen, Rückvergütungen, Milchpreisberichtigungen.</t>
  </si>
  <si>
    <t>Preise für konventionell und ökologisch/biologisch erzeugte Ziegen-, Schaf- und Büffelmilch</t>
  </si>
  <si>
    <t>Tabellennummer: 0301450</t>
  </si>
  <si>
    <t>Index der Einfuhrpreise
(nach Warengruppen der Außenhandelsstatistik)</t>
  </si>
  <si>
    <t>Tabellennummer: 0301530-0000</t>
  </si>
  <si>
    <t>JD</t>
  </si>
  <si>
    <t>Warengruppe</t>
  </si>
  <si>
    <t>Gewichtsanteil o/oo</t>
  </si>
  <si>
    <t>Waren der Ernährungswirtschaft</t>
  </si>
  <si>
    <t>davon aus Euro-Ländern</t>
  </si>
  <si>
    <r>
      <t>davon aus Nicht-Euro-Ländern</t>
    </r>
    <r>
      <rPr>
        <vertAlign val="superscript"/>
        <sz val="8"/>
        <rFont val="BundesSans Office"/>
        <family val="2"/>
      </rPr>
      <t>1)</t>
    </r>
  </si>
  <si>
    <t>Waren tierischen Ursprungs</t>
  </si>
  <si>
    <t>Waren pflanzlichen Ursprungs</t>
  </si>
  <si>
    <t>Waren der gewerblichen Wirtschaft</t>
  </si>
  <si>
    <t>1) Drittländer; Dänemark, Schweden, Vereinigtes Königreich.</t>
  </si>
  <si>
    <t>Quelle: Statistisches Bundesamt: 61411-b01, BMLEH (723)</t>
  </si>
  <si>
    <t>Euro-Referenzkurse des Europäischen Systems der Zentralbanken (ESZB)</t>
  </si>
  <si>
    <t>Tabellenummer: 0304030-0000</t>
  </si>
  <si>
    <t>Land</t>
  </si>
  <si>
    <t>ISO-Währungs-code</t>
  </si>
  <si>
    <t>Mrz</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</si>
  <si>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</si>
  <si>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</si>
  <si>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</si>
  <si>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</si>
  <si>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</si>
  <si>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</si>
  <si>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</si>
  <si>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</si>
  <si>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</si>
  <si>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</si>
  <si>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</si>
  <si>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</si>
  <si>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</si>
  <si>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</si>
  <si>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</si>
  <si>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</si>
  <si>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</si>
  <si>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</si>
  <si>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</si>
  <si>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</si>
  <si>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Für die am Euro teilnehmenden Mitgliedstaaten der EU gelten ab 1.1.1999 (für Griechenland ab 1.1.2001, für Slowenien ab 1.1.2007, für Malta und Zypern ab 1.1.2008, für Slowakei ab 1.1.2009, für Estland ab 1.1.2011, für Lettland ab 1.1.2014, für Litauen ab 1.1.2015) folgende feste Umrechnungskurse:</t>
  </si>
  <si>
    <t>1 EUR entspricht:</t>
  </si>
  <si>
    <t>40,3399     BEF/LUF</t>
  </si>
  <si>
    <t>(Belgien/Luxemburg)</t>
  </si>
  <si>
    <t>1,95583     DEM</t>
  </si>
  <si>
    <t>(Deutschland)</t>
  </si>
  <si>
    <t>166,386     ESP</t>
  </si>
  <si>
    <t>(Spanien)</t>
  </si>
  <si>
    <t>6,55957     FRF</t>
  </si>
  <si>
    <t>(Frankreich)</t>
  </si>
  <si>
    <t>0,4293       MTL</t>
  </si>
  <si>
    <t>(Malta)</t>
  </si>
  <si>
    <t>0,787564   IEP</t>
  </si>
  <si>
    <t>(Irland)</t>
  </si>
  <si>
    <t>1936,27    ITL</t>
  </si>
  <si>
    <t>(Italien)</t>
  </si>
  <si>
    <t>2,20371    NLG</t>
  </si>
  <si>
    <t>(Niederlande)</t>
  </si>
  <si>
    <t>13,7603    ATS</t>
  </si>
  <si>
    <t>(Österreich)</t>
  </si>
  <si>
    <t>0,58527    CYP</t>
  </si>
  <si>
    <t>(Zypern)</t>
  </si>
  <si>
    <t>200,482    PTE</t>
  </si>
  <si>
    <t>(Portugal)</t>
  </si>
  <si>
    <t>5,94573    FIM</t>
  </si>
  <si>
    <t>(Finnland)</t>
  </si>
  <si>
    <t>340,750    GRD</t>
  </si>
  <si>
    <t>(Griechenland)</t>
  </si>
  <si>
    <t>239,640     SIT</t>
  </si>
  <si>
    <t>(Slowenien)</t>
  </si>
  <si>
    <t>30,126       SKK</t>
  </si>
  <si>
    <t>(Slowakei)</t>
  </si>
  <si>
    <t>15,6466     EEK</t>
  </si>
  <si>
    <t>(Estland)</t>
  </si>
  <si>
    <t>0,702804   LVL</t>
  </si>
  <si>
    <t>(Lettland)</t>
  </si>
  <si>
    <t>3,4528       LTL</t>
  </si>
  <si>
    <t>(Litauen)</t>
  </si>
  <si>
    <t>Quelle: Deutsche Bundesbank, BMLEH (723)</t>
  </si>
  <si>
    <r>
      <t>Index der Erzeugerpreise der Produkte des Holzeinschlags aus den Staatsforsten</t>
    </r>
    <r>
      <rPr>
        <b/>
        <vertAlign val="superscript"/>
        <sz val="11"/>
        <rFont val="BundesSans Office"/>
        <family val="2"/>
      </rPr>
      <t>1)
Deutschland</t>
    </r>
  </si>
  <si>
    <t>Tabellennummer: 0505030</t>
  </si>
  <si>
    <t>Forstwirtschaftliches
Produkt</t>
  </si>
  <si>
    <t>Gewichts-
anteil
 o/oo</t>
  </si>
  <si>
    <t>2015 = 100</t>
  </si>
  <si>
    <t>±% gegen Vorjahr</t>
  </si>
  <si>
    <t>±% g. 
Vor-monat</t>
  </si>
  <si>
    <t>Rohholz insgesamt</t>
  </si>
  <si>
    <t xml:space="preserve"> Stammholz und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</si>
  <si>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</si>
  <si>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</si>
  <si>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</si>
  <si>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</si>
  <si>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</si>
  <si>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</si>
  <si>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</si>
  <si>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</si>
  <si>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</si>
  <si>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</si>
  <si>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</si>
  <si>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</si>
  <si>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</si>
  <si>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</si>
  <si>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</si>
  <si>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</si>
  <si>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</si>
  <si>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</si>
  <si>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</si>
  <si>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</si>
  <si>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</si>
  <si>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</si>
  <si>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</si>
  <si>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</si>
  <si>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</si>
  <si>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</si>
  <si>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</si>
  <si>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</si>
  <si>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</si>
  <si>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</si>
  <si>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</si>
  <si>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</si>
  <si>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</si>
  <si>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</si>
  <si>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r>
      <t xml:space="preserve"> Brennholz </t>
    </r>
    <r>
      <rPr>
        <vertAlign val="superscript"/>
        <sz val="8"/>
        <rFont val="BundesSans Office"/>
        <family val="2"/>
      </rPr>
      <t>2)</t>
    </r>
  </si>
  <si>
    <t xml:space="preserve"> Energieholz</t>
  </si>
  <si>
    <t>Nachrichtlich:</t>
  </si>
  <si>
    <r>
      <t xml:space="preserve">Holzprodukte zur Energieerzeugung </t>
    </r>
    <r>
      <rPr>
        <vertAlign val="superscript"/>
        <sz val="8"/>
        <rFont val="BundesSans Office"/>
        <family val="2"/>
      </rPr>
      <t>3)</t>
    </r>
  </si>
  <si>
    <r>
      <t xml:space="preserve">  Holz in Form von Plättchen u.a.</t>
    </r>
    <r>
      <rPr>
        <vertAlign val="superscript"/>
        <sz val="8"/>
        <rFont val="BundesSans Office"/>
        <family val="2"/>
      </rPr>
      <t xml:space="preserve"> 4)</t>
    </r>
  </si>
  <si>
    <t xml:space="preserve">  Pellets, Briketts u.a. aus Sägespänen</t>
  </si>
  <si>
    <t xml:space="preserve">  Industrieholz</t>
  </si>
  <si>
    <t xml:space="preserve">  Energieholz</t>
  </si>
  <si>
    <t xml:space="preserve"> 2) Bis einschließlich November 2019 Erhebung nur für Buche Brennholz.</t>
  </si>
  <si>
    <t xml:space="preserve">3) Für die Berechnung des Gesamtindex Holzprodukte zur Energieerzeugung werden aktuell für die Positionen Holz in Form von Plättchen u.a. sowie Pellets, Briketts u.a. aus Sägespänen die Wägung und die Indizes noch auf Basis 2015 = 100 verwendet und dabei beide Indizes ab dem Berichtsmonat Januar 2024 mit der Indexentwicklung auf Basis 2021 = 100 fortgeschrieben. </t>
  </si>
  <si>
    <t>4) Ohne Waldhackschnitzel.</t>
  </si>
  <si>
    <t>Quelle: Statistisches Bundesamt: 61241-18, GENESIS 61231-0002; BMLEH (723)</t>
  </si>
  <si>
    <t>Bericht über Öle und Fette in Ölmühlen – Vorläufige Zahlen</t>
  </si>
  <si>
    <t xml:space="preserve">in 1.000 Tonnen </t>
  </si>
  <si>
    <t>Tabellennummer: 0201700</t>
  </si>
  <si>
    <t>Stand: 22.09.2025</t>
  </si>
  <si>
    <t>Podukt aus:</t>
  </si>
  <si>
    <r>
      <t>Dez</t>
    </r>
    <r>
      <rPr>
        <vertAlign val="superscript"/>
        <sz val="10"/>
        <rFont val="Arial"/>
        <family val="2"/>
      </rPr>
      <t>1)</t>
    </r>
  </si>
  <si>
    <r>
      <t xml:space="preserve">Jahr </t>
    </r>
    <r>
      <rPr>
        <vertAlign val="superscript"/>
        <sz val="10"/>
        <rFont val="Arial"/>
        <family val="2"/>
      </rPr>
      <t>2)</t>
    </r>
  </si>
  <si>
    <t>KJ
2025
kumulativ</t>
  </si>
  <si>
    <t>Zugang zu Ölsaaten</t>
  </si>
  <si>
    <t xml:space="preserve">inländischer Herkunft </t>
  </si>
  <si>
    <r>
      <t>ausländischer Herkunft</t>
    </r>
    <r>
      <rPr>
        <vertAlign val="superscript"/>
        <sz val="10"/>
        <rFont val="Arial"/>
        <family val="2"/>
      </rPr>
      <t xml:space="preserve"> </t>
    </r>
  </si>
  <si>
    <t>Andere</t>
  </si>
  <si>
    <t>aus EU (einschl. D)</t>
  </si>
  <si>
    <t>Verarbeitung von Ölsaaten</t>
  </si>
  <si>
    <t>Herstellung von pflanzlichen Ölen und Fetten (Rohöl)</t>
  </si>
  <si>
    <t xml:space="preserve">Herstellung von pflanzlichen Ölen und Fetten (Rohöl) aus </t>
  </si>
  <si>
    <t>anderen Ölsaaten</t>
  </si>
  <si>
    <t>Anfall von Ölkuchen und -schroten aus</t>
  </si>
  <si>
    <t>Bestände von Ölsaaten an Ölmühlen</t>
  </si>
  <si>
    <t>andere Ölsaaten</t>
  </si>
  <si>
    <t>Bestände von Öle und Fette (Rohöl) an Ölmühlen</t>
  </si>
  <si>
    <t xml:space="preserve">Herstellung von Margarine </t>
  </si>
  <si>
    <t>Margarine</t>
  </si>
  <si>
    <t>Speisefetten</t>
  </si>
  <si>
    <t>Anm.: Datengrundlage sind die Marktordnungswaren-Meldeverordnung sowie ab Juli 2023 die Durchführungsverordnung (EU) 2017/1185. Die Bestände sind infolge geänderter Datengrundlage mit den vorherigen Angaben nicht vergleichbar.</t>
  </si>
  <si>
    <r>
      <rPr>
        <sz val="9"/>
        <color theme="0"/>
        <rFont val="Arial"/>
        <family val="2"/>
      </rPr>
      <t>Anm.:</t>
    </r>
    <r>
      <rPr>
        <sz val="9"/>
        <rFont val="Arial"/>
        <family val="2"/>
      </rPr>
      <t xml:space="preserve"> Die Werte der Vormonate können sich durch rückwirkende Korrekturen,  sowie durch Nachmeldungen, ändern und entsprechen dem bei der Drucklegung aktuellen Stand. Eine gesonderte Kennzeichnung der Änderungen kann </t>
    </r>
  </si>
  <si>
    <r>
      <rPr>
        <sz val="9"/>
        <color theme="0"/>
        <rFont val="Arial"/>
        <family val="2"/>
      </rPr>
      <t xml:space="preserve">Anm.: </t>
    </r>
    <r>
      <rPr>
        <sz val="9"/>
        <rFont val="Arial"/>
        <family val="2"/>
      </rPr>
      <t>aus technischen Gründen nicht erfolgen. 1) Herkunft nach Rechnungsadressen der Lieferanten. 2) Jahresmelder 3) Die Bestände der Jahresmelder sind im Dezember enthalten.</t>
    </r>
  </si>
  <si>
    <t>Bestände an Ölsaaten und -früchten bei den Ölmühlen</t>
  </si>
  <si>
    <t>in 1 000 t am Ende des Monats</t>
  </si>
  <si>
    <t>Tabellennummer: 0204490</t>
  </si>
  <si>
    <t>Stand: 29.09.2025</t>
  </si>
  <si>
    <t>Raps- und Rübsensamen</t>
  </si>
  <si>
    <r>
      <t xml:space="preserve">Andere Ölsaaten </t>
    </r>
    <r>
      <rPr>
        <vertAlign val="superscript"/>
        <sz val="6"/>
        <rFont val="Arial"/>
        <family val="2"/>
      </rPr>
      <t>1)</t>
    </r>
  </si>
  <si>
    <t>2011/2012</t>
  </si>
  <si>
    <t>Monatlich meldende Betriebe</t>
  </si>
  <si>
    <r>
      <t>Dez.</t>
    </r>
    <r>
      <rPr>
        <vertAlign val="superscript"/>
        <sz val="6"/>
        <rFont val="Arial"/>
        <family val="2"/>
      </rPr>
      <t xml:space="preserve"> </t>
    </r>
    <r>
      <rPr>
        <vertAlign val="superscript"/>
        <sz val="8"/>
        <rFont val="Arial"/>
        <family val="2"/>
      </rPr>
      <t>2)</t>
    </r>
  </si>
  <si>
    <t>Käufe der aufnehmenden Hand aus der Landwirtschaft von Hülsenfrüchten und Ölsaaten - Vorläufige Zahlen</t>
  </si>
  <si>
    <t>Tabellennummer: 0201130</t>
  </si>
  <si>
    <t>Kalenderjahr</t>
  </si>
  <si>
    <t xml:space="preserve">Juli </t>
  </si>
  <si>
    <t>Futtererbse</t>
  </si>
  <si>
    <t>Ackerbohne</t>
  </si>
  <si>
    <r>
      <t>Sonstige Hülsenfrüchte</t>
    </r>
    <r>
      <rPr>
        <vertAlign val="superscript"/>
        <sz val="10"/>
        <color theme="1"/>
        <rFont val="Arial"/>
        <family val="2"/>
      </rPr>
      <t xml:space="preserve"> 1)</t>
    </r>
  </si>
  <si>
    <r>
      <t>Sonstige Hülsenfrüchte</t>
    </r>
    <r>
      <rPr>
        <vertAlign val="superscript"/>
        <sz val="10"/>
        <color theme="0"/>
        <rFont val="Arial"/>
        <family val="2"/>
      </rPr>
      <t xml:space="preserve"> 1)</t>
    </r>
  </si>
  <si>
    <t>Hülsenfrüchte zusammen</t>
  </si>
  <si>
    <t xml:space="preserve">Raps </t>
  </si>
  <si>
    <r>
      <t xml:space="preserve">Sonstige Ölsaaten </t>
    </r>
    <r>
      <rPr>
        <vertAlign val="superscript"/>
        <sz val="10"/>
        <color theme="1"/>
        <rFont val="Arial"/>
        <family val="2"/>
      </rPr>
      <t>2)</t>
    </r>
  </si>
  <si>
    <r>
      <t xml:space="preserve">Sonstige Ölsaaten </t>
    </r>
    <r>
      <rPr>
        <vertAlign val="superscript"/>
        <sz val="10"/>
        <color theme="0"/>
        <rFont val="Arial"/>
        <family val="2"/>
      </rPr>
      <t>2)</t>
    </r>
  </si>
  <si>
    <t xml:space="preserve">Anm.: Datengrundlage ist die Marktordnungswaren-Meldeverordnung. Die Werte der Vormonate können sich durch rückwirkende Korrekturen sowie durch Nachmeldungen ändern und </t>
  </si>
  <si>
    <r>
      <rPr>
        <sz val="8"/>
        <color theme="0"/>
        <rFont val="Arial"/>
        <family val="2"/>
      </rPr>
      <t xml:space="preserve">Anm.: </t>
    </r>
    <r>
      <rPr>
        <sz val="8"/>
        <rFont val="Arial"/>
        <family val="2"/>
      </rPr>
      <t>entsprechen dem bei der Drucklegung aktuellen Stand. Eine gesonderte Kennzeichnung der Änderungen kann aus  technischen Gründen nicht erfolgen.</t>
    </r>
  </si>
  <si>
    <r>
      <rPr>
        <sz val="8"/>
        <color theme="0"/>
        <rFont val="Arial"/>
        <family val="2"/>
      </rPr>
      <t xml:space="preserve">Anm.: </t>
    </r>
    <r>
      <rPr>
        <sz val="8"/>
        <rFont val="Arial"/>
        <family val="2"/>
      </rPr>
      <t>1) Speisebohnen, Wicken, Süßlupinen u. a. – 2) Sojabohnen, Sonnenblumenkerne, Leinsaat, u.a.</t>
    </r>
  </si>
  <si>
    <t xml:space="preserve">Marktbestände an Hülsenfrüchten am Ende des Monats  - Vorläufige Zahlen
</t>
  </si>
  <si>
    <t>der monatlich meldenden Betriebe und Kleinbetriebe</t>
  </si>
  <si>
    <t>in 1.000 Tonnen</t>
  </si>
  <si>
    <t>Tabellennummer: 0201230</t>
  </si>
  <si>
    <r>
      <t>Dez.</t>
    </r>
    <r>
      <rPr>
        <vertAlign val="superscript"/>
        <sz val="10"/>
        <rFont val="Arial"/>
        <family val="2"/>
      </rPr>
      <t>2)</t>
    </r>
  </si>
  <si>
    <r>
      <t xml:space="preserve">Juni </t>
    </r>
    <r>
      <rPr>
        <vertAlign val="superscript"/>
        <sz val="10"/>
        <rFont val="Arial"/>
        <family val="2"/>
      </rPr>
      <t>2)3)</t>
    </r>
  </si>
  <si>
    <r>
      <t>Sonstige Hülsenfrüchte</t>
    </r>
    <r>
      <rPr>
        <vertAlign val="superscript"/>
        <sz val="10"/>
        <rFont val="Arial"/>
        <family val="2"/>
      </rPr>
      <t xml:space="preserve"> 1)</t>
    </r>
  </si>
  <si>
    <t>Sonstige Hülsenfrüchte 1)</t>
  </si>
  <si>
    <t xml:space="preserve">Anm.: Datengrundlage sind die Marktordnungswaren-Meldeverordnung sowie die Durchführungsverordnung (EU) 2017/1185. Die Werte der Vormonate können sich durch rückwirkende Korrekturen sowie </t>
  </si>
  <si>
    <r>
      <rPr>
        <sz val="8"/>
        <color theme="0"/>
        <rFont val="Arial"/>
        <family val="2"/>
      </rPr>
      <t xml:space="preserve">Anm.: </t>
    </r>
    <r>
      <rPr>
        <sz val="8"/>
        <rFont val="Arial"/>
        <family val="2"/>
      </rPr>
      <t xml:space="preserve">durch Nachmeldungen ändern und entsprechen dem bei der Drucklegung aktuellen Stand. Eine gesonderte Kennzeichnung der Änderungen kann aus technichen Gründen nicht erfolgen.           </t>
    </r>
  </si>
  <si>
    <r>
      <rPr>
        <sz val="8"/>
        <color theme="0"/>
        <rFont val="Arial"/>
        <family val="2"/>
      </rPr>
      <t>Anm.:</t>
    </r>
    <r>
      <rPr>
        <sz val="8"/>
        <rFont val="Arial"/>
        <family val="2"/>
      </rPr>
      <t xml:space="preserve"> 1) Süßlupinen, Wicken u. a. – 2) Händler mussten ihre Bestände nur zu den Stichtagen 30. Juni und 31. Dezember melden. Ab WJ 2022/23 melden die Händler ihre Bestände monatlich.
</t>
    </r>
  </si>
  <si>
    <r>
      <rPr>
        <sz val="8"/>
        <color theme="0"/>
        <rFont val="Arial"/>
        <family val="2"/>
      </rPr>
      <t>Anm.:</t>
    </r>
    <r>
      <rPr>
        <sz val="8"/>
        <rFont val="Arial"/>
        <family val="2"/>
      </rPr>
      <t xml:space="preserve"> 3) Ab WJ 2012/13 Monats- und Jahresmelder (Jahresmelder im Juni enthalten).</t>
    </r>
  </si>
  <si>
    <t xml:space="preserve">Marktbestände an Ölkuchen, Expellern und Extraktionsschroten </t>
  </si>
  <si>
    <t>in 1.000 Tonnen Produktgewicht am Ende des Monats</t>
  </si>
  <si>
    <t>Tabellennummer: 0201730</t>
  </si>
  <si>
    <t>Raps und Rübsen</t>
  </si>
  <si>
    <r>
      <t xml:space="preserve">Andere </t>
    </r>
    <r>
      <rPr>
        <vertAlign val="superscript"/>
        <sz val="10"/>
        <color theme="1"/>
        <rFont val="Arial"/>
        <family val="2"/>
      </rPr>
      <t>1)</t>
    </r>
  </si>
  <si>
    <r>
      <t xml:space="preserve">Andere </t>
    </r>
    <r>
      <rPr>
        <vertAlign val="superscript"/>
        <sz val="10"/>
        <color theme="0"/>
        <rFont val="Arial"/>
        <family val="2"/>
      </rPr>
      <t>1)</t>
    </r>
  </si>
  <si>
    <t>Anm.: Datengrundlage sind die Marktordnungswaren-Meldeverordnung sowie ab Juli 2023 die Durchführungsverordnung (EU) 2017/1185. Die Bestände sind infolge geänderter Datengrundlage</t>
  </si>
  <si>
    <r>
      <rPr>
        <sz val="8"/>
        <color theme="0"/>
        <rFont val="Arial"/>
        <family val="2"/>
      </rPr>
      <t>Anm.:</t>
    </r>
    <r>
      <rPr>
        <sz val="8"/>
        <rFont val="Arial"/>
        <family val="2"/>
      </rPr>
      <t xml:space="preserve"> mit den vorherigen Angaben nicht vergleichbar. Die Werte der Vormonate können sich durch rückwirkende Korrekturen sowie durch Nachmeldungen ändern und entsprechen dem bei der</t>
    </r>
  </si>
  <si>
    <r>
      <rPr>
        <sz val="8"/>
        <color theme="0"/>
        <rFont val="Arial"/>
        <family val="2"/>
      </rPr>
      <t>Anm.:</t>
    </r>
    <r>
      <rPr>
        <sz val="8"/>
        <rFont val="Arial"/>
        <family val="2"/>
      </rPr>
      <t xml:space="preserve"> Drucklegung aktuellen Stand. Eine gesonderte Kennzeichnung der Änderungen kann aus technischen Gründen nicht erfolgen. – 1) Sonnenblumen, Leinsamen, Soja, Maiskeime, Kopra u. a.  
</t>
    </r>
  </si>
  <si>
    <r>
      <rPr>
        <sz val="8"/>
        <color theme="0"/>
        <rFont val="Arial"/>
        <family val="2"/>
      </rPr>
      <t>Anm.:</t>
    </r>
    <r>
      <rPr>
        <sz val="8"/>
        <rFont val="Arial"/>
        <family val="2"/>
      </rPr>
      <t xml:space="preserve"> 2) inklusive Jahresmelder.</t>
    </r>
  </si>
  <si>
    <t>Getreidekäufe der aufnehmenden Hand von der Landwirtschaft - vorläufig (Nr.0201060)</t>
  </si>
  <si>
    <t>Käufe der aufnehmenden Hand aus der Landwirtschaft von Hülsenfrüchten und Ölsaaten - Vorläufige Zahlen (Nr. 0201130)</t>
  </si>
  <si>
    <t>Getreidevermahlung und Mehlausbeute in Handelsmühlen (Nr.0201330)</t>
  </si>
  <si>
    <t>Herstellung von Mehl in Handelsmühlen (Nr. 0201360)</t>
  </si>
  <si>
    <t>Herstellung von Malz (Nr.0201490)</t>
  </si>
  <si>
    <t>Käufe der aufnehmenden Hand aus der Landwirtschaft von Hülsenfrüchten und Ölsaaten - Vorläufige Zahlen (Nr. 0201730)</t>
  </si>
  <si>
    <t>Monatliche Rohmilchanlieferung der deutschen Erzeuger an deutsche milchwirtschaftliche Unternehmen nach Kreisen (0204035)</t>
  </si>
  <si>
    <t>Kuhmilchanlieferung der Erzeuger an deutsche milchwirtschaftliche Unternehmen1) (Nr.0204040)</t>
  </si>
  <si>
    <t>Ziegen-, Schaf- und Büffelmilchanlieferung der deutschen Erzeuger an deutsche milchwirtschaftliche Unternehmen (Nr.0204047)</t>
  </si>
  <si>
    <t>Herstellung von ausgewählten, ökologisch/biologisch1) erzeugten Milchprodukten nach Monaten (Nr. 0204050)</t>
  </si>
  <si>
    <t xml:space="preserve"> Herstellung von ausgewählten Milcherzeugnissen nach Monaten Deutschland (Nr.0204090)</t>
  </si>
  <si>
    <t>Herstellung von Käse nach Fettstufen und Monaten Deutschland (Nr.0204390)</t>
  </si>
  <si>
    <t>Bestände an Ölsaaten und -früchten bei den Ölmühlen (Nr.0204490)</t>
  </si>
  <si>
    <t>Produktionsindex des Produzierenden Ernährungsgewerbes (Nr.0206030)</t>
  </si>
  <si>
    <t>Betriebe, Beschäftigte, Arbeitsstunden und Entgelte des Produzierenden Ernährungsgewerbes (0206090)</t>
  </si>
  <si>
    <t>Umsatz und Exportquote der Betriebe des Produzierenden Ernährungsgewerbes (Nr.0206160)</t>
  </si>
  <si>
    <t xml:space="preserve">Produktion ausgewählter Erzeugnisse des Produzierenden Ernährungsgewerbes Deutschland (Nr.0206190) </t>
  </si>
  <si>
    <t>Bericht über Öle und Fette in Ölmühlen – Vorläufige Zahlen (Nr. 0201700)</t>
  </si>
  <si>
    <t>Zurück  zum Inhaltsverzeichnis</t>
  </si>
  <si>
    <t>Veröffentlicht unter www.bmel-statistiik.de</t>
  </si>
  <si>
    <t xml:space="preserve">1) Erzeugung mindestens nach den Vorschriften der Verordnung (EG) Nr. 834/2007 (Öko-Verordnung).  </t>
  </si>
  <si>
    <r>
      <t>Q</t>
    </r>
    <r>
      <rPr>
        <sz val="8"/>
        <color theme="1"/>
        <rFont val="Aptos Narrow"/>
        <scheme val="minor"/>
      </rPr>
      <t xml:space="preserve">uelle:BLE (625), BZL </t>
    </r>
    <r>
      <rPr>
        <sz val="8"/>
        <color rgb="FF00000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</si>
</sst>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1">
    <numFmt numFmtId="6" formatCode="#,##0\ &quot;€&quot;;[Red]\-#,##0\ &quot;€&quot;"/>
    <numFmt numFmtId="164" formatCode="?\ ??0_)"/>
    <numFmt numFmtId="165" formatCode="?\ ??0.0;\-\ ?\ ??0.0;\ \ \ \ \ \ @"/>
    <numFmt numFmtId="166" formatCode="0.0"/>
    <numFmt numFmtId="167" formatCode="0.000_ ;\-0.000\ "/>
    <numFmt numFmtId="168" formatCode="?\ ??0.0"/>
    <numFmt numFmtId="169" formatCode="0.00\ \ "/>
    <numFmt numFmtId="170" formatCode="?0.00;\-\ ?0.00;\ @"/>
    <numFmt numFmtId="171" formatCode="\ ?\ ??0;\ \-\ ?\ ??0;\ \ \ \ \ \ \ \ @"/>
    <numFmt numFmtId="172" formatCode="?\ ???\ ??0;\-\ ?\ ???\ ??0;\ \ \ \ \ \ \ \ \ \ @"/>
    <numFmt numFmtId="173" formatCode="\ ?\ ??0.0;\ \-\ ?\ ??0.0;\ \ \ \ \ \ \ \ @"/>
    <numFmt numFmtId="174" formatCode="???\ ??0;\-\ ???\ ??0;\ \ \ \ \ \ \ \ @"/>
    <numFmt numFmtId="175" formatCode="???\ ??0;\-\ ???\ ??0;\ \ \ \ \ \ \ \ \ \ @"/>
    <numFmt numFmtId="176" formatCode="General_)"/>
    <numFmt numFmtId="177" formatCode="???\ ??0;\-\ ???\ ??0;\ \ \ \ \ \ \ \ \ \ \ @"/>
    <numFmt numFmtId="178" formatCode="?\ ???\ ??0;\-\ ?\ ???\ ??0;\ \ \ \ \ \ \ \ \ \ \ \ \ @"/>
    <numFmt numFmtId="179" formatCode="??0.0_)"/>
    <numFmt numFmtId="180" formatCode="\+\ ?0.0__;\-\ ?0.0__;\±\ ?0.0__"/>
    <numFmt numFmtId="181" formatCode="0.0_)"/>
    <numFmt numFmtId="182" formatCode="??\ ??0"/>
    <numFmt numFmtId="183" formatCode="???\ ??0"/>
    <numFmt numFmtId="184" formatCode="?\ ???\ ??0"/>
    <numFmt numFmtId="185" formatCode="??0.0"/>
    <numFmt numFmtId="186" formatCode="#\ ###\ ##0"/>
    <numFmt numFmtId="187" formatCode="?0.00"/>
    <numFmt numFmtId="188" formatCode="??.0"/>
    <numFmt numFmtId="189" formatCode="\+\ ?0.0__;\-\ ?0.0__;\±\ ?0.0__;\ \ \ \ \ @"/>
    <numFmt numFmtId="190" formatCode="\+0.0_);\-0.0_);\±0.0_)"/>
    <numFmt numFmtId="191" formatCode="\ \ \+* 0.0\ \ ;\ \ \-* 0.0\ \ "/>
    <numFmt numFmtId="192" formatCode="mmmm\ "/>
    <numFmt numFmtId="193" formatCode="#\ ##0.0"/>
    <numFmt numFmtId="194" formatCode="#\ ##0.0,____"/>
    <numFmt numFmtId="195" formatCode="\ \ \+* 0.0\ ;\ \ \-* 0.0\ "/>
    <numFmt numFmtId="196" formatCode="#\ ##0.0,__"/>
    <numFmt numFmtId="197" formatCode="\ \ \ \ \+* 0.0\ \ ;\ \ \ \ \-* 0.0\ \ "/>
    <numFmt numFmtId="198" formatCode="0.000"/>
    <numFmt numFmtId="199" formatCode="#,##0_)"/>
    <numFmt numFmtId="200" formatCode="mmmm"/>
    <numFmt numFmtId="201" formatCode="#\ ##0.0,\ \ \ \ \ \ \ \ \ "/>
    <numFmt numFmtId="202" formatCode="d/\ mmmm\ yyyy"/>
    <numFmt numFmtId="203" formatCode="#\ ###\ ##0_)"/>
    <numFmt numFmtId="204" formatCode="_-* #,##0.00\ _€_-;\-* #,##0.00\ _€_-;_-* &quot;-&quot;??\ _€_-;_-@_-"/>
    <numFmt numFmtId="205" formatCode="\ \ \ @"/>
    <numFmt numFmtId="206" formatCode="\ @"/>
    <numFmt numFmtId="207" formatCode="#\ ##0\ \ "/>
    <numFmt numFmtId="208" formatCode="\+\ ?0.0;[Red]\-\ ?0.0;\±\ ?0.0;@__"/>
    <numFmt numFmtId="209" formatCode="??0.00"/>
    <numFmt numFmtId="210" formatCode="mmm"/>
    <numFmt numFmtId="211" formatCode="###\ ###\ ##0"/>
    <numFmt numFmtId="212" formatCode="[Blue]\+0.0_);[Red]\-0.0_)"/>
    <numFmt numFmtId="213" formatCode="#,##0;\(#,##0\)"/>
    <numFmt numFmtId="214" formatCode="\+0.0_);\-0.0_)"/>
    <numFmt numFmtId="215" formatCode="00000"/>
    <numFmt numFmtId="216" formatCode="??\ ???\ ??0"/>
    <numFmt numFmtId="217" formatCode="\ ?\ ???\ ???\ ??0"/>
    <numFmt numFmtId="218" formatCode="?\ ??0"/>
    <numFmt numFmtId="219" formatCode="?\ ??0\ 000"/>
    <numFmt numFmtId="220" formatCode="\ \ \+\ ?0.0;\ \ \ \-\ ?0.0;\ \ \±\ ?0.0"/>
    <numFmt numFmtId="221" formatCode="0.0%"/>
    <numFmt numFmtId="222" formatCode="#\ ##0_)"/>
    <numFmt numFmtId="223" formatCode="??\ ??0.0"/>
    <numFmt numFmtId="224" formatCode="#,##0.0"/>
    <numFmt numFmtId="225" formatCode="0.0000_);\-\ 0.0000_);@_____)"/>
    <numFmt numFmtId="226" formatCode="0.00000_);\-\ 0.00000_);@_____)"/>
    <numFmt numFmtId="227" formatCode="??0.00_);\-\ ??0.00_);@_____)"/>
    <numFmt numFmtId="228" formatCode="?0.000_);\-\ ?0.000_);@_____)"/>
    <numFmt numFmtId="229" formatCode="0.000000"/>
    <numFmt numFmtId="230" formatCode="\ \ @"/>
    <numFmt numFmtId="231" formatCode="0.00_)"/>
    <numFmt numFmtId="232" formatCode="?\ ??0.0_)"/>
    <numFmt numFmtId="233" formatCode="[$-407]d/\ mmmm\ yyyy;@"/>
  </numFmts>
  <fonts count="209">
    <font>
      <sz val="11"/>
      <color theme="1"/>
      <name val="Aptos Narrow"/>
      <family val="2"/>
      <scheme val="minor"/>
    </font>
    <font>
      <b/>
      <sz val="11"/>
      <color theme="1"/>
      <name val="Aptos Narrow"/>
      <family val="2"/>
      <scheme val="minor"/>
    </font>
    <font>
      <sz val="11"/>
      <color theme="1"/>
      <name val="BundesSans Office"/>
      <family val="2"/>
    </font>
    <font>
      <b/>
      <sz val="36"/>
      <color theme="1"/>
      <name val="BundesSans Office"/>
      <family val="2"/>
    </font>
    <font>
      <b/>
      <sz val="72"/>
      <color theme="1"/>
      <name val="BundesSans Office"/>
      <family val="2"/>
    </font>
    <font>
      <b/>
      <sz val="60"/>
      <color theme="1"/>
      <name val="BundesSans Office"/>
      <family val="2"/>
    </font>
    <font>
      <b/>
      <sz val="48"/>
      <color theme="0"/>
      <name val="BundesSans Office"/>
      <family val="2"/>
    </font>
    <font>
      <u/>
      <sz val="11"/>
      <color theme="10"/>
      <name val="Aptos Narrow"/>
      <family val="2"/>
      <scheme val="minor"/>
    </font>
    <font>
      <u/>
      <sz val="10"/>
      <color theme="10"/>
      <name val="BundesSans Office"/>
      <family val="2"/>
    </font>
    <font>
      <sz val="10"/>
      <name val="BundesSans Office"/>
      <family val="2"/>
    </font>
    <font>
      <b/>
      <sz val="14"/>
      <color theme="1"/>
      <name val="BundesSans Office"/>
      <family val="2"/>
    </font>
    <font>
      <u/>
      <sz val="11"/>
      <color theme="10"/>
      <name val="BundesSans Office"/>
      <family val="2"/>
    </font>
    <font>
      <sz val="11"/>
      <color theme="10"/>
      <name val="Aptos Narrow"/>
      <family val="2"/>
      <scheme val="minor"/>
    </font>
    <font>
      <sz val="11"/>
      <name val="Aptos Narrow"/>
      <family val="2"/>
      <scheme val="minor"/>
    </font>
    <font>
      <b/>
      <sz val="11"/>
      <color theme="10"/>
      <name val="Aptos Narrow"/>
      <family val="2"/>
      <scheme val="minor"/>
    </font>
    <font>
      <b/>
      <sz val="11"/>
      <color theme="4" tint="-0.249977111117893"/>
      <name val="Aptos Narrow"/>
      <family val="2"/>
      <scheme val="minor"/>
    </font>
    <font>
      <b/>
      <sz val="16"/>
      <color theme="8"/>
      <name val="BundesSans Office"/>
      <family val="2"/>
    </font>
    <font>
      <b/>
      <sz val="11"/>
      <color rgb="FFFF0000"/>
      <name val="BundesSans Office"/>
      <family val="2"/>
    </font>
    <font>
      <sz val="11"/>
      <color theme="4" tint="-0.249977111117893"/>
      <name val="Aptos Narrow"/>
      <family val="2"/>
      <scheme val="minor"/>
    </font>
    <font>
      <b/>
      <sz val="11"/>
      <name val="BundesSans Office"/>
      <family val="2"/>
    </font>
    <font>
      <b/>
      <u/>
      <sz val="11"/>
      <color theme="1"/>
      <name val="BundesSans Office"/>
      <family val="2"/>
    </font>
    <font>
      <sz val="8"/>
      <color indexed="10"/>
      <name val="BundesSans Office"/>
      <family val="2"/>
    </font>
    <font>
      <b/>
      <sz val="16"/>
      <color theme="1"/>
      <name val="BundesSans Office"/>
      <family val="2"/>
    </font>
    <font>
      <b/>
      <sz val="20"/>
      <name val="BundesSans Office"/>
      <family val="2"/>
    </font>
    <font>
      <b/>
      <sz val="20"/>
      <color theme="1"/>
      <name val="BundesSans Office"/>
      <family val="2"/>
    </font>
    <font>
      <sz val="9"/>
      <color indexed="81"/>
      <name val="Segoe UI"/>
      <family val="2"/>
    </font>
    <font>
      <sz val="9"/>
      <color indexed="81"/>
      <name val="Arial"/>
      <family val="2"/>
    </font>
    <font>
      <sz val="10"/>
      <color theme="1"/>
      <name val="BundesSans Office"/>
      <family val="2"/>
    </font>
    <font>
      <b/>
      <sz val="11"/>
      <color theme="1"/>
      <name val="BundesSans Office"/>
      <family val="2"/>
    </font>
    <font>
      <sz val="10"/>
      <name val="Arial"/>
      <family val="2"/>
    </font>
    <font>
      <sz val="11"/>
      <color theme="1"/>
      <name val="Aptos Narrow"/>
      <family val="2"/>
      <scheme val="minor"/>
    </font>
    <font>
      <sz val="11"/>
      <color indexed="8"/>
      <name val="Arial"/>
      <family val="2"/>
    </font>
    <font>
      <b/>
      <sz val="16"/>
      <color indexed="8"/>
      <name val="Bundessans"/>
    </font>
    <font>
      <sz val="11"/>
      <color indexed="8"/>
      <name val="Bundessans"/>
    </font>
    <font>
      <sz val="11"/>
      <color indexed="8"/>
      <name val="Calibri"/>
      <family val="2"/>
    </font>
    <font>
      <b/>
      <sz val="12"/>
      <color indexed="8"/>
      <name val="Bundessans"/>
    </font>
    <font>
      <sz val="12"/>
      <color indexed="8"/>
      <name val="Bundessans"/>
    </font>
    <font>
      <sz val="11"/>
      <name val="Times"/>
      <family val="1"/>
    </font>
    <font>
      <b/>
      <sz val="12"/>
      <name val="Bundessans"/>
    </font>
    <font>
      <sz val="12"/>
      <name val="Bundessans"/>
    </font>
    <font>
      <sz val="12"/>
      <color theme="1"/>
      <name val="Bundessans"/>
    </font>
    <font>
      <b/>
      <i/>
      <sz val="11"/>
      <color indexed="8"/>
      <name val="Calibri"/>
      <family val="2"/>
    </font>
    <font>
      <sz val="10"/>
      <name val="Arial"/>
      <family val="2"/>
    </font>
    <font>
      <b/>
      <i/>
      <sz val="12"/>
      <color indexed="8"/>
      <name val="Bundessans"/>
    </font>
    <font>
      <sz val="11"/>
      <name val="Calibri"/>
      <family val="2"/>
    </font>
    <font>
      <b/>
      <i/>
      <sz val="12"/>
      <name val="Bundessans"/>
    </font>
    <font>
      <sz val="10"/>
      <name val="Univers (WN)"/>
    </font>
    <font>
      <sz val="10"/>
      <color rgb="FF000000"/>
      <name val="Arial"/>
      <family val="2"/>
    </font>
    <font>
      <sz val="10"/>
      <color indexed="8"/>
      <name val="Aptos Narrow"/>
      <family val="2"/>
      <scheme val="minor"/>
    </font>
    <font>
      <sz val="7"/>
      <name val="MS Sans Serif"/>
    </font>
    <font>
      <sz val="10"/>
      <color rgb="FF000000"/>
      <name val="Arial"/>
      <family val="2"/>
    </font>
    <font>
      <sz val="10"/>
      <name val="Arial"/>
      <family val="2"/>
    </font>
    <font>
      <b/>
      <sz val="11"/>
      <color theme="1"/>
      <name val="BundesSans Regular"/>
      <family val="2"/>
    </font>
    <font>
      <sz val="6"/>
      <color theme="1"/>
      <name val="BundesSans Regular"/>
      <family val="2"/>
    </font>
    <font>
      <sz val="10"/>
      <color theme="1"/>
      <name val="BundesSans Regular"/>
      <family val="2"/>
    </font>
    <font>
      <sz val="8"/>
      <color theme="1"/>
      <name val="BundesSans Regular"/>
      <family val="2"/>
    </font>
    <font>
      <b/>
      <sz val="8"/>
      <color theme="1"/>
      <name val="BundesSans Regular"/>
      <family val="2"/>
    </font>
    <font>
      <b/>
      <sz val="10"/>
      <color theme="1"/>
      <name val="BundesSans Regular"/>
      <family val="2"/>
    </font>
    <font>
      <sz val="11"/>
      <color theme="1"/>
      <name val="BundesSans Regular"/>
      <family val="2"/>
    </font>
    <font>
      <sz val="11"/>
      <color theme="1"/>
      <name val="Arial"/>
      <family val="2"/>
    </font>
    <font>
      <sz val="6"/>
      <color theme="1"/>
      <name val="Arial"/>
      <family val="2"/>
    </font>
    <font>
      <b/>
      <vertAlign val="superscript"/>
      <sz val="8"/>
      <color theme="1"/>
      <name val="BundesSans Regular"/>
      <family val="2"/>
    </font>
    <font>
      <sz val="6"/>
      <name val="BundesSans Regular"/>
      <family val="2"/>
    </font>
    <font>
      <b/>
      <sz val="10"/>
      <name val="Arial"/>
      <family val="2"/>
    </font>
    <font>
      <sz val="6"/>
      <name val="Arial"/>
      <family val="2"/>
    </font>
    <font>
      <sz val="10"/>
      <color theme="8" tint="0.39997558519241921"/>
      <name val="Arial"/>
      <family val="2"/>
    </font>
    <font>
      <sz val="8"/>
      <name val="Arial"/>
      <family val="2"/>
    </font>
    <font>
      <sz val="8"/>
      <color theme="8" tint="0.39997558519241921"/>
      <name val="Arial"/>
      <family val="2"/>
    </font>
    <font>
      <vertAlign val="superscript"/>
      <sz val="6"/>
      <name val="Arial"/>
      <family val="2"/>
    </font>
    <font>
      <u/>
      <sz val="10"/>
      <color theme="10"/>
      <name val="Arial"/>
      <family val="2"/>
    </font>
    <font>
      <b/>
      <sz val="7"/>
      <name val="Arial"/>
      <family val="2"/>
    </font>
    <font>
      <u/>
      <sz val="6"/>
      <color theme="10"/>
      <name val="Arial"/>
      <family val="2"/>
    </font>
    <font>
      <sz val="9"/>
      <name val="Arial"/>
      <family val="2"/>
    </font>
    <font>
      <sz val="9"/>
      <color theme="1"/>
      <name val="Aptos Narrow"/>
      <family val="2"/>
      <scheme val="minor"/>
    </font>
    <font>
      <b/>
      <sz val="8"/>
      <name val="Arial"/>
      <family val="2"/>
    </font>
    <font>
      <i/>
      <sz val="6"/>
      <name val="Arial"/>
      <family val="2"/>
    </font>
    <font>
      <sz val="6"/>
      <color rgb="FFFF0000"/>
      <name val="Arial"/>
      <family val="2"/>
    </font>
    <font>
      <sz val="6"/>
      <color rgb="FF000000"/>
      <name val="Arial"/>
      <family val="2"/>
    </font>
    <font>
      <sz val="8"/>
      <name val="Times New Roman"/>
      <family val="1"/>
    </font>
    <font>
      <b/>
      <sz val="8"/>
      <name val="Times New Roman"/>
      <family val="1"/>
    </font>
    <font>
      <b/>
      <vertAlign val="superscript"/>
      <sz val="10"/>
      <name val="Arial"/>
      <family val="2"/>
    </font>
    <font>
      <b/>
      <vertAlign val="superscript"/>
      <sz val="6"/>
      <name val="Arial"/>
      <family val="2"/>
    </font>
    <font>
      <sz val="5"/>
      <name val="Arial"/>
      <family val="2"/>
    </font>
    <font>
      <sz val="6"/>
      <name val="Times New Roman"/>
      <family val="1"/>
    </font>
    <font>
      <u/>
      <sz val="6"/>
      <color theme="10"/>
      <name val="Aptos Narrow"/>
      <family val="2"/>
      <scheme val="minor"/>
    </font>
    <font>
      <b/>
      <sz val="10"/>
      <name val="BundesSans Office"/>
      <family val="2"/>
    </font>
    <font>
      <sz val="9"/>
      <name val="BundesSans Office"/>
      <family val="2"/>
    </font>
    <font>
      <sz val="6"/>
      <name val="BundesSans Office"/>
      <family val="2"/>
    </font>
    <font>
      <sz val="8"/>
      <name val="BundesSans Office"/>
      <family val="2"/>
    </font>
    <font>
      <b/>
      <vertAlign val="superscript"/>
      <sz val="8"/>
      <name val="BundesSans Office"/>
      <family val="2"/>
    </font>
    <font>
      <sz val="8"/>
      <color theme="0"/>
      <name val="BundesSans Office"/>
      <family val="2"/>
    </font>
    <font>
      <b/>
      <vertAlign val="superscript"/>
      <sz val="8"/>
      <color theme="0"/>
      <name val="BundesSans Office"/>
      <family val="2"/>
    </font>
    <font>
      <i/>
      <sz val="8"/>
      <name val="BundesSans Office"/>
      <family val="2"/>
    </font>
    <font>
      <b/>
      <sz val="9"/>
      <name val="BundesSans Office"/>
      <family val="2"/>
    </font>
    <font>
      <b/>
      <vertAlign val="superscript"/>
      <sz val="9"/>
      <name val="BundesSans Office"/>
      <family val="2"/>
    </font>
    <font>
      <b/>
      <sz val="8"/>
      <name val="BundesSans Office"/>
      <family val="2"/>
    </font>
    <font>
      <sz val="8"/>
      <color rgb="FF000000"/>
      <name val="BundesSans Office"/>
      <family val="2"/>
    </font>
    <font>
      <u/>
      <sz val="6"/>
      <color theme="10"/>
      <name val="BundesSans Office"/>
      <family val="2"/>
    </font>
    <font>
      <vertAlign val="superscript"/>
      <sz val="8"/>
      <name val="BundesSans Office"/>
      <family val="2"/>
    </font>
    <font>
      <vertAlign val="superscript"/>
      <sz val="8"/>
      <color theme="0"/>
      <name val="BundesSans Office"/>
      <family val="2"/>
    </font>
    <font>
      <sz val="12"/>
      <name val="BundesSans Office"/>
      <family val="2"/>
    </font>
    <font>
      <sz val="7"/>
      <name val="BundesSans Office"/>
      <family val="2"/>
    </font>
    <font>
      <vertAlign val="superscript"/>
      <sz val="9"/>
      <name val="BundesSans Office"/>
      <family val="2"/>
    </font>
    <font>
      <sz val="10"/>
      <name val="Arial"/>
      <family val="2"/>
    </font>
    <font>
      <sz val="14"/>
      <name val="BundesSans Office"/>
      <family val="2"/>
    </font>
    <font>
      <b/>
      <i/>
      <sz val="8"/>
      <name val="BundesSans Office"/>
      <family val="2"/>
    </font>
    <font>
      <u/>
      <sz val="8"/>
      <color theme="10"/>
      <name val="BundesSans Office"/>
      <family val="2"/>
    </font>
    <font>
      <i/>
      <sz val="6"/>
      <name val="BundesSans Office"/>
      <family val="2"/>
    </font>
    <font>
      <sz val="8"/>
      <name val="Calibri"/>
      <family val="2"/>
    </font>
    <font>
      <sz val="6"/>
      <color theme="0"/>
      <name val="BundesSans Office"/>
      <family val="2"/>
    </font>
    <font>
      <sz val="8"/>
      <color theme="1"/>
      <name val="BundesSans Office"/>
      <family val="2"/>
    </font>
    <font>
      <b/>
      <u/>
      <sz val="12"/>
      <name val="BundesSans Office"/>
      <family val="2"/>
    </font>
    <font>
      <sz val="10"/>
      <color theme="0"/>
      <name val="Arial"/>
      <family val="2"/>
    </font>
    <font>
      <b/>
      <u/>
      <sz val="12"/>
      <color theme="0"/>
      <name val="BundesSans Office"/>
      <family val="2"/>
    </font>
    <font>
      <b/>
      <sz val="7"/>
      <name val="BundesSans Office"/>
      <family val="2"/>
    </font>
    <font>
      <b/>
      <i/>
      <sz val="7"/>
      <name val="BundesSans Office"/>
      <family val="2"/>
    </font>
    <font>
      <b/>
      <vertAlign val="superscript"/>
      <sz val="7"/>
      <name val="BundesSans Office"/>
      <family val="2"/>
    </font>
    <font>
      <sz val="4"/>
      <color theme="0"/>
      <name val="BundesSans Office"/>
      <family val="2"/>
    </font>
    <font>
      <sz val="6"/>
      <color rgb="FF000000"/>
      <name val="BundesSans Office"/>
      <family val="2"/>
    </font>
    <font>
      <b/>
      <sz val="10"/>
      <color indexed="8"/>
      <name val="Arial"/>
      <family val="2"/>
    </font>
    <font>
      <b/>
      <sz val="8"/>
      <color indexed="8"/>
      <name val="Arial"/>
      <family val="2"/>
    </font>
    <font>
      <sz val="8"/>
      <color indexed="8"/>
      <name val="Arial"/>
      <family val="2"/>
    </font>
    <font>
      <sz val="10"/>
      <color indexed="8"/>
      <name val="Arial"/>
      <family val="2"/>
    </font>
    <font>
      <sz val="10"/>
      <color indexed="10"/>
      <name val="MS Sans Serif"/>
      <family val="2"/>
    </font>
    <font>
      <b/>
      <sz val="10"/>
      <color indexed="10"/>
      <name val="MS Sans Serif"/>
      <family val="2"/>
    </font>
    <font>
      <sz val="8"/>
      <color indexed="10"/>
      <name val="MS Sans Serif"/>
      <family val="2"/>
    </font>
    <font>
      <sz val="8"/>
      <color indexed="8"/>
      <name val="Univers (WN)"/>
    </font>
    <font>
      <vertAlign val="superscript"/>
      <sz val="8"/>
      <color indexed="8"/>
      <name val="Arial"/>
      <family val="2"/>
    </font>
    <font>
      <vertAlign val="superscript"/>
      <sz val="8"/>
      <color rgb="FF000000"/>
      <name val="Arial"/>
      <family val="2"/>
    </font>
    <font>
      <vertAlign val="superscript"/>
      <sz val="8"/>
      <name val="Arial"/>
      <family val="2"/>
    </font>
    <font>
      <sz val="6"/>
      <color indexed="8"/>
      <name val="Arial"/>
      <family val="2"/>
    </font>
    <font>
      <vertAlign val="superscript"/>
      <sz val="6"/>
      <color indexed="8"/>
      <name val="Arial"/>
      <family val="2"/>
    </font>
    <font>
      <sz val="12"/>
      <color indexed="8"/>
      <name val="Univers (WN)"/>
    </font>
    <font>
      <sz val="9"/>
      <color indexed="8"/>
      <name val="Arial"/>
      <family val="2"/>
    </font>
    <font>
      <sz val="8"/>
      <name val="Aptos Narrow"/>
      <family val="2"/>
      <scheme val="minor"/>
    </font>
    <font>
      <sz val="7"/>
      <name val="Arial"/>
      <family val="2"/>
    </font>
    <font>
      <b/>
      <sz val="6"/>
      <name val="Arial"/>
      <family val="2"/>
    </font>
    <font>
      <sz val="8"/>
      <color rgb="FFFF0000"/>
      <name val="Times New Roman"/>
      <family val="1"/>
    </font>
    <font>
      <sz val="10"/>
      <name val="Times New Roman"/>
      <family val="1"/>
    </font>
    <font>
      <i/>
      <sz val="6"/>
      <color rgb="FFFF0000"/>
      <name val="Arial"/>
      <family val="2"/>
    </font>
    <font>
      <b/>
      <sz val="12"/>
      <name val="Arial"/>
      <family val="2"/>
    </font>
    <font>
      <sz val="11"/>
      <name val="BundesSans Office"/>
      <family val="2"/>
    </font>
    <font>
      <vertAlign val="superscript"/>
      <sz val="11"/>
      <name val="BundesSans Office"/>
      <family val="2"/>
    </font>
    <font>
      <b/>
      <sz val="10"/>
      <color rgb="FFFF0000"/>
      <name val="BundesSans Office"/>
      <family val="2"/>
    </font>
    <font>
      <sz val="8"/>
      <color indexed="13"/>
      <name val="BundesSans Office"/>
      <family val="2"/>
    </font>
    <font>
      <b/>
      <sz val="18"/>
      <name val="Times New Roman"/>
      <family val="1"/>
    </font>
    <font>
      <sz val="11"/>
      <name val="Univers (WN)"/>
    </font>
    <font>
      <b/>
      <vertAlign val="superscript"/>
      <sz val="18"/>
      <name val="Times New Roman"/>
      <family val="1"/>
    </font>
    <font>
      <b/>
      <sz val="10"/>
      <name val="Times New Roman"/>
      <family val="1"/>
    </font>
    <font>
      <b/>
      <sz val="11"/>
      <name val="Times New Roman"/>
      <family val="1"/>
    </font>
    <font>
      <i/>
      <sz val="10"/>
      <name val="Times New Roman"/>
      <family val="1"/>
    </font>
    <font>
      <sz val="9.5"/>
      <name val="Times New Roman"/>
      <family val="1"/>
    </font>
    <font>
      <sz val="9"/>
      <name val="Times New Roman"/>
      <family val="1"/>
    </font>
    <font>
      <sz val="12"/>
      <name val="Times New Roman"/>
      <family val="1"/>
    </font>
    <font>
      <b/>
      <sz val="9"/>
      <name val="Times New Roman"/>
      <family val="1"/>
    </font>
    <font>
      <b/>
      <sz val="11"/>
      <name val="Univers (WN)"/>
    </font>
    <font>
      <b/>
      <sz val="14"/>
      <name val="Times New Roman"/>
      <family val="1"/>
    </font>
    <font>
      <b/>
      <vertAlign val="superscript"/>
      <sz val="10"/>
      <name val="Times New Roman"/>
      <family val="1"/>
    </font>
    <font>
      <i/>
      <sz val="9"/>
      <name val="Times New Roman"/>
      <family val="1"/>
    </font>
    <font>
      <vertAlign val="superscript"/>
      <sz val="9"/>
      <name val="Times New Roman"/>
      <family val="1"/>
    </font>
    <font>
      <b/>
      <sz val="10"/>
      <name val="Univers (WN)"/>
    </font>
    <font>
      <b/>
      <sz val="9"/>
      <name val="Arial"/>
      <family val="2"/>
    </font>
    <font>
      <sz val="10"/>
      <color theme="1"/>
      <name val="Calibri"/>
      <family val="2"/>
    </font>
    <font>
      <u/>
      <sz val="6"/>
      <name val="Arial"/>
      <family val="2"/>
    </font>
    <font>
      <sz val="10"/>
      <name val="Arial"/>
      <family val="2"/>
    </font>
    <font>
      <sz val="8"/>
      <color rgb="FFFF0000"/>
      <name val="BundesSans Office"/>
      <family val="2"/>
    </font>
    <font>
      <b/>
      <sz val="8"/>
      <color rgb="FFFF00FF"/>
      <name val="BundesSans Office"/>
      <family val="2"/>
    </font>
    <font>
      <b/>
      <sz val="8"/>
      <color rgb="FFFF0000"/>
      <name val="BundesSans Office"/>
      <family val="2"/>
    </font>
    <font>
      <sz val="10"/>
      <color rgb="FFFF0000"/>
      <name val="Arial"/>
      <family val="2"/>
    </font>
    <font>
      <b/>
      <sz val="10"/>
      <color theme="0"/>
      <name val="BundesSans Office"/>
      <family val="2"/>
    </font>
    <font>
      <sz val="11"/>
      <color theme="0"/>
      <name val="BundesSans Office"/>
      <family val="2"/>
    </font>
    <font>
      <sz val="2"/>
      <name val="BundesSans Office"/>
      <family val="2"/>
    </font>
    <font>
      <sz val="2"/>
      <color theme="0"/>
      <name val="BundesSans Office"/>
      <family val="2"/>
    </font>
    <font>
      <sz val="10"/>
      <color theme="0"/>
      <name val="BundesSans Office"/>
      <family val="2"/>
    </font>
    <font>
      <b/>
      <sz val="6"/>
      <name val="BundesSans Office"/>
      <family val="2"/>
    </font>
    <font>
      <vertAlign val="superscript"/>
      <sz val="6"/>
      <name val="BundesSans Office"/>
      <family val="2"/>
    </font>
    <font>
      <b/>
      <vertAlign val="superscript"/>
      <sz val="6"/>
      <name val="BundesSans Office"/>
      <family val="2"/>
    </font>
    <font>
      <vertAlign val="superscript"/>
      <sz val="6"/>
      <color theme="0"/>
      <name val="BundesSans Office"/>
      <family val="2"/>
    </font>
    <font>
      <b/>
      <vertAlign val="superscript"/>
      <sz val="6"/>
      <color theme="0"/>
      <name val="BundesSans Office"/>
      <family val="2"/>
    </font>
    <font>
      <b/>
      <sz val="9"/>
      <color theme="0"/>
      <name val="BundesSans Office"/>
      <family val="2"/>
    </font>
    <font>
      <sz val="6"/>
      <color theme="0"/>
      <name val="Arial"/>
      <family val="2"/>
    </font>
    <font>
      <b/>
      <sz val="6"/>
      <color theme="0"/>
      <name val="BundesSans Office"/>
      <family val="2"/>
    </font>
    <font>
      <b/>
      <sz val="8"/>
      <color theme="0"/>
      <name val="BundesSans Office"/>
      <family val="2"/>
    </font>
    <font>
      <sz val="11"/>
      <color rgb="FFFF0000"/>
      <name val="BundesSans Office"/>
      <family val="2"/>
    </font>
    <font>
      <b/>
      <i/>
      <sz val="6"/>
      <name val="BundesSans Office"/>
      <family val="2"/>
    </font>
    <font>
      <b/>
      <sz val="7"/>
      <color theme="0"/>
      <name val="BundesSans Office"/>
      <family val="2"/>
    </font>
    <font>
      <b/>
      <sz val="6"/>
      <color rgb="FF000000"/>
      <name val="Arial"/>
      <family val="2"/>
    </font>
    <font>
      <i/>
      <sz val="10"/>
      <name val="BundesSans Office"/>
      <family val="2"/>
    </font>
    <font>
      <sz val="9"/>
      <color theme="0"/>
      <name val="BundesSans Office"/>
      <family val="2"/>
    </font>
    <font>
      <b/>
      <vertAlign val="superscript"/>
      <sz val="11"/>
      <name val="BundesSans Office"/>
      <family val="2"/>
    </font>
    <font>
      <sz val="7.5"/>
      <name val="BundesSans Office"/>
      <family val="2"/>
    </font>
    <font>
      <sz val="10"/>
      <name val="MS Sans Serif"/>
      <family val="2"/>
    </font>
    <font>
      <b/>
      <sz val="14"/>
      <name val="Arial"/>
      <family val="2"/>
    </font>
    <font>
      <b/>
      <sz val="11"/>
      <name val="Arial"/>
      <family val="2"/>
    </font>
    <font>
      <vertAlign val="superscript"/>
      <sz val="10"/>
      <name val="Arial"/>
      <family val="2"/>
    </font>
    <font>
      <b/>
      <sz val="10"/>
      <color theme="0"/>
      <name val="Arial"/>
      <family val="2"/>
    </font>
    <font>
      <sz val="10"/>
      <color theme="1"/>
      <name val="Arial"/>
      <family val="2"/>
    </font>
    <font>
      <sz val="9"/>
      <color theme="0"/>
      <name val="Arial"/>
      <family val="2"/>
    </font>
    <font>
      <b/>
      <sz val="12"/>
      <color rgb="FFC00000"/>
      <name val="Arial"/>
      <family val="2"/>
    </font>
    <font>
      <sz val="10"/>
      <name val="Arial"/>
      <family val="2"/>
    </font>
    <font>
      <sz val="8"/>
      <color theme="0"/>
      <name val="Arial"/>
      <family val="2"/>
    </font>
    <font>
      <vertAlign val="superscript"/>
      <sz val="10"/>
      <color theme="1"/>
      <name val="Arial"/>
      <family val="2"/>
    </font>
    <font>
      <vertAlign val="superscript"/>
      <sz val="10"/>
      <color theme="0"/>
      <name val="Arial"/>
      <family val="2"/>
    </font>
    <font>
      <u/>
      <sz val="8"/>
      <color theme="10"/>
      <name val="BundesSans Regular"/>
      <family val="2"/>
    </font>
    <font>
      <u/>
      <sz val="9"/>
      <color theme="10"/>
      <name val="Arial"/>
      <family val="2"/>
    </font>
    <font>
      <u/>
      <sz val="9"/>
      <color theme="10"/>
      <name val="Aptos Narrow"/>
      <family val="2"/>
      <scheme val="minor"/>
    </font>
    <font>
      <u/>
      <sz val="8"/>
      <color theme="10"/>
      <name val="Arial"/>
      <family val="2"/>
    </font>
    <font>
      <sz val="8"/>
      <color theme="1"/>
      <name val="Aptos Narrow"/>
      <scheme val="minor"/>
    </font>
    <font>
      <sz val="8"/>
      <color rgb="FF000000"/>
      <name val="Arial"/>
      <family val="2"/>
    </font>
  </fonts>
  <fills count="11">
    <fill>
      <patternFill patternType="none"/>
    </fill>
    <fill>
      <patternFill patternType="gray125"/>
    </fill>
    <fill>
      <patternFill patternType="solid">
        <fgColor rgb="FF597C39"/>
        <bgColor indexed="64"/>
      </patternFill>
    </fill>
    <fill>
      <patternFill patternType="solid">
        <fgColor rgb="FFCD3363"/>
        <bgColor indexed="64"/>
      </patternFill>
    </fill>
    <fill>
      <patternFill patternType="solid">
        <fgColor rgb="FF80CDEC"/>
        <bgColor indexed="64"/>
      </patternFill>
    </fill>
    <fill>
      <patternFill patternType="solid">
        <fgColor rgb="FFF9E03A"/>
        <bgColor indexed="64"/>
      </patternFill>
    </fill>
    <fill>
      <patternFill patternType="solid">
        <fgColor theme="0"/>
        <bgColor indexed="64"/>
      </patternFill>
    </fill>
    <fill>
      <patternFill patternType="solid">
        <fgColor rgb="FF339D6E"/>
        <bgColor indexed="64"/>
      </patternFill>
    </fill>
    <fill>
      <patternFill patternType="solid">
        <fgColor theme="8" tint="0.79998168889431442"/>
        <bgColor indexed="64"/>
      </patternFill>
    </fill>
    <fill>
      <patternFill patternType="lightUp"/>
    </fill>
    <fill>
      <patternFill patternType="solid">
        <fgColor indexed="9"/>
        <bgColor indexed="64"/>
      </patternFill>
    </fill>
  </fills>
  <borders count="89">
    <border>
      <left/>
      <right/>
      <top/>
      <bottom/>
      <diagonal/>
    </border>
    <border>
      <left style="thin">
        <color indexed="64"/>
      </left>
      <right/>
      <top/>
      <bottom/>
      <diagonal/>
    </border>
    <border>
      <left style="thin">
        <color indexed="64"/>
      </left>
      <right style="thin">
        <color indexed="64"/>
      </right>
      <top/>
      <bottom style="dotted">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hair">
        <color auto="1"/>
      </right>
      <top/>
      <bottom/>
      <diagonal/>
    </border>
    <border>
      <left style="thin">
        <color auto="1"/>
      </left>
      <right style="hair">
        <color auto="1"/>
      </right>
      <top style="thin">
        <color auto="1"/>
      </top>
      <bottom style="thin">
        <color auto="1"/>
      </bottom>
      <diagonal/>
    </border>
    <border>
      <left/>
      <right/>
      <top/>
      <bottom style="thin">
        <color auto="1"/>
      </bottom>
      <diagonal/>
    </border>
    <border>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right style="hair">
        <color indexed="64"/>
      </right>
      <top/>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style="hair">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thin">
        <color indexed="64"/>
      </right>
      <top/>
      <bottom style="thin">
        <color indexed="64"/>
      </bottom>
      <diagonal/>
    </border>
    <border>
      <left/>
      <right style="hair">
        <color indexed="8"/>
      </right>
      <top style="hair">
        <color indexed="8"/>
      </top>
      <bottom style="hair">
        <color indexed="64"/>
      </bottom>
      <diagonal/>
    </border>
    <border>
      <left style="thin">
        <color indexed="64"/>
      </left>
      <right style="thin">
        <color indexed="8"/>
      </right>
      <top/>
      <bottom/>
      <diagonal/>
    </border>
    <border>
      <left style="thin">
        <color indexed="64"/>
      </left>
      <right style="hair">
        <color indexed="8"/>
      </right>
      <top/>
      <bottom/>
      <diagonal/>
    </border>
    <border>
      <left style="hair">
        <color indexed="8"/>
      </left>
      <right/>
      <top/>
      <bottom/>
      <diagonal/>
    </border>
    <border>
      <left/>
      <right style="hair">
        <color indexed="8"/>
      </right>
      <top/>
      <bottom/>
      <diagonal/>
    </border>
    <border>
      <left style="thin">
        <color indexed="64"/>
      </left>
      <right style="hair">
        <color indexed="8"/>
      </right>
      <top/>
      <bottom style="thin">
        <color indexed="64"/>
      </bottom>
      <diagonal/>
    </border>
    <border>
      <left style="hair">
        <color indexed="8"/>
      </left>
      <right/>
      <top/>
      <bottom style="thin">
        <color indexed="64"/>
      </bottom>
      <diagonal/>
    </border>
    <border>
      <left/>
      <right style="hair">
        <color indexed="8"/>
      </right>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top style="hair">
        <color indexed="64"/>
      </top>
      <bottom style="hair">
        <color indexed="64"/>
      </bottom>
      <diagonal/>
    </border>
    <border>
      <left style="thin">
        <color indexed="64"/>
      </left>
      <right/>
      <top/>
      <bottom style="thin">
        <color indexed="64"/>
      </bottom>
      <diagonal/>
    </border>
    <border>
      <left/>
      <right style="hair">
        <color indexed="64"/>
      </right>
      <top style="thin">
        <color indexed="64"/>
      </top>
      <bottom style="hair">
        <color indexed="64"/>
      </bottom>
      <diagonal/>
    </border>
    <border>
      <left style="thin">
        <color indexed="64"/>
      </left>
      <right/>
      <top style="hair">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s>
  <cellStyleXfs count="41">
    <xf numFmtId="0" fontId="0" fillId="0" borderId="0"/>
    <xf numFmtId="0" fontId="7" fillId="0" borderId="0" applyNumberFormat="0" applyFill="0" applyBorder="0" applyAlignment="0" applyProtection="0"/>
    <xf numFmtId="0" fontId="29" fillId="0" borderId="0"/>
    <xf numFmtId="0" fontId="31" fillId="0" borderId="0"/>
    <xf numFmtId="0" fontId="37" fillId="0" borderId="0"/>
    <xf numFmtId="0" fontId="37" fillId="0" borderId="0"/>
    <xf numFmtId="0" fontId="30" fillId="0" borderId="0"/>
    <xf numFmtId="0" fontId="34" fillId="0" borderId="0"/>
    <xf numFmtId="0" fontId="42" fillId="0" borderId="0"/>
    <xf numFmtId="0" fontId="30" fillId="0" borderId="0"/>
    <xf numFmtId="0" fontId="31" fillId="0" borderId="0"/>
    <xf numFmtId="0" fontId="42" fillId="0" borderId="0"/>
    <xf numFmtId="0" fontId="42" fillId="0" borderId="0"/>
    <xf numFmtId="0" fontId="42" fillId="0" borderId="0" applyNumberFormat="0" applyFill="0" applyBorder="0" applyAlignment="0" applyProtection="0"/>
    <xf numFmtId="0" fontId="47" fillId="0" borderId="0"/>
    <xf numFmtId="0" fontId="30" fillId="0" borderId="0"/>
    <xf numFmtId="0" fontId="47" fillId="0" borderId="0"/>
    <xf numFmtId="0" fontId="48" fillId="0" borderId="0"/>
    <xf numFmtId="0" fontId="49" fillId="0" borderId="0"/>
    <xf numFmtId="0" fontId="46" fillId="0" borderId="0"/>
    <xf numFmtId="0" fontId="49" fillId="0" borderId="0"/>
    <xf numFmtId="0" fontId="29" fillId="0" borderId="0"/>
    <xf numFmtId="0" fontId="50" fillId="0" borderId="0"/>
    <xf numFmtId="0" fontId="51" fillId="0" borderId="0"/>
    <xf numFmtId="0" fontId="69" fillId="0" borderId="0" applyNumberFormat="0" applyFill="0" applyBorder="0" applyAlignment="0" applyProtection="0"/>
    <xf numFmtId="176" fontId="46" fillId="0" borderId="0"/>
    <xf numFmtId="0" fontId="103" fillId="0" borderId="0"/>
    <xf numFmtId="176" fontId="46" fillId="0" borderId="0"/>
    <xf numFmtId="0" fontId="64" fillId="0" borderId="0"/>
    <xf numFmtId="0" fontId="64" fillId="0" borderId="0" applyProtection="0"/>
    <xf numFmtId="0" fontId="64" fillId="0" borderId="0"/>
    <xf numFmtId="0" fontId="64" fillId="0" borderId="0"/>
    <xf numFmtId="0" fontId="46" fillId="0" borderId="0"/>
    <xf numFmtId="0" fontId="46" fillId="0" borderId="0"/>
    <xf numFmtId="0" fontId="162" fillId="0" borderId="0"/>
    <xf numFmtId="0" fontId="29" fillId="0" borderId="0"/>
    <xf numFmtId="9" fontId="29" fillId="0" borderId="0" applyFont="0" applyFill="0" applyBorder="0" applyAlignment="0" applyProtection="0"/>
    <xf numFmtId="0" fontId="164" fillId="0" borderId="0"/>
    <xf numFmtId="0" fontId="191" fillId="0" borderId="0"/>
    <xf numFmtId="0" fontId="199" fillId="0" borderId="0"/>
    <xf numFmtId="0" fontId="30" fillId="0" borderId="0"/>
  </cellStyleXfs>
  <cellXfs count="2098">
    <xf numFmtId="0" fontId="0" fillId="0" borderId="0" xfId="0"/>
    <xf numFmtId="0" fontId="2" fillId="0" borderId="0" xfId="0" applyFont="1"/>
    <xf numFmtId="0" fontId="3" fillId="0" borderId="0" xfId="0" applyFont="1" applyAlignment="1">
      <alignment horizontal="center" vertical="center" wrapText="1"/>
    </xf>
    <xf numFmtId="49" fontId="4" fillId="0" borderId="0" xfId="0" applyNumberFormat="1"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Continuous" vertical="center" wrapText="1"/>
    </xf>
    <xf numFmtId="0" fontId="8" fillId="0" borderId="0" xfId="1" applyFont="1" applyBorder="1" applyAlignment="1">
      <alignment vertical="top"/>
    </xf>
    <xf numFmtId="0" fontId="2" fillId="0" borderId="0" xfId="0" applyFont="1" applyAlignment="1">
      <alignment vertical="top"/>
    </xf>
    <xf numFmtId="0" fontId="2" fillId="0" borderId="0" xfId="0" applyFont="1" applyAlignment="1">
      <alignment vertical="center"/>
    </xf>
    <xf numFmtId="0" fontId="10" fillId="0" borderId="0" xfId="0" applyFont="1" applyAlignment="1">
      <alignment vertical="center"/>
    </xf>
    <xf numFmtId="0" fontId="11" fillId="0" borderId="0" xfId="1" applyFont="1" applyAlignment="1">
      <alignment horizontal="left" vertical="center"/>
    </xf>
    <xf numFmtId="0" fontId="12" fillId="0" borderId="0" xfId="1" applyFont="1" applyBorder="1" applyAlignment="1">
      <alignment vertical="center"/>
    </xf>
    <xf numFmtId="0" fontId="11" fillId="0" borderId="0" xfId="1" applyFont="1" applyAlignment="1">
      <alignment horizontal="left" indent="3"/>
    </xf>
    <xf numFmtId="0" fontId="11" fillId="0" borderId="0" xfId="1" applyFont="1" applyFill="1" applyAlignment="1">
      <alignment horizontal="left" indent="1"/>
    </xf>
    <xf numFmtId="0" fontId="10" fillId="0" borderId="0" xfId="0" applyFont="1" applyAlignment="1">
      <alignment wrapText="1"/>
    </xf>
    <xf numFmtId="0" fontId="10" fillId="0" borderId="0" xfId="0" applyFont="1" applyAlignment="1">
      <alignment horizontal="left" wrapText="1"/>
    </xf>
    <xf numFmtId="0" fontId="11" fillId="0" borderId="0" xfId="1" applyFont="1" applyBorder="1"/>
    <xf numFmtId="0" fontId="14" fillId="0" borderId="0" xfId="1" applyFont="1" applyBorder="1" applyAlignment="1">
      <alignment horizontal="centerContinuous" vertical="center"/>
    </xf>
    <xf numFmtId="0" fontId="16" fillId="0" borderId="0" xfId="0" applyFont="1" applyAlignment="1">
      <alignment horizontal="centerContinuous" vertical="center"/>
    </xf>
    <xf numFmtId="0" fontId="17" fillId="0" borderId="0" xfId="0" applyFont="1" applyAlignment="1">
      <alignment horizontal="center" vertical="center" wrapText="1"/>
    </xf>
    <xf numFmtId="0" fontId="12" fillId="0" borderId="0" xfId="1" applyFont="1" applyAlignment="1">
      <alignment horizontal="left" vertical="center"/>
    </xf>
    <xf numFmtId="0" fontId="12" fillId="0" borderId="0" xfId="1" applyFont="1" applyBorder="1" applyAlignment="1">
      <alignment horizontal="left" vertical="top" wrapText="1"/>
    </xf>
    <xf numFmtId="0" fontId="19" fillId="0" borderId="0" xfId="1" applyFont="1" applyBorder="1" applyAlignment="1">
      <alignment horizontal="left" vertical="top" wrapText="1"/>
    </xf>
    <xf numFmtId="0" fontId="20" fillId="0" borderId="0" xfId="0" applyFont="1"/>
    <xf numFmtId="49" fontId="21" fillId="0" borderId="0" xfId="0" applyNumberFormat="1" applyFont="1" applyAlignment="1">
      <alignment horizontal="center" vertical="center" wrapText="1"/>
    </xf>
    <xf numFmtId="0" fontId="22" fillId="0" borderId="0" xfId="0" applyFont="1"/>
    <xf numFmtId="0" fontId="23" fillId="2" borderId="0" xfId="0" applyFont="1" applyFill="1"/>
    <xf numFmtId="0" fontId="11" fillId="0" borderId="0" xfId="1" applyFont="1" applyFill="1" applyAlignment="1">
      <alignment horizontal="left" indent="2"/>
    </xf>
    <xf numFmtId="0" fontId="7" fillId="0" borderId="0" xfId="1" applyAlignment="1">
      <alignment horizontal="left" indent="2"/>
    </xf>
    <xf numFmtId="0" fontId="23" fillId="4" borderId="0" xfId="0" applyFont="1" applyFill="1"/>
    <xf numFmtId="0" fontId="7" fillId="0" borderId="0" xfId="1" applyFill="1" applyAlignment="1">
      <alignment horizontal="left" indent="2"/>
    </xf>
    <xf numFmtId="0" fontId="23" fillId="5" borderId="0" xfId="0" applyFont="1" applyFill="1"/>
    <xf numFmtId="0" fontId="2" fillId="6" borderId="0" xfId="0" applyFont="1" applyFill="1"/>
    <xf numFmtId="0" fontId="24" fillId="7" borderId="0" xfId="0" applyFont="1" applyFill="1"/>
    <xf numFmtId="0" fontId="27" fillId="0" borderId="1" xfId="0" applyFont="1" applyBorder="1" applyAlignment="1">
      <alignment wrapText="1"/>
    </xf>
    <xf numFmtId="0" fontId="27" fillId="0" borderId="1" xfId="0" applyFont="1" applyBorder="1" applyAlignment="1">
      <alignment horizontal="left" wrapText="1"/>
    </xf>
    <xf numFmtId="0" fontId="1" fillId="0" borderId="0" xfId="0" applyFont="1"/>
    <xf numFmtId="0" fontId="28" fillId="0" borderId="2" xfId="0" applyFont="1" applyBorder="1" applyAlignment="1">
      <alignment vertical="top"/>
    </xf>
    <xf numFmtId="0" fontId="2" fillId="0" borderId="2" xfId="0" applyFont="1" applyBorder="1" applyAlignment="1">
      <alignment vertical="top"/>
    </xf>
    <xf numFmtId="0" fontId="2" fillId="0" borderId="3" xfId="0" applyFont="1" applyBorder="1"/>
    <xf numFmtId="0" fontId="2" fillId="0" borderId="1" xfId="0" applyFont="1" applyBorder="1"/>
    <xf numFmtId="0" fontId="28" fillId="0" borderId="3" xfId="0" applyFont="1" applyBorder="1" applyAlignment="1">
      <alignment horizontal="left" vertical="center"/>
    </xf>
    <xf numFmtId="0" fontId="2" fillId="0" borderId="3" xfId="0" quotePrefix="1" applyFont="1" applyBorder="1"/>
    <xf numFmtId="0" fontId="28" fillId="0" borderId="3" xfId="0" applyFont="1" applyBorder="1" applyAlignment="1">
      <alignment vertical="center"/>
    </xf>
    <xf numFmtId="0" fontId="32" fillId="0" borderId="0" xfId="3" applyFont="1" applyAlignment="1">
      <alignment horizontal="centerContinuous" vertical="center"/>
    </xf>
    <xf numFmtId="0" fontId="33" fillId="0" borderId="0" xfId="3" applyFont="1" applyAlignment="1">
      <alignment horizontal="centerContinuous" vertical="center"/>
    </xf>
    <xf numFmtId="1" fontId="33" fillId="0" borderId="0" xfId="3" applyNumberFormat="1" applyFont="1" applyAlignment="1">
      <alignment horizontal="centerContinuous" vertical="center"/>
    </xf>
    <xf numFmtId="0" fontId="34" fillId="0" borderId="0" xfId="3" applyFont="1" applyAlignment="1">
      <alignment horizontal="centerContinuous" vertical="center"/>
    </xf>
    <xf numFmtId="0" fontId="34" fillId="0" borderId="0" xfId="3" applyFont="1"/>
    <xf numFmtId="0" fontId="35" fillId="0" borderId="0" xfId="3" applyFont="1" applyAlignment="1">
      <alignment horizontal="centerContinuous" vertical="center"/>
    </xf>
    <xf numFmtId="0" fontId="36" fillId="0" borderId="0" xfId="3" applyFont="1" applyAlignment="1">
      <alignment horizontal="centerContinuous" vertical="center"/>
    </xf>
    <xf numFmtId="1" fontId="36" fillId="0" borderId="0" xfId="3" applyNumberFormat="1" applyFont="1" applyAlignment="1">
      <alignment horizontal="centerContinuous" vertical="center"/>
    </xf>
    <xf numFmtId="0" fontId="35" fillId="6" borderId="8" xfId="3" applyFont="1" applyFill="1" applyBorder="1" applyAlignment="1">
      <alignment vertical="center"/>
    </xf>
    <xf numFmtId="0" fontId="35" fillId="6" borderId="9" xfId="3" applyFont="1" applyFill="1" applyBorder="1"/>
    <xf numFmtId="1" fontId="38" fillId="0" borderId="8" xfId="4" applyNumberFormat="1" applyFont="1" applyBorder="1" applyAlignment="1">
      <alignment horizontal="center" vertical="center"/>
    </xf>
    <xf numFmtId="1" fontId="38" fillId="0" borderId="9" xfId="4" applyNumberFormat="1" applyFont="1" applyBorder="1" applyAlignment="1">
      <alignment horizontal="center" vertical="center"/>
    </xf>
    <xf numFmtId="0" fontId="38" fillId="0" borderId="9" xfId="4" applyFont="1" applyBorder="1" applyAlignment="1">
      <alignment horizontal="center" vertical="center"/>
    </xf>
    <xf numFmtId="0" fontId="35" fillId="0" borderId="9" xfId="3" applyFont="1" applyBorder="1" applyAlignment="1">
      <alignment horizontal="center" vertical="center"/>
    </xf>
    <xf numFmtId="1" fontId="35" fillId="0" borderId="9" xfId="3" applyNumberFormat="1" applyFont="1" applyBorder="1" applyAlignment="1">
      <alignment horizontal="center" vertical="center"/>
    </xf>
    <xf numFmtId="1" fontId="35" fillId="0" borderId="10" xfId="3" applyNumberFormat="1" applyFont="1" applyBorder="1" applyAlignment="1">
      <alignment horizontal="center" vertical="center"/>
    </xf>
    <xf numFmtId="0" fontId="39" fillId="0" borderId="1" xfId="5" applyFont="1" applyBorder="1"/>
    <xf numFmtId="0" fontId="39" fillId="0" borderId="0" xfId="5" applyFont="1"/>
    <xf numFmtId="1" fontId="40" fillId="0" borderId="1" xfId="6" applyNumberFormat="1" applyFont="1" applyBorder="1" applyAlignment="1">
      <alignment horizontal="right"/>
    </xf>
    <xf numFmtId="1" fontId="40" fillId="0" borderId="0" xfId="6" applyNumberFormat="1" applyFont="1" applyAlignment="1">
      <alignment horizontal="right"/>
    </xf>
    <xf numFmtId="1" fontId="40" fillId="0" borderId="7" xfId="6" applyNumberFormat="1" applyFont="1" applyBorder="1" applyAlignment="1">
      <alignment horizontal="right"/>
    </xf>
    <xf numFmtId="0" fontId="36" fillId="0" borderId="1" xfId="7" applyFont="1" applyBorder="1"/>
    <xf numFmtId="0" fontId="39" fillId="0" borderId="0" xfId="5" applyFont="1" applyAlignment="1">
      <alignment horizontal="left" vertical="center" wrapText="1"/>
    </xf>
    <xf numFmtId="1" fontId="40" fillId="0" borderId="1" xfId="6" applyNumberFormat="1" applyFont="1" applyBorder="1" applyAlignment="1">
      <alignment horizontal="right" vertical="center"/>
    </xf>
    <xf numFmtId="1" fontId="40" fillId="0" borderId="0" xfId="6" applyNumberFormat="1" applyFont="1" applyAlignment="1">
      <alignment horizontal="right" vertical="center"/>
    </xf>
    <xf numFmtId="1" fontId="40" fillId="0" borderId="7" xfId="6" applyNumberFormat="1" applyFont="1" applyBorder="1" applyAlignment="1">
      <alignment horizontal="right" vertical="center"/>
    </xf>
    <xf numFmtId="0" fontId="41" fillId="0" borderId="0" xfId="3" applyFont="1"/>
    <xf numFmtId="0" fontId="38" fillId="0" borderId="1" xfId="5" applyFont="1" applyBorder="1" applyAlignment="1">
      <alignment horizontal="left"/>
    </xf>
    <xf numFmtId="1" fontId="38" fillId="0" borderId="1" xfId="8" applyNumberFormat="1" applyFont="1" applyBorder="1" applyAlignment="1">
      <alignment horizontal="right"/>
    </xf>
    <xf numFmtId="1" fontId="38" fillId="0" borderId="0" xfId="8" applyNumberFormat="1" applyFont="1" applyAlignment="1">
      <alignment horizontal="right"/>
    </xf>
    <xf numFmtId="1" fontId="38" fillId="0" borderId="7" xfId="8" applyNumberFormat="1" applyFont="1" applyBorder="1" applyAlignment="1">
      <alignment horizontal="right"/>
    </xf>
    <xf numFmtId="0" fontId="39" fillId="0" borderId="4" xfId="5" applyFont="1" applyBorder="1"/>
    <xf numFmtId="0" fontId="39" fillId="0" borderId="5" xfId="5" applyFont="1" applyBorder="1"/>
    <xf numFmtId="1" fontId="40" fillId="0" borderId="4" xfId="6" applyNumberFormat="1" applyFont="1" applyBorder="1" applyAlignment="1">
      <alignment horizontal="right"/>
    </xf>
    <xf numFmtId="1" fontId="40" fillId="0" borderId="5" xfId="6" applyNumberFormat="1" applyFont="1" applyBorder="1" applyAlignment="1">
      <alignment horizontal="right"/>
    </xf>
    <xf numFmtId="1" fontId="40" fillId="0" borderId="6" xfId="6" applyNumberFormat="1" applyFont="1" applyBorder="1" applyAlignment="1">
      <alignment horizontal="right"/>
    </xf>
    <xf numFmtId="3" fontId="39" fillId="0" borderId="1" xfId="5" applyNumberFormat="1" applyFont="1" applyBorder="1"/>
    <xf numFmtId="0" fontId="36" fillId="0" borderId="0" xfId="3" applyFont="1"/>
    <xf numFmtId="0" fontId="43" fillId="0" borderId="1" xfId="7" applyFont="1" applyBorder="1"/>
    <xf numFmtId="0" fontId="36" fillId="0" borderId="0" xfId="7" applyFont="1"/>
    <xf numFmtId="0" fontId="43" fillId="0" borderId="1" xfId="3" applyFont="1" applyBorder="1"/>
    <xf numFmtId="0" fontId="39" fillId="0" borderId="0" xfId="3" applyFont="1"/>
    <xf numFmtId="0" fontId="36" fillId="0" borderId="1" xfId="3" applyFont="1" applyBorder="1"/>
    <xf numFmtId="0" fontId="39" fillId="0" borderId="1" xfId="3" applyFont="1" applyBorder="1"/>
    <xf numFmtId="0" fontId="44" fillId="0" borderId="0" xfId="3" applyFont="1"/>
    <xf numFmtId="1" fontId="45" fillId="0" borderId="1" xfId="8" applyNumberFormat="1" applyFont="1" applyBorder="1" applyAlignment="1">
      <alignment horizontal="right"/>
    </xf>
    <xf numFmtId="1" fontId="45" fillId="0" borderId="0" xfId="8" applyNumberFormat="1" applyFont="1" applyAlignment="1">
      <alignment horizontal="right"/>
    </xf>
    <xf numFmtId="1" fontId="45" fillId="0" borderId="7" xfId="8" applyNumberFormat="1" applyFont="1" applyBorder="1" applyAlignment="1">
      <alignment horizontal="right"/>
    </xf>
    <xf numFmtId="0" fontId="45" fillId="0" borderId="8" xfId="5" applyFont="1" applyBorder="1" applyAlignment="1">
      <alignment horizontal="left"/>
    </xf>
    <xf numFmtId="0" fontId="36" fillId="0" borderId="9" xfId="3" applyFont="1" applyBorder="1"/>
    <xf numFmtId="1" fontId="45" fillId="0" borderId="8" xfId="8" applyNumberFormat="1" applyFont="1" applyBorder="1" applyAlignment="1">
      <alignment horizontal="right"/>
    </xf>
    <xf numFmtId="1" fontId="45" fillId="0" borderId="9" xfId="8" applyNumberFormat="1" applyFont="1" applyBorder="1" applyAlignment="1">
      <alignment horizontal="right"/>
    </xf>
    <xf numFmtId="1" fontId="45" fillId="0" borderId="10" xfId="8" applyNumberFormat="1" applyFont="1" applyBorder="1" applyAlignment="1">
      <alignment horizontal="right"/>
    </xf>
    <xf numFmtId="1" fontId="39" fillId="0" borderId="5" xfId="3" applyNumberFormat="1" applyFont="1" applyBorder="1"/>
    <xf numFmtId="1" fontId="36" fillId="0" borderId="0" xfId="3" applyNumberFormat="1" applyFont="1"/>
    <xf numFmtId="0" fontId="36" fillId="0" borderId="5" xfId="3" applyFont="1" applyBorder="1"/>
    <xf numFmtId="1" fontId="34" fillId="0" borderId="0" xfId="3" applyNumberFormat="1" applyFont="1"/>
    <xf numFmtId="1" fontId="39" fillId="0" borderId="0" xfId="3" applyNumberFormat="1" applyFont="1"/>
    <xf numFmtId="1" fontId="33" fillId="0" borderId="0" xfId="3" applyNumberFormat="1" applyFont="1"/>
    <xf numFmtId="0" fontId="33" fillId="0" borderId="0" xfId="3" applyFont="1"/>
    <xf numFmtId="0" fontId="23" fillId="3" borderId="0" xfId="0" applyFont="1" applyFill="1"/>
    <xf numFmtId="0" fontId="53" fillId="0" borderId="0" xfId="0" applyFont="1" applyAlignment="1">
      <alignment horizontal="centerContinuous" vertical="center"/>
    </xf>
    <xf numFmtId="0" fontId="53" fillId="0" borderId="0" xfId="0" applyFont="1"/>
    <xf numFmtId="0" fontId="55" fillId="0" borderId="8" xfId="0" applyFont="1" applyBorder="1" applyAlignment="1">
      <alignment horizontal="center" vertical="center"/>
    </xf>
    <xf numFmtId="0" fontId="55" fillId="0" borderId="11" xfId="0" applyFont="1" applyBorder="1" applyAlignment="1">
      <alignment horizontal="center" vertical="center"/>
    </xf>
    <xf numFmtId="0" fontId="55" fillId="0" borderId="11" xfId="0" applyFont="1" applyBorder="1" applyAlignment="1">
      <alignment horizontal="centerContinuous" vertical="center"/>
    </xf>
    <xf numFmtId="0" fontId="53" fillId="0" borderId="0" xfId="0" applyFont="1" applyAlignment="1">
      <alignment horizontal="center" vertical="center"/>
    </xf>
    <xf numFmtId="0" fontId="55" fillId="0" borderId="12" xfId="0" applyFont="1" applyBorder="1" applyAlignment="1">
      <alignment horizontal="left" indent="1"/>
    </xf>
    <xf numFmtId="0" fontId="55" fillId="0" borderId="0" xfId="0" applyFont="1" applyAlignment="1">
      <alignment horizontal="center"/>
    </xf>
    <xf numFmtId="0" fontId="55" fillId="0" borderId="5" xfId="0" applyFont="1" applyBorder="1" applyAlignment="1">
      <alignment horizontal="center"/>
    </xf>
    <xf numFmtId="0" fontId="55" fillId="0" borderId="7" xfId="0" applyFont="1" applyBorder="1" applyAlignment="1">
      <alignment horizontal="center"/>
    </xf>
    <xf numFmtId="0" fontId="56" fillId="0" borderId="0" xfId="0" applyFont="1" applyAlignment="1">
      <alignment horizontal="center"/>
    </xf>
    <xf numFmtId="0" fontId="56" fillId="0" borderId="13" xfId="0" applyFont="1" applyBorder="1" applyAlignment="1">
      <alignment horizontal="left" vertical="center" indent="1"/>
    </xf>
    <xf numFmtId="0" fontId="56" fillId="0" borderId="9" xfId="0" applyFont="1" applyBorder="1" applyAlignment="1">
      <alignment horizontal="center" vertical="center"/>
    </xf>
    <xf numFmtId="0" fontId="56" fillId="0" borderId="10" xfId="0" applyFont="1" applyBorder="1" applyAlignment="1">
      <alignment horizontal="center" vertical="center"/>
    </xf>
    <xf numFmtId="0" fontId="55" fillId="0" borderId="0" xfId="0" applyFont="1"/>
    <xf numFmtId="0" fontId="53" fillId="0" borderId="0" xfId="0" applyFont="1" applyAlignment="1">
      <alignment horizontal="right"/>
    </xf>
    <xf numFmtId="0" fontId="57" fillId="0" borderId="0" xfId="0" applyFont="1" applyAlignment="1">
      <alignment horizontal="centerContinuous" vertical="center"/>
    </xf>
    <xf numFmtId="0" fontId="58" fillId="0" borderId="0" xfId="0" applyFont="1" applyAlignment="1">
      <alignment horizontal="centerContinuous" vertical="center"/>
    </xf>
    <xf numFmtId="0" fontId="58" fillId="0" borderId="0" xfId="0" applyFont="1"/>
    <xf numFmtId="0" fontId="59" fillId="0" borderId="0" xfId="0" applyFont="1"/>
    <xf numFmtId="0" fontId="55" fillId="0" borderId="14" xfId="0" applyFont="1" applyBorder="1" applyAlignment="1">
      <alignment horizontal="centerContinuous" vertical="center"/>
    </xf>
    <xf numFmtId="0" fontId="58" fillId="0" borderId="14" xfId="0" applyFont="1" applyBorder="1" applyAlignment="1">
      <alignment horizontal="centerContinuous" vertical="center"/>
    </xf>
    <xf numFmtId="0" fontId="53" fillId="0" borderId="0" xfId="0" applyFont="1" applyAlignment="1">
      <alignment vertical="center"/>
    </xf>
    <xf numFmtId="0" fontId="60" fillId="0" borderId="0" xfId="0" applyFont="1" applyAlignment="1">
      <alignment vertical="center"/>
    </xf>
    <xf numFmtId="0" fontId="55" fillId="0" borderId="12" xfId="0" applyFont="1" applyBorder="1" applyAlignment="1">
      <alignment horizontal="left" vertical="center" indent="1"/>
    </xf>
    <xf numFmtId="164" fontId="55" fillId="0" borderId="0" xfId="0" applyNumberFormat="1" applyFont="1" applyAlignment="1">
      <alignment horizontal="center"/>
    </xf>
    <xf numFmtId="164" fontId="55" fillId="0" borderId="0" xfId="0" applyNumberFormat="1" applyFont="1" applyAlignment="1">
      <alignment horizontal="right"/>
    </xf>
    <xf numFmtId="164" fontId="55" fillId="0" borderId="0" xfId="0" applyNumberFormat="1" applyFont="1"/>
    <xf numFmtId="164" fontId="55" fillId="0" borderId="5" xfId="0" applyNumberFormat="1" applyFont="1" applyBorder="1" applyAlignment="1">
      <alignment horizontal="center" vertical="center"/>
    </xf>
    <xf numFmtId="164" fontId="55" fillId="0" borderId="0" xfId="0" applyNumberFormat="1" applyFont="1" applyAlignment="1">
      <alignment horizontal="right" vertical="center"/>
    </xf>
    <xf numFmtId="164" fontId="55" fillId="0" borderId="0" xfId="0" applyNumberFormat="1" applyFont="1" applyAlignment="1">
      <alignment horizontal="center" vertical="center"/>
    </xf>
    <xf numFmtId="164" fontId="55" fillId="0" borderId="5" xfId="0" applyNumberFormat="1" applyFont="1" applyBorder="1" applyAlignment="1">
      <alignment horizontal="right"/>
    </xf>
    <xf numFmtId="164" fontId="55" fillId="0" borderId="7" xfId="0" applyNumberFormat="1" applyFont="1" applyBorder="1" applyAlignment="1">
      <alignment horizontal="right"/>
    </xf>
    <xf numFmtId="0" fontId="60" fillId="0" borderId="0" xfId="0" applyFont="1"/>
    <xf numFmtId="164" fontId="61" fillId="0" borderId="0" xfId="0" applyNumberFormat="1" applyFont="1" applyAlignment="1">
      <alignment horizontal="center" vertical="center"/>
    </xf>
    <xf numFmtId="164" fontId="61" fillId="0" borderId="0" xfId="0" applyNumberFormat="1" applyFont="1" applyAlignment="1">
      <alignment horizontal="center"/>
    </xf>
    <xf numFmtId="164" fontId="61" fillId="0" borderId="0" xfId="0" applyNumberFormat="1" applyFont="1"/>
    <xf numFmtId="164" fontId="61" fillId="0" borderId="0" xfId="0" applyNumberFormat="1" applyFont="1" applyAlignment="1">
      <alignment horizontal="left" vertical="center"/>
    </xf>
    <xf numFmtId="164" fontId="61" fillId="0" borderId="0" xfId="0" applyNumberFormat="1" applyFont="1" applyAlignment="1">
      <alignment horizontal="left"/>
    </xf>
    <xf numFmtId="164" fontId="56" fillId="0" borderId="9" xfId="0" applyNumberFormat="1" applyFont="1" applyBorder="1" applyAlignment="1">
      <alignment horizontal="center" vertical="center"/>
    </xf>
    <xf numFmtId="164" fontId="56" fillId="0" borderId="9" xfId="0" applyNumberFormat="1" applyFont="1" applyBorder="1" applyAlignment="1">
      <alignment horizontal="right" vertical="center"/>
    </xf>
    <xf numFmtId="164" fontId="56" fillId="0" borderId="9" xfId="0" applyNumberFormat="1" applyFont="1" applyBorder="1" applyAlignment="1">
      <alignment vertical="center"/>
    </xf>
    <xf numFmtId="164" fontId="55" fillId="0" borderId="9" xfId="0" applyNumberFormat="1" applyFont="1" applyBorder="1" applyAlignment="1">
      <alignment horizontal="center" vertical="center"/>
    </xf>
    <xf numFmtId="164" fontId="56" fillId="0" borderId="10" xfId="0" applyNumberFormat="1" applyFont="1" applyBorder="1" applyAlignment="1">
      <alignment horizontal="right" vertical="center"/>
    </xf>
    <xf numFmtId="164" fontId="53" fillId="0" borderId="0" xfId="0" applyNumberFormat="1" applyFont="1" applyAlignment="1">
      <alignment horizontal="centerContinuous"/>
    </xf>
    <xf numFmtId="0" fontId="62" fillId="0" borderId="0" xfId="0" applyFont="1" applyAlignment="1">
      <alignment horizontal="right"/>
    </xf>
    <xf numFmtId="164" fontId="53" fillId="0" borderId="0" xfId="0" applyNumberFormat="1" applyFont="1" applyAlignment="1">
      <alignment horizontal="center"/>
    </xf>
    <xf numFmtId="0" fontId="63" fillId="0" borderId="0" xfId="2" applyFont="1" applyAlignment="1">
      <alignment horizontal="centerContinuous"/>
    </xf>
    <xf numFmtId="0" fontId="64" fillId="0" borderId="0" xfId="2" applyFont="1" applyAlignment="1">
      <alignment horizontal="centerContinuous" vertical="center"/>
    </xf>
    <xf numFmtId="0" fontId="29" fillId="0" borderId="0" xfId="2"/>
    <xf numFmtId="0" fontId="65" fillId="0" borderId="0" xfId="2" applyFont="1"/>
    <xf numFmtId="0" fontId="66" fillId="0" borderId="0" xfId="2" applyFont="1" applyAlignment="1">
      <alignment horizontal="centerContinuous" vertical="center"/>
    </xf>
    <xf numFmtId="0" fontId="66" fillId="0" borderId="0" xfId="2" applyFont="1"/>
    <xf numFmtId="0" fontId="67" fillId="0" borderId="0" xfId="2" applyFont="1"/>
    <xf numFmtId="0" fontId="66" fillId="0" borderId="14" xfId="2" applyFont="1" applyBorder="1" applyAlignment="1">
      <alignment horizontal="centerContinuous" vertical="center"/>
    </xf>
    <xf numFmtId="0" fontId="64" fillId="0" borderId="15" xfId="2" applyFont="1" applyBorder="1" applyAlignment="1">
      <alignment horizontal="center" vertical="center" wrapText="1"/>
    </xf>
    <xf numFmtId="0" fontId="64" fillId="0" borderId="16" xfId="2" applyFont="1" applyBorder="1" applyAlignment="1">
      <alignment horizontal="center" vertical="center"/>
    </xf>
    <xf numFmtId="0" fontId="64" fillId="0" borderId="17" xfId="2" applyFont="1" applyBorder="1" applyAlignment="1">
      <alignment horizontal="center" vertical="center"/>
    </xf>
    <xf numFmtId="0" fontId="64" fillId="0" borderId="18" xfId="2" applyFont="1" applyBorder="1" applyAlignment="1">
      <alignment horizontal="center" vertical="center"/>
    </xf>
    <xf numFmtId="0" fontId="64" fillId="0" borderId="19" xfId="2" applyFont="1" applyBorder="1" applyAlignment="1">
      <alignment horizontal="center" vertical="center"/>
    </xf>
    <xf numFmtId="0" fontId="64" fillId="8" borderId="17" xfId="2" applyFont="1" applyFill="1" applyBorder="1" applyAlignment="1">
      <alignment horizontal="center" vertical="center" wrapText="1"/>
    </xf>
    <xf numFmtId="0" fontId="69" fillId="0" borderId="0" xfId="24"/>
    <xf numFmtId="0" fontId="70" fillId="0" borderId="0" xfId="2" applyFont="1" applyAlignment="1">
      <alignment horizontal="centerContinuous" vertical="center"/>
    </xf>
    <xf numFmtId="0" fontId="64" fillId="0" borderId="0" xfId="2" applyFont="1" applyAlignment="1">
      <alignment horizontal="center"/>
    </xf>
    <xf numFmtId="0" fontId="64" fillId="0" borderId="0" xfId="2" applyFont="1"/>
    <xf numFmtId="0" fontId="64" fillId="0" borderId="0" xfId="2" applyFont="1" applyAlignment="1">
      <alignment horizontal="left"/>
    </xf>
    <xf numFmtId="0" fontId="64" fillId="0" borderId="0" xfId="2" applyFont="1" applyAlignment="1">
      <alignment horizontal="centerContinuous"/>
    </xf>
    <xf numFmtId="0" fontId="64" fillId="0" borderId="0" xfId="2" applyFont="1" applyAlignment="1">
      <alignment horizontal="center" vertical="center"/>
    </xf>
    <xf numFmtId="165" fontId="64" fillId="0" borderId="0" xfId="2" applyNumberFormat="1" applyFont="1" applyAlignment="1">
      <alignment horizontal="center" vertical="center"/>
    </xf>
    <xf numFmtId="165" fontId="64" fillId="0" borderId="20" xfId="2" applyNumberFormat="1" applyFont="1" applyBorder="1" applyAlignment="1">
      <alignment horizontal="center" vertical="center"/>
    </xf>
    <xf numFmtId="165" fontId="64" fillId="8" borderId="20" xfId="2" applyNumberFormat="1" applyFont="1" applyFill="1" applyBorder="1" applyAlignment="1">
      <alignment horizontal="center" vertical="center"/>
    </xf>
    <xf numFmtId="165" fontId="29" fillId="0" borderId="0" xfId="2" applyNumberFormat="1"/>
    <xf numFmtId="0" fontId="70" fillId="0" borderId="0" xfId="2" applyFont="1" applyAlignment="1">
      <alignment horizontal="centerContinuous"/>
    </xf>
    <xf numFmtId="0" fontId="64" fillId="0" borderId="0" xfId="2" quotePrefix="1" applyFont="1" applyAlignment="1">
      <alignment horizontal="centerContinuous"/>
    </xf>
    <xf numFmtId="0" fontId="70" fillId="0" borderId="1" xfId="2" applyFont="1" applyBorder="1" applyAlignment="1">
      <alignment horizontal="centerContinuous" vertical="center"/>
    </xf>
    <xf numFmtId="0" fontId="70" fillId="0" borderId="12" xfId="2" applyFont="1" applyBorder="1" applyAlignment="1">
      <alignment horizontal="centerContinuous" vertical="center"/>
    </xf>
    <xf numFmtId="0" fontId="70" fillId="8" borderId="0" xfId="2" applyFont="1" applyFill="1" applyAlignment="1">
      <alignment horizontal="centerContinuous" vertical="center"/>
    </xf>
    <xf numFmtId="0" fontId="70" fillId="8" borderId="20" xfId="2" applyFont="1" applyFill="1" applyBorder="1" applyAlignment="1">
      <alignment horizontal="centerContinuous" vertical="center"/>
    </xf>
    <xf numFmtId="0" fontId="64" fillId="0" borderId="0" xfId="2" applyFont="1" applyAlignment="1">
      <alignment horizontal="center" vertical="top"/>
    </xf>
    <xf numFmtId="0" fontId="64" fillId="0" borderId="0" xfId="2" applyFont="1" applyAlignment="1">
      <alignment vertical="top"/>
    </xf>
    <xf numFmtId="0" fontId="64" fillId="0" borderId="0" xfId="2" applyFont="1" applyAlignment="1">
      <alignment horizontal="left" vertical="top"/>
    </xf>
    <xf numFmtId="0" fontId="64" fillId="0" borderId="0" xfId="2" applyFont="1" applyAlignment="1">
      <alignment horizontal="centerContinuous" vertical="top"/>
    </xf>
    <xf numFmtId="166" fontId="64" fillId="0" borderId="0" xfId="2" applyNumberFormat="1" applyFont="1"/>
    <xf numFmtId="0" fontId="71" fillId="0" borderId="0" xfId="1" applyNumberFormat="1" applyFont="1" applyFill="1" applyBorder="1" applyProtection="1">
      <protection hidden="1"/>
    </xf>
    <xf numFmtId="167" fontId="66" fillId="0" borderId="0" xfId="2" applyNumberFormat="1" applyFont="1"/>
    <xf numFmtId="0" fontId="63" fillId="0" borderId="0" xfId="0" applyFont="1" applyAlignment="1">
      <alignment horizontal="centerContinuous"/>
    </xf>
    <xf numFmtId="0" fontId="72" fillId="0" borderId="0" xfId="0" applyFont="1" applyAlignment="1">
      <alignment horizontal="centerContinuous" vertical="center"/>
    </xf>
    <xf numFmtId="0" fontId="73" fillId="0" borderId="0" xfId="0" applyFont="1"/>
    <xf numFmtId="0" fontId="64" fillId="0" borderId="30" xfId="0" applyFont="1" applyBorder="1" applyAlignment="1">
      <alignment horizontal="center" vertical="center" wrapText="1"/>
    </xf>
    <xf numFmtId="0" fontId="64" fillId="0" borderId="31" xfId="0" applyFont="1" applyBorder="1" applyAlignment="1">
      <alignment horizontal="centerContinuous" vertical="center" wrapText="1"/>
    </xf>
    <xf numFmtId="0" fontId="64" fillId="0" borderId="31" xfId="0" applyFont="1" applyBorder="1" applyAlignment="1">
      <alignment horizontal="centerContinuous" vertical="center"/>
    </xf>
    <xf numFmtId="0" fontId="64" fillId="0" borderId="32" xfId="0" applyFont="1" applyBorder="1" applyAlignment="1">
      <alignment horizontal="centerContinuous" vertical="center" wrapText="1"/>
    </xf>
    <xf numFmtId="0" fontId="64" fillId="0" borderId="32" xfId="0" applyFont="1" applyBorder="1" applyAlignment="1">
      <alignment horizontal="centerContinuous" vertical="center"/>
    </xf>
    <xf numFmtId="0" fontId="64" fillId="0" borderId="33" xfId="0" applyFont="1" applyBorder="1" applyAlignment="1">
      <alignment horizontal="centerContinuous" vertical="center"/>
    </xf>
    <xf numFmtId="168" fontId="0" fillId="0" borderId="0" xfId="0" applyNumberFormat="1"/>
    <xf numFmtId="0" fontId="64" fillId="0" borderId="3" xfId="0" applyFont="1" applyBorder="1" applyAlignment="1">
      <alignment vertical="center" wrapText="1"/>
    </xf>
    <xf numFmtId="0" fontId="64" fillId="0" borderId="38" xfId="0" applyFont="1" applyBorder="1" applyAlignment="1">
      <alignment vertical="center" wrapText="1"/>
    </xf>
    <xf numFmtId="0" fontId="64" fillId="0" borderId="39" xfId="0" applyFont="1" applyBorder="1" applyAlignment="1">
      <alignment vertical="center" wrapText="1"/>
    </xf>
    <xf numFmtId="0" fontId="64" fillId="0" borderId="35" xfId="0" applyFont="1" applyBorder="1" applyAlignment="1">
      <alignment horizontal="center" vertical="center" wrapText="1"/>
    </xf>
    <xf numFmtId="0" fontId="64" fillId="0" borderId="37" xfId="0" applyFont="1" applyBorder="1" applyAlignment="1">
      <alignment horizontal="center" vertical="center" wrapText="1"/>
    </xf>
    <xf numFmtId="0" fontId="74" fillId="0" borderId="40" xfId="0" applyFont="1" applyBorder="1" applyAlignment="1">
      <alignment horizontal="centerContinuous" vertical="center"/>
    </xf>
    <xf numFmtId="0" fontId="66" fillId="0" borderId="40" xfId="0" applyFont="1" applyBorder="1" applyAlignment="1">
      <alignment horizontal="centerContinuous" vertical="center"/>
    </xf>
    <xf numFmtId="0" fontId="66" fillId="0" borderId="3" xfId="0" applyFont="1" applyBorder="1" applyAlignment="1">
      <alignment horizontal="centerContinuous" vertical="center"/>
    </xf>
    <xf numFmtId="0" fontId="64" fillId="0" borderId="41" xfId="0" applyFont="1" applyBorder="1" applyAlignment="1">
      <alignment vertical="center"/>
    </xf>
    <xf numFmtId="168" fontId="64" fillId="0" borderId="42" xfId="0" applyNumberFormat="1" applyFont="1" applyBorder="1" applyAlignment="1">
      <alignment horizontal="left" vertical="center" indent="1"/>
    </xf>
    <xf numFmtId="168" fontId="64" fillId="0" borderId="0" xfId="0" applyNumberFormat="1" applyFont="1" applyAlignment="1">
      <alignment horizontal="left" vertical="center" indent="1"/>
    </xf>
    <xf numFmtId="168" fontId="75" fillId="0" borderId="42" xfId="0" applyNumberFormat="1" applyFont="1" applyBorder="1" applyAlignment="1">
      <alignment horizontal="left" vertical="center" indent="1"/>
    </xf>
    <xf numFmtId="168" fontId="75" fillId="0" borderId="0" xfId="0" applyNumberFormat="1" applyFont="1" applyAlignment="1">
      <alignment horizontal="left" vertical="center" indent="1"/>
    </xf>
    <xf numFmtId="168" fontId="75" fillId="0" borderId="7" xfId="0" applyNumberFormat="1" applyFont="1" applyBorder="1" applyAlignment="1">
      <alignment horizontal="left" vertical="center" indent="1"/>
    </xf>
    <xf numFmtId="0" fontId="64" fillId="8" borderId="41" xfId="0" applyFont="1" applyFill="1" applyBorder="1" applyAlignment="1">
      <alignment vertical="center"/>
    </xf>
    <xf numFmtId="168" fontId="64" fillId="8" borderId="42" xfId="0" applyNumberFormat="1" applyFont="1" applyFill="1" applyBorder="1" applyAlignment="1">
      <alignment horizontal="left" vertical="center" indent="1"/>
    </xf>
    <xf numFmtId="168" fontId="64" fillId="8" borderId="0" xfId="0" applyNumberFormat="1" applyFont="1" applyFill="1" applyAlignment="1">
      <alignment horizontal="left" vertical="center" indent="1"/>
    </xf>
    <xf numFmtId="168" fontId="75" fillId="8" borderId="42" xfId="0" applyNumberFormat="1" applyFont="1" applyFill="1" applyBorder="1" applyAlignment="1">
      <alignment horizontal="left" vertical="center" indent="1"/>
    </xf>
    <xf numFmtId="168" fontId="75" fillId="8" borderId="43" xfId="0" applyNumberFormat="1" applyFont="1" applyFill="1" applyBorder="1" applyAlignment="1">
      <alignment horizontal="left" vertical="center" indent="1"/>
    </xf>
    <xf numFmtId="168" fontId="75" fillId="8" borderId="7" xfId="0" applyNumberFormat="1" applyFont="1" applyFill="1" applyBorder="1" applyAlignment="1">
      <alignment horizontal="left" vertical="center" indent="1"/>
    </xf>
    <xf numFmtId="0" fontId="64" fillId="0" borderId="0" xfId="0" applyFont="1"/>
    <xf numFmtId="168" fontId="75" fillId="8" borderId="0" xfId="0" applyNumberFormat="1" applyFont="1" applyFill="1" applyAlignment="1">
      <alignment horizontal="left" vertical="center" indent="1"/>
    </xf>
    <xf numFmtId="0" fontId="66" fillId="0" borderId="0" xfId="0" applyFont="1" applyAlignment="1">
      <alignment horizontal="centerContinuous" vertical="center"/>
    </xf>
    <xf numFmtId="0" fontId="66" fillId="0" borderId="7" xfId="0" applyFont="1" applyBorder="1" applyAlignment="1">
      <alignment horizontal="centerContinuous" vertical="center"/>
    </xf>
    <xf numFmtId="0" fontId="64" fillId="8" borderId="44" xfId="0" applyFont="1" applyFill="1" applyBorder="1" applyAlignment="1">
      <alignment vertical="center"/>
    </xf>
    <xf numFmtId="168" fontId="64" fillId="8" borderId="45" xfId="0" applyNumberFormat="1" applyFont="1" applyFill="1" applyBorder="1" applyAlignment="1">
      <alignment horizontal="left" vertical="center" indent="1"/>
    </xf>
    <xf numFmtId="168" fontId="64" fillId="8" borderId="14" xfId="0" applyNumberFormat="1" applyFont="1" applyFill="1" applyBorder="1" applyAlignment="1">
      <alignment horizontal="left" vertical="center" indent="1"/>
    </xf>
    <xf numFmtId="168" fontId="75" fillId="8" borderId="45" xfId="0" applyNumberFormat="1" applyFont="1" applyFill="1" applyBorder="1" applyAlignment="1">
      <alignment horizontal="left" vertical="center" indent="1"/>
    </xf>
    <xf numFmtId="168" fontId="75" fillId="8" borderId="46" xfId="0" applyNumberFormat="1" applyFont="1" applyFill="1" applyBorder="1" applyAlignment="1">
      <alignment horizontal="left" vertical="center" indent="1"/>
    </xf>
    <xf numFmtId="168" fontId="75" fillId="8" borderId="14" xfId="0" applyNumberFormat="1" applyFont="1" applyFill="1" applyBorder="1" applyAlignment="1">
      <alignment horizontal="left" vertical="center" indent="1"/>
    </xf>
    <xf numFmtId="168" fontId="75" fillId="8" borderId="47" xfId="0" applyNumberFormat="1" applyFont="1" applyFill="1" applyBorder="1" applyAlignment="1">
      <alignment horizontal="left" vertical="center" indent="1"/>
    </xf>
    <xf numFmtId="0" fontId="64" fillId="0" borderId="0" xfId="0" applyFont="1" applyAlignment="1">
      <alignment vertical="center"/>
    </xf>
    <xf numFmtId="0" fontId="64" fillId="0" borderId="0" xfId="0" applyFont="1" applyAlignment="1">
      <alignment horizontal="left"/>
    </xf>
    <xf numFmtId="0" fontId="29" fillId="0" borderId="0" xfId="2" applyAlignment="1">
      <alignment horizontal="centerContinuous" vertical="center"/>
    </xf>
    <xf numFmtId="0" fontId="64" fillId="0" borderId="48" xfId="2" applyFont="1" applyBorder="1" applyAlignment="1">
      <alignment horizontal="centerContinuous" vertical="center" wrapText="1"/>
    </xf>
    <xf numFmtId="0" fontId="64" fillId="0" borderId="49" xfId="2" applyFont="1" applyBorder="1" applyAlignment="1">
      <alignment horizontal="centerContinuous" vertical="center" wrapText="1"/>
    </xf>
    <xf numFmtId="0" fontId="29" fillId="0" borderId="49" xfId="2" applyBorder="1" applyAlignment="1">
      <alignment horizontal="centerContinuous" vertical="center" wrapText="1"/>
    </xf>
    <xf numFmtId="0" fontId="64" fillId="0" borderId="6" xfId="2" applyFont="1" applyBorder="1" applyAlignment="1">
      <alignment horizontal="centerContinuous" vertical="center" wrapText="1"/>
    </xf>
    <xf numFmtId="0" fontId="64" fillId="0" borderId="25" xfId="2" applyFont="1" applyBorder="1" applyAlignment="1">
      <alignment horizontal="centerContinuous" vertical="center"/>
    </xf>
    <xf numFmtId="0" fontId="64" fillId="0" borderId="21" xfId="2" applyFont="1" applyBorder="1" applyAlignment="1">
      <alignment horizontal="centerContinuous" vertical="center"/>
    </xf>
    <xf numFmtId="0" fontId="29" fillId="0" borderId="1" xfId="2" applyBorder="1" applyAlignment="1">
      <alignment horizontal="centerContinuous" vertical="center" wrapText="1"/>
    </xf>
    <xf numFmtId="0" fontId="64" fillId="0" borderId="7" xfId="2" applyFont="1" applyBorder="1" applyAlignment="1">
      <alignment horizontal="centerContinuous" vertical="center"/>
    </xf>
    <xf numFmtId="166" fontId="29" fillId="0" borderId="0" xfId="2" applyNumberFormat="1"/>
    <xf numFmtId="0" fontId="64" fillId="0" borderId="51" xfId="2" applyFont="1" applyBorder="1" applyAlignment="1">
      <alignment vertical="center"/>
    </xf>
    <xf numFmtId="168" fontId="64" fillId="0" borderId="0" xfId="2" applyNumberFormat="1" applyFont="1" applyAlignment="1">
      <alignment horizontal="center" vertical="center"/>
    </xf>
    <xf numFmtId="168" fontId="64" fillId="0" borderId="7" xfId="2" applyNumberFormat="1" applyFont="1" applyBorder="1" applyAlignment="1">
      <alignment horizontal="center" vertical="center"/>
    </xf>
    <xf numFmtId="0" fontId="64" fillId="8" borderId="51" xfId="2" applyFont="1" applyFill="1" applyBorder="1" applyAlignment="1">
      <alignment vertical="center"/>
    </xf>
    <xf numFmtId="168" fontId="64" fillId="8" borderId="0" xfId="2" applyNumberFormat="1" applyFont="1" applyFill="1" applyAlignment="1">
      <alignment horizontal="center" vertical="center"/>
    </xf>
    <xf numFmtId="168" fontId="64" fillId="8" borderId="7" xfId="2" applyNumberFormat="1" applyFont="1" applyFill="1" applyBorder="1" applyAlignment="1">
      <alignment horizontal="center" vertical="center"/>
    </xf>
    <xf numFmtId="168" fontId="29" fillId="0" borderId="0" xfId="2" applyNumberFormat="1"/>
    <xf numFmtId="0" fontId="64" fillId="0" borderId="20" xfId="2" applyFont="1" applyBorder="1" applyAlignment="1">
      <alignment horizontal="centerContinuous" vertical="center"/>
    </xf>
    <xf numFmtId="0" fontId="64" fillId="0" borderId="27" xfId="2" applyFont="1" applyBorder="1" applyAlignment="1">
      <alignment horizontal="centerContinuous" vertical="center"/>
    </xf>
    <xf numFmtId="168" fontId="64" fillId="0" borderId="0" xfId="2" applyNumberFormat="1" applyFont="1" applyAlignment="1">
      <alignment vertical="center"/>
    </xf>
    <xf numFmtId="168" fontId="64" fillId="0" borderId="7" xfId="2" applyNumberFormat="1" applyFont="1" applyBorder="1" applyAlignment="1">
      <alignment vertical="center"/>
    </xf>
    <xf numFmtId="0" fontId="29" fillId="8" borderId="0" xfId="2" applyFill="1"/>
    <xf numFmtId="0" fontId="64" fillId="8" borderId="0" xfId="2" applyFont="1" applyFill="1" applyAlignment="1">
      <alignment horizontal="centerContinuous" vertical="center"/>
    </xf>
    <xf numFmtId="168" fontId="64" fillId="8" borderId="0" xfId="2" applyNumberFormat="1" applyFont="1" applyFill="1" applyAlignment="1">
      <alignment vertical="center"/>
    </xf>
    <xf numFmtId="168" fontId="64" fillId="8" borderId="7" xfId="2" applyNumberFormat="1" applyFont="1" applyFill="1" applyBorder="1" applyAlignment="1">
      <alignment vertical="center"/>
    </xf>
    <xf numFmtId="168" fontId="64" fillId="0" borderId="0" xfId="2" applyNumberFormat="1" applyFont="1" applyAlignment="1">
      <alignment horizontal="right" vertical="center"/>
    </xf>
    <xf numFmtId="0" fontId="64" fillId="8" borderId="52" xfId="2" applyFont="1" applyFill="1" applyBorder="1" applyAlignment="1">
      <alignment vertical="center"/>
    </xf>
    <xf numFmtId="168" fontId="64" fillId="8" borderId="14" xfId="2" applyNumberFormat="1" applyFont="1" applyFill="1" applyBorder="1" applyAlignment="1">
      <alignment horizontal="center" vertical="center"/>
    </xf>
    <xf numFmtId="0" fontId="29" fillId="8" borderId="14" xfId="2" applyFill="1" applyBorder="1"/>
    <xf numFmtId="0" fontId="64" fillId="8" borderId="14" xfId="2" applyFont="1" applyFill="1" applyBorder="1" applyAlignment="1">
      <alignment horizontal="centerContinuous" vertical="center"/>
    </xf>
    <xf numFmtId="168" fontId="64" fillId="8" borderId="14" xfId="2" applyNumberFormat="1" applyFont="1" applyFill="1" applyBorder="1" applyAlignment="1">
      <alignment horizontal="right" vertical="center"/>
    </xf>
    <xf numFmtId="168" fontId="64" fillId="8" borderId="47" xfId="2" applyNumberFormat="1" applyFont="1" applyFill="1" applyBorder="1" applyAlignment="1">
      <alignment horizontal="center" vertical="center"/>
    </xf>
    <xf numFmtId="0" fontId="64" fillId="0" borderId="0" xfId="2" applyFont="1" applyAlignment="1">
      <alignment horizontal="right" vertical="top"/>
    </xf>
    <xf numFmtId="168" fontId="76" fillId="0" borderId="0" xfId="2" applyNumberFormat="1" applyFont="1" applyAlignment="1">
      <alignment horizontal="center" vertical="center"/>
    </xf>
    <xf numFmtId="168" fontId="66" fillId="0" borderId="0" xfId="2" applyNumberFormat="1" applyFont="1"/>
    <xf numFmtId="0" fontId="66" fillId="0" borderId="0" xfId="2" applyFont="1" applyAlignment="1">
      <alignment horizontal="centerContinuous" vertical="center" wrapText="1"/>
    </xf>
    <xf numFmtId="0" fontId="64" fillId="0" borderId="54" xfId="2" applyFont="1" applyBorder="1" applyAlignment="1">
      <alignment horizontal="centerContinuous" vertical="center"/>
    </xf>
    <xf numFmtId="0" fontId="64" fillId="0" borderId="55" xfId="2" applyFont="1" applyBorder="1" applyAlignment="1">
      <alignment horizontal="centerContinuous" vertical="center"/>
    </xf>
    <xf numFmtId="0" fontId="64" fillId="0" borderId="56" xfId="2" applyFont="1" applyBorder="1" applyAlignment="1">
      <alignment horizontal="centerContinuous" vertical="center"/>
    </xf>
    <xf numFmtId="0" fontId="64" fillId="0" borderId="29" xfId="2" applyFont="1" applyBorder="1" applyAlignment="1">
      <alignment horizontal="centerContinuous" vertical="center"/>
    </xf>
    <xf numFmtId="0" fontId="64" fillId="0" borderId="58" xfId="2" applyFont="1" applyBorder="1" applyAlignment="1">
      <alignment horizontal="centerContinuous" vertical="center"/>
    </xf>
    <xf numFmtId="168" fontId="64" fillId="0" borderId="0" xfId="2" applyNumberFormat="1" applyFont="1" applyAlignment="1">
      <alignment horizontal="left" vertical="center" indent="1"/>
    </xf>
    <xf numFmtId="166" fontId="77" fillId="0" borderId="0" xfId="2" applyNumberFormat="1" applyFont="1" applyAlignment="1">
      <alignment horizontal="left" indent="1"/>
    </xf>
    <xf numFmtId="168" fontId="64" fillId="0" borderId="7" xfId="2" applyNumberFormat="1" applyFont="1" applyBorder="1" applyAlignment="1">
      <alignment horizontal="left" vertical="center" indent="1"/>
    </xf>
    <xf numFmtId="49" fontId="64" fillId="0" borderId="51" xfId="2" applyNumberFormat="1" applyFont="1" applyBorder="1" applyAlignment="1">
      <alignment vertical="center"/>
    </xf>
    <xf numFmtId="49" fontId="64" fillId="0" borderId="57" xfId="2" applyNumberFormat="1" applyFont="1" applyBorder="1" applyAlignment="1">
      <alignment vertical="center"/>
    </xf>
    <xf numFmtId="168" fontId="64" fillId="0" borderId="29" xfId="2" applyNumberFormat="1" applyFont="1" applyBorder="1" applyAlignment="1">
      <alignment horizontal="left" vertical="center" indent="1"/>
    </xf>
    <xf numFmtId="166" fontId="77" fillId="0" borderId="29" xfId="2" applyNumberFormat="1" applyFont="1" applyBorder="1" applyAlignment="1">
      <alignment horizontal="left" indent="1"/>
    </xf>
    <xf numFmtId="168" fontId="64" fillId="0" borderId="15" xfId="2" applyNumberFormat="1" applyFont="1" applyBorder="1" applyAlignment="1">
      <alignment horizontal="left" vertical="center" indent="1"/>
    </xf>
    <xf numFmtId="0" fontId="64" fillId="0" borderId="52" xfId="2" applyFont="1" applyBorder="1" applyAlignment="1">
      <alignment vertical="center"/>
    </xf>
    <xf numFmtId="168" fontId="64" fillId="0" borderId="14" xfId="2" applyNumberFormat="1" applyFont="1" applyBorder="1" applyAlignment="1">
      <alignment horizontal="left" vertical="center" indent="1"/>
    </xf>
    <xf numFmtId="168" fontId="64" fillId="0" borderId="14" xfId="2" applyNumberFormat="1" applyFont="1" applyBorder="1" applyAlignment="1">
      <alignment horizontal="center" vertical="center"/>
    </xf>
    <xf numFmtId="168" fontId="64" fillId="0" borderId="47" xfId="2" applyNumberFormat="1" applyFont="1" applyBorder="1" applyAlignment="1">
      <alignment horizontal="center" vertical="center"/>
    </xf>
    <xf numFmtId="0" fontId="64" fillId="0" borderId="0" xfId="2" applyFont="1" applyAlignment="1">
      <alignment vertical="center"/>
    </xf>
    <xf numFmtId="0" fontId="64" fillId="0" borderId="0" xfId="2" applyFont="1" applyAlignment="1">
      <alignment horizontal="left" vertical="center"/>
    </xf>
    <xf numFmtId="168" fontId="64" fillId="0" borderId="0" xfId="2" applyNumberFormat="1" applyFont="1"/>
    <xf numFmtId="0" fontId="78" fillId="0" borderId="0" xfId="2" applyFont="1"/>
    <xf numFmtId="0" fontId="79" fillId="0" borderId="0" xfId="2" applyFont="1"/>
    <xf numFmtId="0" fontId="78" fillId="0" borderId="0" xfId="2" applyFont="1" applyAlignment="1">
      <alignment vertical="center"/>
    </xf>
    <xf numFmtId="169" fontId="78" fillId="0" borderId="0" xfId="2" applyNumberFormat="1" applyFont="1" applyAlignment="1">
      <alignment vertical="center"/>
    </xf>
    <xf numFmtId="0" fontId="64" fillId="0" borderId="29" xfId="2" applyFont="1" applyBorder="1" applyAlignment="1">
      <alignment horizontal="center" vertical="center" wrapText="1"/>
    </xf>
    <xf numFmtId="0" fontId="64" fillId="0" borderId="24" xfId="2" applyFont="1" applyBorder="1" applyAlignment="1">
      <alignment vertical="center"/>
    </xf>
    <xf numFmtId="2" fontId="64" fillId="0" borderId="0" xfId="2" applyNumberFormat="1" applyFont="1" applyAlignment="1">
      <alignment horizontal="center" vertical="center"/>
    </xf>
    <xf numFmtId="170" fontId="64" fillId="0" borderId="0" xfId="2" applyNumberFormat="1" applyFont="1" applyAlignment="1">
      <alignment horizontal="right" vertical="center"/>
    </xf>
    <xf numFmtId="170" fontId="64" fillId="0" borderId="0" xfId="2" applyNumberFormat="1" applyFont="1" applyAlignment="1">
      <alignment horizontal="center" vertical="center"/>
    </xf>
    <xf numFmtId="170" fontId="29" fillId="0" borderId="0" xfId="2" applyNumberFormat="1"/>
    <xf numFmtId="170" fontId="64" fillId="0" borderId="0" xfId="2" applyNumberFormat="1" applyFont="1" applyAlignment="1">
      <alignment horizontal="center"/>
    </xf>
    <xf numFmtId="0" fontId="82" fillId="0" borderId="0" xfId="2" applyFont="1" applyAlignment="1">
      <alignment horizontal="center"/>
    </xf>
    <xf numFmtId="0" fontId="83" fillId="0" borderId="0" xfId="2" applyFont="1" applyAlignment="1">
      <alignment horizontal="center"/>
    </xf>
    <xf numFmtId="170" fontId="64" fillId="0" borderId="0" xfId="2" applyNumberFormat="1" applyFont="1"/>
    <xf numFmtId="0" fontId="84" fillId="0" borderId="0" xfId="1" applyFont="1"/>
    <xf numFmtId="0" fontId="19" fillId="0" borderId="0" xfId="2" applyFont="1" applyAlignment="1">
      <alignment horizontal="centerContinuous" vertical="center"/>
    </xf>
    <xf numFmtId="0" fontId="85" fillId="0" borderId="0" xfId="2" applyFont="1" applyAlignment="1">
      <alignment horizontal="centerContinuous"/>
    </xf>
    <xf numFmtId="0" fontId="9" fillId="0" borderId="0" xfId="2" applyFont="1"/>
    <xf numFmtId="0" fontId="86" fillId="0" borderId="0" xfId="2" applyFont="1" applyAlignment="1">
      <alignment horizontal="centerContinuous" vertical="center"/>
    </xf>
    <xf numFmtId="0" fontId="87" fillId="0" borderId="0" xfId="2" applyFont="1" applyAlignment="1">
      <alignment horizontal="centerContinuous" vertical="center"/>
    </xf>
    <xf numFmtId="0" fontId="88" fillId="0" borderId="0" xfId="2" applyFont="1" applyAlignment="1">
      <alignment horizontal="centerContinuous" vertical="center"/>
    </xf>
    <xf numFmtId="0" fontId="88" fillId="0" borderId="16" xfId="2" applyFont="1" applyBorder="1" applyAlignment="1">
      <alignment vertical="center"/>
    </xf>
    <xf numFmtId="0" fontId="88" fillId="0" borderId="17" xfId="2" applyFont="1" applyBorder="1" applyAlignment="1">
      <alignment vertical="center"/>
    </xf>
    <xf numFmtId="0" fontId="88" fillId="0" borderId="16" xfId="2" applyFont="1" applyBorder="1" applyAlignment="1">
      <alignment horizontal="center" vertical="center"/>
    </xf>
    <xf numFmtId="0" fontId="88" fillId="0" borderId="17" xfId="2" applyFont="1" applyBorder="1" applyAlignment="1">
      <alignment horizontal="centerContinuous" vertical="center"/>
    </xf>
    <xf numFmtId="0" fontId="88" fillId="0" borderId="29" xfId="2" applyFont="1" applyBorder="1" applyAlignment="1">
      <alignment horizontal="center" vertical="center"/>
    </xf>
    <xf numFmtId="0" fontId="88" fillId="0" borderId="17" xfId="2" applyFont="1" applyBorder="1" applyAlignment="1">
      <alignment horizontal="center" vertical="center"/>
    </xf>
    <xf numFmtId="0" fontId="88" fillId="0" borderId="28" xfId="2" applyFont="1" applyBorder="1" applyAlignment="1">
      <alignment horizontal="center" vertical="center"/>
    </xf>
    <xf numFmtId="0" fontId="88" fillId="0" borderId="0" xfId="2" applyFont="1" applyAlignment="1">
      <alignment vertical="center"/>
    </xf>
    <xf numFmtId="0" fontId="88" fillId="0" borderId="27" xfId="2" applyFont="1" applyBorder="1" applyAlignment="1">
      <alignment horizontal="left" wrapText="1"/>
    </xf>
    <xf numFmtId="0" fontId="88" fillId="0" borderId="20" xfId="2" applyFont="1" applyBorder="1" applyAlignment="1">
      <alignment horizontal="center" vertical="center"/>
    </xf>
    <xf numFmtId="171" fontId="88" fillId="0" borderId="0" xfId="2" applyNumberFormat="1" applyFont="1" applyAlignment="1">
      <alignment horizontal="right"/>
    </xf>
    <xf numFmtId="172" fontId="87" fillId="0" borderId="0" xfId="2" applyNumberFormat="1" applyFont="1"/>
    <xf numFmtId="0" fontId="87" fillId="0" borderId="0" xfId="2" applyFont="1"/>
    <xf numFmtId="0" fontId="90" fillId="0" borderId="0" xfId="2" applyFont="1" applyAlignment="1">
      <alignment vertical="center"/>
    </xf>
    <xf numFmtId="0" fontId="90" fillId="0" borderId="27" xfId="2" applyFont="1" applyBorder="1" applyAlignment="1">
      <alignment horizontal="left" wrapText="1"/>
    </xf>
    <xf numFmtId="172" fontId="88" fillId="0" borderId="0" xfId="2" applyNumberFormat="1" applyFont="1" applyAlignment="1">
      <alignment horizontal="right"/>
    </xf>
    <xf numFmtId="172" fontId="9" fillId="0" borderId="0" xfId="2" applyNumberFormat="1" applyFont="1"/>
    <xf numFmtId="0" fontId="88" fillId="0" borderId="27" xfId="2" applyFont="1" applyBorder="1" applyAlignment="1">
      <alignment horizontal="left" vertical="center"/>
    </xf>
    <xf numFmtId="0" fontId="90" fillId="0" borderId="27" xfId="2" applyFont="1" applyBorder="1" applyAlignment="1">
      <alignment horizontal="left" vertical="center"/>
    </xf>
    <xf numFmtId="166" fontId="88" fillId="0" borderId="0" xfId="2" applyNumberFormat="1" applyFont="1" applyAlignment="1">
      <alignment horizontal="right"/>
    </xf>
    <xf numFmtId="0" fontId="88" fillId="0" borderId="0" xfId="2" applyFont="1" applyAlignment="1">
      <alignment horizontal="right"/>
    </xf>
    <xf numFmtId="0" fontId="88" fillId="0" borderId="27" xfId="2" applyFont="1" applyBorder="1" applyAlignment="1">
      <alignment horizontal="left"/>
    </xf>
    <xf numFmtId="0" fontId="92" fillId="0" borderId="0" xfId="2" applyFont="1" applyAlignment="1">
      <alignment horizontal="right"/>
    </xf>
    <xf numFmtId="166" fontId="92" fillId="0" borderId="0" xfId="2" applyNumberFormat="1" applyFont="1" applyAlignment="1">
      <alignment horizontal="right"/>
    </xf>
    <xf numFmtId="0" fontId="90" fillId="0" borderId="27" xfId="2" applyFont="1" applyBorder="1" applyAlignment="1">
      <alignment horizontal="left"/>
    </xf>
    <xf numFmtId="0" fontId="93" fillId="0" borderId="0" xfId="2" applyFont="1" applyAlignment="1">
      <alignment horizontal="centerContinuous" vertical="center"/>
    </xf>
    <xf numFmtId="0" fontId="95" fillId="0" borderId="0" xfId="2" applyFont="1" applyAlignment="1">
      <alignment horizontal="centerContinuous" vertical="center"/>
    </xf>
    <xf numFmtId="171" fontId="88" fillId="0" borderId="0" xfId="2" applyNumberFormat="1" applyFont="1" applyAlignment="1">
      <alignment horizontal="right" vertical="center"/>
    </xf>
    <xf numFmtId="172" fontId="88" fillId="0" borderId="0" xfId="2" applyNumberFormat="1" applyFont="1" applyAlignment="1">
      <alignment horizontal="right" vertical="center"/>
    </xf>
    <xf numFmtId="171" fontId="87" fillId="0" borderId="0" xfId="2" applyNumberFormat="1" applyFont="1" applyAlignment="1">
      <alignment horizontal="right"/>
    </xf>
    <xf numFmtId="173" fontId="9" fillId="0" borderId="0" xfId="2" applyNumberFormat="1" applyFont="1"/>
    <xf numFmtId="0" fontId="88" fillId="0" borderId="0" xfId="2" applyFont="1" applyAlignment="1">
      <alignment horizontal="right" vertical="center"/>
    </xf>
    <xf numFmtId="174" fontId="88" fillId="0" borderId="0" xfId="2" applyNumberFormat="1" applyFont="1" applyAlignment="1">
      <alignment horizontal="right"/>
    </xf>
    <xf numFmtId="0" fontId="88" fillId="0" borderId="27" xfId="2" applyFont="1" applyBorder="1" applyAlignment="1">
      <alignment horizontal="right"/>
    </xf>
    <xf numFmtId="172" fontId="88" fillId="0" borderId="27" xfId="2" applyNumberFormat="1" applyFont="1" applyBorder="1" applyAlignment="1">
      <alignment horizontal="right"/>
    </xf>
    <xf numFmtId="174" fontId="88" fillId="0" borderId="27" xfId="2" applyNumberFormat="1" applyFont="1" applyBorder="1" applyAlignment="1">
      <alignment horizontal="right"/>
    </xf>
    <xf numFmtId="166" fontId="88" fillId="0" borderId="27" xfId="2" applyNumberFormat="1" applyFont="1" applyBorder="1" applyAlignment="1">
      <alignment horizontal="right"/>
    </xf>
    <xf numFmtId="166" fontId="92" fillId="0" borderId="27" xfId="2" applyNumberFormat="1" applyFont="1" applyBorder="1" applyAlignment="1">
      <alignment horizontal="right"/>
    </xf>
    <xf numFmtId="0" fontId="96" fillId="0" borderId="0" xfId="0" applyFont="1" applyAlignment="1">
      <alignment horizontal="left" vertical="center" readingOrder="1"/>
    </xf>
    <xf numFmtId="0" fontId="9" fillId="0" borderId="0" xfId="2" applyFont="1" applyAlignment="1">
      <alignment vertical="center" readingOrder="1"/>
    </xf>
    <xf numFmtId="0" fontId="88" fillId="0" borderId="0" xfId="2" quotePrefix="1" applyFont="1" applyAlignment="1">
      <alignment vertical="center" readingOrder="1"/>
    </xf>
    <xf numFmtId="0" fontId="88" fillId="0" borderId="0" xfId="0" applyFont="1" applyAlignment="1">
      <alignment horizontal="left" vertical="center" readingOrder="1"/>
    </xf>
    <xf numFmtId="0" fontId="97" fillId="0" borderId="0" xfId="1" applyNumberFormat="1" applyFont="1" applyFill="1" applyBorder="1" applyProtection="1">
      <protection hidden="1"/>
    </xf>
    <xf numFmtId="175" fontId="87" fillId="0" borderId="0" xfId="2" applyNumberFormat="1" applyFont="1" applyAlignment="1">
      <alignment horizontal="centerContinuous" vertical="center"/>
    </xf>
    <xf numFmtId="0" fontId="87" fillId="0" borderId="0" xfId="2" applyFont="1" applyAlignment="1">
      <alignment vertical="center"/>
    </xf>
    <xf numFmtId="0" fontId="9" fillId="0" borderId="0" xfId="2" applyFont="1" applyAlignment="1">
      <alignment horizontal="centerContinuous" vertical="center"/>
    </xf>
    <xf numFmtId="175" fontId="9" fillId="0" borderId="0" xfId="2" applyNumberFormat="1" applyFont="1" applyAlignment="1">
      <alignment horizontal="centerContinuous" vertical="center"/>
    </xf>
    <xf numFmtId="0" fontId="88" fillId="0" borderId="20" xfId="2" applyFont="1" applyBorder="1" applyAlignment="1">
      <alignment vertical="center"/>
    </xf>
    <xf numFmtId="0" fontId="88" fillId="0" borderId="20" xfId="2" applyFont="1" applyBorder="1" applyAlignment="1">
      <alignment horizontal="right" vertical="center"/>
    </xf>
    <xf numFmtId="0" fontId="88" fillId="0" borderId="63" xfId="2" applyFont="1" applyBorder="1" applyAlignment="1">
      <alignment horizontal="left" vertical="center" indent="1"/>
    </xf>
    <xf numFmtId="175" fontId="88" fillId="0" borderId="0" xfId="2" applyNumberFormat="1" applyFont="1" applyAlignment="1">
      <alignment horizontal="center" vertical="center"/>
    </xf>
    <xf numFmtId="0" fontId="90" fillId="0" borderId="20" xfId="2" applyFont="1" applyBorder="1" applyAlignment="1">
      <alignment vertical="center"/>
    </xf>
    <xf numFmtId="0" fontId="90" fillId="0" borderId="20" xfId="2" applyFont="1" applyBorder="1" applyAlignment="1">
      <alignment horizontal="right" vertical="center"/>
    </xf>
    <xf numFmtId="0" fontId="88" fillId="0" borderId="64" xfId="2" applyFont="1" applyBorder="1" applyAlignment="1">
      <alignment horizontal="left" vertical="center" indent="1"/>
    </xf>
    <xf numFmtId="175" fontId="88" fillId="0" borderId="0" xfId="2" quotePrefix="1" applyNumberFormat="1" applyFont="1" applyAlignment="1">
      <alignment horizontal="center" vertical="center"/>
    </xf>
    <xf numFmtId="0" fontId="88" fillId="0" borderId="0" xfId="2" quotePrefix="1" applyFont="1" applyAlignment="1">
      <alignment vertical="top"/>
    </xf>
    <xf numFmtId="0" fontId="88" fillId="0" borderId="0" xfId="2" applyFont="1" applyAlignment="1">
      <alignment vertical="top"/>
    </xf>
    <xf numFmtId="176" fontId="19" fillId="0" borderId="0" xfId="25" applyFont="1" applyAlignment="1">
      <alignment horizontal="centerContinuous" vertical="center"/>
    </xf>
    <xf numFmtId="176" fontId="101" fillId="0" borderId="0" xfId="25" applyFont="1" applyAlignment="1">
      <alignment horizontal="centerContinuous" vertical="center" wrapText="1"/>
    </xf>
    <xf numFmtId="176" fontId="101" fillId="0" borderId="0" xfId="25" applyFont="1" applyAlignment="1">
      <alignment horizontal="centerContinuous" vertical="center"/>
    </xf>
    <xf numFmtId="176" fontId="9" fillId="0" borderId="0" xfId="25" applyFont="1" applyAlignment="1">
      <alignment horizontal="centerContinuous" vertical="center"/>
    </xf>
    <xf numFmtId="176" fontId="9" fillId="0" borderId="0" xfId="25" applyFont="1"/>
    <xf numFmtId="176" fontId="86" fillId="0" borderId="0" xfId="25" applyFont="1" applyAlignment="1">
      <alignment horizontal="centerContinuous" vertical="center"/>
    </xf>
    <xf numFmtId="0" fontId="88" fillId="0" borderId="57" xfId="2" applyFont="1" applyBorder="1" applyAlignment="1">
      <alignment horizontal="center" vertical="center"/>
    </xf>
    <xf numFmtId="0" fontId="88" fillId="0" borderId="1" xfId="2" applyFont="1" applyBorder="1" applyAlignment="1">
      <alignment vertical="center"/>
    </xf>
    <xf numFmtId="0" fontId="88" fillId="0" borderId="0" xfId="2" applyFont="1" applyAlignment="1">
      <alignment horizontal="left" vertical="center" indent="2"/>
    </xf>
    <xf numFmtId="177" fontId="88" fillId="0" borderId="0" xfId="0" applyNumberFormat="1" applyFont="1" applyAlignment="1">
      <alignment horizontal="center" vertical="center"/>
    </xf>
    <xf numFmtId="0" fontId="90" fillId="0" borderId="0" xfId="2" applyFont="1" applyAlignment="1">
      <alignment horizontal="right" vertical="center"/>
    </xf>
    <xf numFmtId="177" fontId="88" fillId="0" borderId="0" xfId="25" applyNumberFormat="1" applyFont="1" applyAlignment="1">
      <alignment horizontal="center" vertical="center"/>
    </xf>
    <xf numFmtId="176" fontId="88" fillId="0" borderId="0" xfId="25" applyFont="1"/>
    <xf numFmtId="176" fontId="88" fillId="0" borderId="1" xfId="25" applyFont="1" applyBorder="1"/>
    <xf numFmtId="176" fontId="90" fillId="0" borderId="0" xfId="25" applyFont="1"/>
    <xf numFmtId="176" fontId="90" fillId="0" borderId="1" xfId="25" applyFont="1" applyBorder="1"/>
    <xf numFmtId="176" fontId="88" fillId="0" borderId="0" xfId="25" quotePrefix="1" applyFont="1"/>
    <xf numFmtId="176" fontId="87" fillId="0" borderId="0" xfId="25" applyFont="1"/>
    <xf numFmtId="176" fontId="88" fillId="0" borderId="0" xfId="25" quotePrefix="1" applyFont="1" applyAlignment="1">
      <alignment horizontal="left"/>
    </xf>
    <xf numFmtId="176" fontId="88" fillId="0" borderId="0" xfId="25" applyFont="1" applyAlignment="1">
      <alignment horizontal="left"/>
    </xf>
    <xf numFmtId="176" fontId="101" fillId="0" borderId="0" xfId="25" applyFont="1"/>
    <xf numFmtId="178" fontId="95" fillId="0" borderId="0" xfId="27" applyNumberFormat="1" applyFont="1" applyAlignment="1">
      <alignment horizontal="center" vertical="center"/>
    </xf>
    <xf numFmtId="0" fontId="95" fillId="0" borderId="0" xfId="27" applyNumberFormat="1" applyFont="1" applyAlignment="1">
      <alignment horizontal="center" vertical="center" wrapText="1"/>
    </xf>
    <xf numFmtId="0" fontId="95" fillId="0" borderId="27" xfId="27" applyNumberFormat="1" applyFont="1" applyBorder="1" applyAlignment="1">
      <alignment horizontal="center" vertical="center" wrapText="1"/>
    </xf>
    <xf numFmtId="0" fontId="19" fillId="0" borderId="0" xfId="19" applyFont="1" applyAlignment="1">
      <alignment horizontal="centerContinuous"/>
    </xf>
    <xf numFmtId="0" fontId="9" fillId="0" borderId="0" xfId="19" applyFont="1" applyAlignment="1">
      <alignment horizontal="centerContinuous"/>
    </xf>
    <xf numFmtId="0" fontId="104" fillId="0" borderId="0" xfId="19" applyFont="1"/>
    <xf numFmtId="0" fontId="86" fillId="0" borderId="0" xfId="19" applyFont="1" applyAlignment="1">
      <alignment horizontal="centerContinuous" vertical="top"/>
    </xf>
    <xf numFmtId="0" fontId="88" fillId="0" borderId="0" xfId="19" applyFont="1" applyAlignment="1">
      <alignment horizontal="centerContinuous" vertical="top"/>
    </xf>
    <xf numFmtId="0" fontId="9" fillId="0" borderId="0" xfId="19" applyFont="1" applyAlignment="1">
      <alignment vertical="center"/>
    </xf>
    <xf numFmtId="0" fontId="87" fillId="0" borderId="4" xfId="19" applyFont="1" applyBorder="1" applyAlignment="1">
      <alignment horizontal="center" vertical="center" wrapText="1"/>
    </xf>
    <xf numFmtId="49" fontId="88" fillId="0" borderId="48" xfId="19" applyNumberFormat="1" applyFont="1" applyBorder="1" applyAlignment="1">
      <alignment horizontal="centerContinuous" vertical="center"/>
    </xf>
    <xf numFmtId="49" fontId="88" fillId="0" borderId="67" xfId="19" applyNumberFormat="1" applyFont="1" applyBorder="1" applyAlignment="1">
      <alignment horizontal="centerContinuous" vertical="center"/>
    </xf>
    <xf numFmtId="49" fontId="88" fillId="0" borderId="67" xfId="19" applyNumberFormat="1" applyFont="1" applyBorder="1" applyAlignment="1">
      <alignment horizontal="centerContinuous" vertical="center" wrapText="1"/>
    </xf>
    <xf numFmtId="0" fontId="88" fillId="0" borderId="67" xfId="19" applyFont="1" applyBorder="1" applyAlignment="1">
      <alignment horizontal="centerContinuous" vertical="center"/>
    </xf>
    <xf numFmtId="49" fontId="88" fillId="0" borderId="62" xfId="19" applyNumberFormat="1" applyFont="1" applyBorder="1" applyAlignment="1">
      <alignment horizontal="centerContinuous" vertical="center" wrapText="1"/>
    </xf>
    <xf numFmtId="0" fontId="9" fillId="0" borderId="0" xfId="19" applyFont="1"/>
    <xf numFmtId="0" fontId="88" fillId="0" borderId="1" xfId="19" applyFont="1" applyBorder="1" applyAlignment="1">
      <alignment horizontal="center" vertical="center" wrapText="1"/>
    </xf>
    <xf numFmtId="49" fontId="88" fillId="0" borderId="28" xfId="19" applyNumberFormat="1" applyFont="1" applyBorder="1" applyAlignment="1">
      <alignment horizontal="centerContinuous" vertical="center"/>
    </xf>
    <xf numFmtId="49" fontId="88" fillId="0" borderId="17" xfId="19" applyNumberFormat="1" applyFont="1" applyBorder="1" applyAlignment="1">
      <alignment horizontal="centerContinuous" vertical="center"/>
    </xf>
    <xf numFmtId="0" fontId="88" fillId="0" borderId="17" xfId="19" applyFont="1" applyBorder="1" applyAlignment="1">
      <alignment horizontal="centerContinuous" vertical="center" wrapText="1"/>
    </xf>
    <xf numFmtId="0" fontId="88" fillId="0" borderId="17" xfId="19" applyFont="1" applyBorder="1" applyAlignment="1">
      <alignment horizontal="centerContinuous" vertical="center"/>
    </xf>
    <xf numFmtId="49" fontId="88" fillId="0" borderId="17" xfId="19" applyNumberFormat="1" applyFont="1" applyBorder="1" applyAlignment="1">
      <alignment horizontal="centerContinuous" vertical="center" wrapText="1"/>
    </xf>
    <xf numFmtId="0" fontId="88" fillId="0" borderId="58" xfId="19" applyFont="1" applyBorder="1" applyAlignment="1">
      <alignment horizontal="centerContinuous" vertical="center"/>
    </xf>
    <xf numFmtId="0" fontId="88" fillId="0" borderId="23" xfId="19" applyFont="1" applyBorder="1" applyAlignment="1">
      <alignment horizontal="centerContinuous" vertical="center"/>
    </xf>
    <xf numFmtId="0" fontId="88" fillId="0" borderId="68" xfId="19" applyFont="1" applyBorder="1" applyAlignment="1">
      <alignment horizontal="centerContinuous" vertical="center"/>
    </xf>
    <xf numFmtId="0" fontId="88" fillId="0" borderId="69" xfId="19" applyFont="1" applyBorder="1" applyAlignment="1">
      <alignment horizontal="centerContinuous" vertical="center"/>
    </xf>
    <xf numFmtId="0" fontId="87" fillId="0" borderId="50" xfId="19" applyFont="1" applyBorder="1" applyAlignment="1">
      <alignment horizontal="center" vertical="center" wrapText="1"/>
    </xf>
    <xf numFmtId="0" fontId="88" fillId="0" borderId="58" xfId="19" applyFont="1" applyBorder="1" applyAlignment="1">
      <alignment horizontal="centerContinuous" vertical="center" readingOrder="1"/>
    </xf>
    <xf numFmtId="0" fontId="88" fillId="0" borderId="23" xfId="19" applyFont="1" applyBorder="1" applyAlignment="1">
      <alignment horizontal="centerContinuous" vertical="center" readingOrder="1"/>
    </xf>
    <xf numFmtId="0" fontId="88" fillId="0" borderId="68" xfId="19" applyFont="1" applyBorder="1" applyAlignment="1">
      <alignment horizontal="right" vertical="center" readingOrder="1"/>
    </xf>
    <xf numFmtId="0" fontId="88" fillId="0" borderId="23" xfId="19" applyFont="1" applyBorder="1" applyAlignment="1">
      <alignment horizontal="right" vertical="center" readingOrder="1"/>
    </xf>
    <xf numFmtId="49" fontId="88" fillId="0" borderId="58" xfId="19" applyNumberFormat="1" applyFont="1" applyBorder="1" applyAlignment="1">
      <alignment horizontal="centerContinuous" vertical="center"/>
    </xf>
    <xf numFmtId="49" fontId="88" fillId="0" borderId="68" xfId="19" applyNumberFormat="1" applyFont="1" applyBorder="1" applyAlignment="1">
      <alignment horizontal="centerContinuous" vertical="center"/>
    </xf>
    <xf numFmtId="49" fontId="88" fillId="0" borderId="29" xfId="19" applyNumberFormat="1" applyFont="1" applyBorder="1" applyAlignment="1">
      <alignment horizontal="centerContinuous" vertical="center"/>
    </xf>
    <xf numFmtId="49" fontId="88" fillId="0" borderId="69" xfId="19" applyNumberFormat="1" applyFont="1" applyBorder="1" applyAlignment="1">
      <alignment horizontal="centerContinuous" vertical="center"/>
    </xf>
    <xf numFmtId="0" fontId="95" fillId="0" borderId="1" xfId="19" applyFont="1" applyBorder="1" applyAlignment="1">
      <alignment horizontal="left" vertical="center"/>
    </xf>
    <xf numFmtId="179" fontId="95" fillId="0" borderId="27" xfId="19" applyNumberFormat="1" applyFont="1" applyBorder="1" applyAlignment="1">
      <alignment horizontal="right" vertical="center"/>
    </xf>
    <xf numFmtId="179" fontId="95" fillId="0" borderId="0" xfId="19" applyNumberFormat="1" applyFont="1" applyAlignment="1">
      <alignment horizontal="right" vertical="center"/>
    </xf>
    <xf numFmtId="179" fontId="95" fillId="0" borderId="20" xfId="19" applyNumberFormat="1" applyFont="1" applyBorder="1" applyAlignment="1">
      <alignment horizontal="right" vertical="center"/>
    </xf>
    <xf numFmtId="180" fontId="105" fillId="0" borderId="0" xfId="19" applyNumberFormat="1" applyFont="1" applyAlignment="1">
      <alignment horizontal="right" vertical="center"/>
    </xf>
    <xf numFmtId="180" fontId="105" fillId="0" borderId="7" xfId="19" applyNumberFormat="1" applyFont="1" applyBorder="1" applyAlignment="1">
      <alignment horizontal="right" vertical="center"/>
    </xf>
    <xf numFmtId="0" fontId="88" fillId="0" borderId="1" xfId="19" applyFont="1" applyBorder="1" applyAlignment="1">
      <alignment vertical="center"/>
    </xf>
    <xf numFmtId="179" fontId="88" fillId="0" borderId="27" xfId="19" applyNumberFormat="1" applyFont="1" applyBorder="1" applyAlignment="1">
      <alignment horizontal="right" vertical="center"/>
    </xf>
    <xf numFmtId="179" fontId="88" fillId="0" borderId="0" xfId="19" applyNumberFormat="1" applyFont="1" applyAlignment="1">
      <alignment horizontal="right" vertical="center"/>
    </xf>
    <xf numFmtId="179" fontId="88" fillId="0" borderId="20" xfId="19" applyNumberFormat="1" applyFont="1" applyBorder="1" applyAlignment="1">
      <alignment horizontal="right" vertical="center"/>
    </xf>
    <xf numFmtId="180" fontId="92" fillId="0" borderId="0" xfId="19" applyNumberFormat="1" applyFont="1" applyAlignment="1">
      <alignment horizontal="right" vertical="center"/>
    </xf>
    <xf numFmtId="180" fontId="92" fillId="0" borderId="7" xfId="19" applyNumberFormat="1" applyFont="1" applyBorder="1" applyAlignment="1">
      <alignment horizontal="right" vertical="center"/>
    </xf>
    <xf numFmtId="0" fontId="87" fillId="0" borderId="0" xfId="19" applyFont="1"/>
    <xf numFmtId="0" fontId="88" fillId="0" borderId="1" xfId="19" applyFont="1" applyBorder="1" applyAlignment="1">
      <alignment horizontal="left" vertical="center"/>
    </xf>
    <xf numFmtId="0" fontId="88" fillId="0" borderId="1" xfId="19" applyFont="1" applyBorder="1" applyAlignment="1">
      <alignment vertical="center" wrapText="1"/>
    </xf>
    <xf numFmtId="0" fontId="87" fillId="0" borderId="0" xfId="19" applyFont="1" applyAlignment="1">
      <alignment horizontal="left" vertical="center"/>
    </xf>
    <xf numFmtId="0" fontId="95" fillId="0" borderId="1" xfId="19" applyFont="1" applyBorder="1" applyAlignment="1">
      <alignment vertical="center"/>
    </xf>
    <xf numFmtId="181" fontId="88" fillId="0" borderId="27" xfId="19" applyNumberFormat="1" applyFont="1" applyBorder="1" applyAlignment="1">
      <alignment horizontal="right" vertical="center"/>
    </xf>
    <xf numFmtId="181" fontId="88" fillId="0" borderId="0" xfId="19" applyNumberFormat="1" applyFont="1" applyAlignment="1">
      <alignment horizontal="right" vertical="center"/>
    </xf>
    <xf numFmtId="181" fontId="88" fillId="0" borderId="20" xfId="19" applyNumberFormat="1" applyFont="1" applyBorder="1" applyAlignment="1">
      <alignment horizontal="right" vertical="center"/>
    </xf>
    <xf numFmtId="180" fontId="92" fillId="0" borderId="27" xfId="19" applyNumberFormat="1" applyFont="1" applyBorder="1" applyAlignment="1">
      <alignment horizontal="right" vertical="center"/>
    </xf>
    <xf numFmtId="0" fontId="95" fillId="0" borderId="59" xfId="19" applyFont="1" applyBorder="1" applyAlignment="1">
      <alignment vertical="center"/>
    </xf>
    <xf numFmtId="179" fontId="95" fillId="0" borderId="70" xfId="19" applyNumberFormat="1" applyFont="1" applyBorder="1" applyAlignment="1">
      <alignment horizontal="right" vertical="center"/>
    </xf>
    <xf numFmtId="179" fontId="95" fillId="0" borderId="14" xfId="19" applyNumberFormat="1" applyFont="1" applyBorder="1" applyAlignment="1">
      <alignment horizontal="right" vertical="center"/>
    </xf>
    <xf numFmtId="180" fontId="105" fillId="0" borderId="70" xfId="19" applyNumberFormat="1" applyFont="1" applyBorder="1" applyAlignment="1">
      <alignment horizontal="right" vertical="center"/>
    </xf>
    <xf numFmtId="180" fontId="105" fillId="0" borderId="14" xfId="19" applyNumberFormat="1" applyFont="1" applyBorder="1" applyAlignment="1">
      <alignment horizontal="right" vertical="center"/>
    </xf>
    <xf numFmtId="180" fontId="105" fillId="0" borderId="47" xfId="19" applyNumberFormat="1" applyFont="1" applyBorder="1" applyAlignment="1">
      <alignment horizontal="right" vertical="center"/>
    </xf>
    <xf numFmtId="0" fontId="88" fillId="0" borderId="5" xfId="19" applyFont="1" applyBorder="1"/>
    <xf numFmtId="0" fontId="88" fillId="0" borderId="0" xfId="19" applyFont="1" applyAlignment="1">
      <alignment horizontal="left" vertical="center"/>
    </xf>
    <xf numFmtId="0" fontId="9" fillId="0" borderId="0" xfId="19" applyFont="1" applyAlignment="1">
      <alignment horizontal="left"/>
    </xf>
    <xf numFmtId="0" fontId="85" fillId="0" borderId="0" xfId="19" applyFont="1" applyAlignment="1">
      <alignment horizontal="centerContinuous"/>
    </xf>
    <xf numFmtId="0" fontId="85" fillId="0" borderId="0" xfId="19" applyFont="1"/>
    <xf numFmtId="0" fontId="9" fillId="0" borderId="0" xfId="19" applyFont="1" applyAlignment="1">
      <alignment horizontal="right"/>
    </xf>
    <xf numFmtId="0" fontId="106" fillId="0" borderId="0" xfId="1" applyNumberFormat="1" applyFont="1" applyFill="1" applyBorder="1" applyProtection="1">
      <protection hidden="1"/>
    </xf>
    <xf numFmtId="0" fontId="107" fillId="0" borderId="0" xfId="28" applyFont="1" applyAlignment="1">
      <alignment horizontal="center" vertical="center"/>
    </xf>
    <xf numFmtId="0" fontId="87" fillId="0" borderId="0" xfId="19" applyFont="1" applyAlignment="1">
      <alignment vertical="top"/>
    </xf>
    <xf numFmtId="0" fontId="19" fillId="0" borderId="0" xfId="2" applyFont="1" applyAlignment="1">
      <alignment horizontal="centerContinuous" vertical="center" wrapText="1"/>
    </xf>
    <xf numFmtId="0" fontId="85" fillId="0" borderId="0" xfId="2" applyFont="1" applyAlignment="1">
      <alignment horizontal="centerContinuous" vertical="center"/>
    </xf>
    <xf numFmtId="0" fontId="86" fillId="0" borderId="0" xfId="2" applyFont="1"/>
    <xf numFmtId="0" fontId="88" fillId="0" borderId="53" xfId="2" applyFont="1" applyBorder="1" applyAlignment="1">
      <alignment horizontal="center" vertical="center" wrapText="1"/>
    </xf>
    <xf numFmtId="0" fontId="88" fillId="0" borderId="48" xfId="2" applyFont="1" applyBorder="1" applyAlignment="1">
      <alignment horizontal="centerContinuous" wrapText="1"/>
    </xf>
    <xf numFmtId="0" fontId="88" fillId="0" borderId="49" xfId="2" applyFont="1" applyBorder="1" applyAlignment="1">
      <alignment horizontal="centerContinuous" wrapText="1"/>
    </xf>
    <xf numFmtId="49" fontId="88" fillId="0" borderId="48" xfId="2" applyNumberFormat="1" applyFont="1" applyBorder="1" applyAlignment="1">
      <alignment horizontal="centerContinuous" wrapText="1"/>
    </xf>
    <xf numFmtId="49" fontId="88" fillId="0" borderId="49" xfId="2" applyNumberFormat="1" applyFont="1" applyBorder="1" applyAlignment="1">
      <alignment horizontal="centerContinuous" vertical="center" wrapText="1"/>
    </xf>
    <xf numFmtId="0" fontId="88" fillId="0" borderId="55" xfId="2" applyFont="1" applyBorder="1" applyAlignment="1">
      <alignment horizontal="center" vertical="center"/>
    </xf>
    <xf numFmtId="0" fontId="88" fillId="0" borderId="54" xfId="2" applyFont="1" applyBorder="1" applyAlignment="1">
      <alignment vertical="center"/>
    </xf>
    <xf numFmtId="0" fontId="88" fillId="0" borderId="54" xfId="2" applyFont="1" applyBorder="1" applyAlignment="1">
      <alignment horizontal="centerContinuous" vertical="center"/>
    </xf>
    <xf numFmtId="0" fontId="88" fillId="0" borderId="60" xfId="2" applyFont="1" applyBorder="1" applyAlignment="1">
      <alignment vertical="center"/>
    </xf>
    <xf numFmtId="0" fontId="88" fillId="0" borderId="6" xfId="2" applyFont="1" applyBorder="1" applyAlignment="1">
      <alignment horizontal="centerContinuous" vertical="center" wrapText="1"/>
    </xf>
    <xf numFmtId="0" fontId="88" fillId="0" borderId="51" xfId="2" applyFont="1" applyBorder="1" applyAlignment="1">
      <alignment horizontal="center" vertical="center" wrapText="1"/>
    </xf>
    <xf numFmtId="0" fontId="88" fillId="0" borderId="28" xfId="2" applyFont="1" applyBorder="1" applyAlignment="1">
      <alignment horizontal="centerContinuous" vertical="top" wrapText="1"/>
    </xf>
    <xf numFmtId="0" fontId="88" fillId="0" borderId="16" xfId="2" applyFont="1" applyBorder="1" applyAlignment="1">
      <alignment horizontal="centerContinuous" vertical="center" wrapText="1"/>
    </xf>
    <xf numFmtId="49" fontId="88" fillId="0" borderId="28" xfId="2" applyNumberFormat="1" applyFont="1" applyBorder="1" applyAlignment="1">
      <alignment horizontal="centerContinuous" vertical="top" wrapText="1"/>
    </xf>
    <xf numFmtId="49" fontId="88" fillId="0" borderId="16" xfId="2" applyNumberFormat="1" applyFont="1" applyBorder="1" applyAlignment="1">
      <alignment horizontal="centerContinuous" vertical="center" wrapText="1"/>
    </xf>
    <xf numFmtId="0" fontId="88" fillId="0" borderId="22" xfId="2" applyFont="1" applyBorder="1" applyAlignment="1">
      <alignment horizontal="centerContinuous" vertical="center" wrapText="1"/>
    </xf>
    <xf numFmtId="0" fontId="88" fillId="0" borderId="29" xfId="2" applyFont="1" applyBorder="1" applyAlignment="1">
      <alignment horizontal="centerContinuous" vertical="center"/>
    </xf>
    <xf numFmtId="0" fontId="88" fillId="0" borderId="16" xfId="2" applyFont="1" applyBorder="1" applyAlignment="1">
      <alignment horizontal="centerContinuous" vertical="center"/>
    </xf>
    <xf numFmtId="0" fontId="88" fillId="0" borderId="58" xfId="2" applyFont="1" applyBorder="1" applyAlignment="1">
      <alignment horizontal="centerContinuous" vertical="center"/>
    </xf>
    <xf numFmtId="0" fontId="88" fillId="0" borderId="23" xfId="2" applyFont="1" applyBorder="1" applyAlignment="1">
      <alignment horizontal="centerContinuous" vertical="center"/>
    </xf>
    <xf numFmtId="0" fontId="88" fillId="0" borderId="15" xfId="2" applyFont="1" applyBorder="1" applyAlignment="1">
      <alignment horizontal="centerContinuous" vertical="top" wrapText="1"/>
    </xf>
    <xf numFmtId="0" fontId="88" fillId="0" borderId="20" xfId="0" applyFont="1" applyBorder="1" applyAlignment="1">
      <alignment horizontal="center" vertical="center" wrapText="1"/>
    </xf>
    <xf numFmtId="0" fontId="88" fillId="0" borderId="63" xfId="0" applyFont="1" applyBorder="1" applyAlignment="1">
      <alignment horizontal="center" vertical="center" wrapText="1"/>
    </xf>
    <xf numFmtId="0" fontId="88" fillId="0" borderId="71" xfId="0" applyFont="1" applyBorder="1" applyAlignment="1">
      <alignment horizontal="center" vertical="center" wrapText="1"/>
    </xf>
    <xf numFmtId="0" fontId="88" fillId="0" borderId="58" xfId="0" applyFont="1" applyBorder="1" applyAlignment="1">
      <alignment horizontal="centerContinuous" vertical="center" wrapText="1"/>
    </xf>
    <xf numFmtId="0" fontId="88" fillId="0" borderId="68" xfId="0" applyFont="1" applyBorder="1" applyAlignment="1">
      <alignment horizontal="centerContinuous" vertical="center" wrapText="1"/>
    </xf>
    <xf numFmtId="0" fontId="9" fillId="0" borderId="1" xfId="2" applyFont="1" applyBorder="1"/>
    <xf numFmtId="0" fontId="88" fillId="0" borderId="57" xfId="2" applyFont="1" applyBorder="1" applyAlignment="1">
      <alignment horizontal="center" vertical="center" wrapText="1"/>
    </xf>
    <xf numFmtId="0" fontId="88" fillId="0" borderId="68" xfId="2" applyFont="1" applyBorder="1" applyAlignment="1">
      <alignment horizontal="centerContinuous" vertical="center"/>
    </xf>
    <xf numFmtId="0" fontId="88" fillId="0" borderId="69" xfId="2" applyFont="1" applyBorder="1" applyAlignment="1">
      <alignment horizontal="centerContinuous" vertical="center"/>
    </xf>
    <xf numFmtId="0" fontId="95" fillId="0" borderId="72" xfId="2" applyFont="1" applyBorder="1"/>
    <xf numFmtId="182" fontId="95" fillId="0" borderId="0" xfId="2" applyNumberFormat="1" applyFont="1" applyAlignment="1">
      <alignment horizontal="center" vertical="center"/>
    </xf>
    <xf numFmtId="183" fontId="95" fillId="0" borderId="27" xfId="2" applyNumberFormat="1" applyFont="1" applyBorder="1" applyAlignment="1">
      <alignment horizontal="center" vertical="center"/>
    </xf>
    <xf numFmtId="183" fontId="95" fillId="0" borderId="20" xfId="2" applyNumberFormat="1" applyFont="1" applyBorder="1" applyAlignment="1">
      <alignment horizontal="center" vertical="center"/>
    </xf>
    <xf numFmtId="184" fontId="95" fillId="0" borderId="0" xfId="2" applyNumberFormat="1" applyFont="1" applyAlignment="1">
      <alignment horizontal="center" vertical="center"/>
    </xf>
    <xf numFmtId="184" fontId="95" fillId="0" borderId="20" xfId="2" applyNumberFormat="1" applyFont="1" applyBorder="1" applyAlignment="1">
      <alignment horizontal="center" vertical="center"/>
    </xf>
    <xf numFmtId="185" fontId="105" fillId="0" borderId="0" xfId="2" applyNumberFormat="1" applyFont="1" applyAlignment="1">
      <alignment horizontal="center" vertical="center"/>
    </xf>
    <xf numFmtId="185" fontId="105" fillId="0" borderId="7" xfId="2" applyNumberFormat="1" applyFont="1" applyBorder="1" applyAlignment="1">
      <alignment horizontal="center" vertical="center"/>
    </xf>
    <xf numFmtId="0" fontId="85" fillId="0" borderId="0" xfId="2" applyFont="1"/>
    <xf numFmtId="0" fontId="88" fillId="0" borderId="51" xfId="2" applyFont="1" applyBorder="1" applyAlignment="1">
      <alignment horizontal="left"/>
    </xf>
    <xf numFmtId="182" fontId="88" fillId="0" borderId="0" xfId="2" applyNumberFormat="1" applyFont="1" applyAlignment="1">
      <alignment horizontal="center" vertical="center"/>
    </xf>
    <xf numFmtId="183" fontId="88" fillId="0" borderId="27" xfId="2" applyNumberFormat="1" applyFont="1" applyBorder="1" applyAlignment="1">
      <alignment horizontal="center" vertical="center"/>
    </xf>
    <xf numFmtId="183" fontId="88" fillId="0" borderId="20" xfId="2" applyNumberFormat="1" applyFont="1" applyBorder="1" applyAlignment="1">
      <alignment horizontal="center" vertical="center"/>
    </xf>
    <xf numFmtId="184" fontId="88" fillId="0" borderId="0" xfId="2" applyNumberFormat="1" applyFont="1" applyAlignment="1">
      <alignment horizontal="center" vertical="center"/>
    </xf>
    <xf numFmtId="184" fontId="88" fillId="0" borderId="20" xfId="2" applyNumberFormat="1" applyFont="1" applyBorder="1" applyAlignment="1">
      <alignment horizontal="center" vertical="center"/>
    </xf>
    <xf numFmtId="185" fontId="92" fillId="0" borderId="0" xfId="2" applyNumberFormat="1" applyFont="1" applyAlignment="1">
      <alignment horizontal="center" vertical="center"/>
    </xf>
    <xf numFmtId="185" fontId="92" fillId="0" borderId="7" xfId="2" applyNumberFormat="1" applyFont="1" applyBorder="1" applyAlignment="1">
      <alignment horizontal="center" vertical="center"/>
    </xf>
    <xf numFmtId="0" fontId="9" fillId="0" borderId="0" xfId="2" applyFont="1" applyAlignment="1">
      <alignment horizontal="left"/>
    </xf>
    <xf numFmtId="0" fontId="88" fillId="0" borderId="51" xfId="2" applyFont="1" applyBorder="1" applyAlignment="1">
      <alignment horizontal="left" indent="1"/>
    </xf>
    <xf numFmtId="0" fontId="9" fillId="0" borderId="0" xfId="2" applyFont="1" applyAlignment="1">
      <alignment horizontal="left" indent="1"/>
    </xf>
    <xf numFmtId="182" fontId="88" fillId="0" borderId="20" xfId="2" applyNumberFormat="1" applyFont="1" applyBorder="1" applyAlignment="1">
      <alignment horizontal="center" vertical="center"/>
    </xf>
    <xf numFmtId="183" fontId="88" fillId="0" borderId="0" xfId="2" applyNumberFormat="1" applyFont="1" applyAlignment="1">
      <alignment horizontal="center" vertical="center"/>
    </xf>
    <xf numFmtId="0" fontId="88" fillId="0" borderId="51" xfId="2" applyFont="1" applyBorder="1"/>
    <xf numFmtId="0" fontId="95" fillId="0" borderId="51" xfId="2" applyFont="1" applyBorder="1"/>
    <xf numFmtId="182" fontId="95" fillId="0" borderId="20" xfId="2" applyNumberFormat="1" applyFont="1" applyBorder="1" applyAlignment="1">
      <alignment horizontal="center" vertical="center"/>
    </xf>
    <xf numFmtId="183" fontId="95" fillId="0" borderId="0" xfId="2" applyNumberFormat="1" applyFont="1" applyAlignment="1">
      <alignment horizontal="center" vertical="center"/>
    </xf>
    <xf numFmtId="0" fontId="95" fillId="0" borderId="52" xfId="2" applyFont="1" applyBorder="1"/>
    <xf numFmtId="182" fontId="95" fillId="0" borderId="14" xfId="2" applyNumberFormat="1" applyFont="1" applyBorder="1" applyAlignment="1">
      <alignment horizontal="center" vertical="center"/>
    </xf>
    <xf numFmtId="183" fontId="95" fillId="0" borderId="70" xfId="2" applyNumberFormat="1" applyFont="1" applyBorder="1" applyAlignment="1">
      <alignment horizontal="center" vertical="center"/>
    </xf>
    <xf numFmtId="183" fontId="95" fillId="0" borderId="65" xfId="2" applyNumberFormat="1" applyFont="1" applyBorder="1" applyAlignment="1">
      <alignment horizontal="center" vertical="center"/>
    </xf>
    <xf numFmtId="184" fontId="95" fillId="0" borderId="14" xfId="2" applyNumberFormat="1" applyFont="1" applyBorder="1" applyAlignment="1">
      <alignment horizontal="center" vertical="center"/>
    </xf>
    <xf numFmtId="184" fontId="95" fillId="0" borderId="65" xfId="2" applyNumberFormat="1" applyFont="1" applyBorder="1" applyAlignment="1">
      <alignment horizontal="center" vertical="center"/>
    </xf>
    <xf numFmtId="185" fontId="105" fillId="0" borderId="14" xfId="2" applyNumberFormat="1" applyFont="1" applyBorder="1" applyAlignment="1">
      <alignment horizontal="center" vertical="center"/>
    </xf>
    <xf numFmtId="185" fontId="105" fillId="0" borderId="47" xfId="2" applyNumberFormat="1" applyFont="1" applyBorder="1" applyAlignment="1">
      <alignment horizontal="center" vertical="center"/>
    </xf>
    <xf numFmtId="0" fontId="88" fillId="0" borderId="0" xfId="2" quotePrefix="1" applyFont="1" applyAlignment="1">
      <alignment vertical="center"/>
    </xf>
    <xf numFmtId="0" fontId="88" fillId="0" borderId="0" xfId="2" applyFont="1"/>
    <xf numFmtId="0" fontId="88" fillId="0" borderId="0" xfId="2" applyFont="1" applyAlignment="1">
      <alignment horizontal="centerContinuous"/>
    </xf>
    <xf numFmtId="0" fontId="88" fillId="0" borderId="0" xfId="2" applyFont="1" applyAlignment="1">
      <alignment horizontal="centerContinuous" vertical="top"/>
    </xf>
    <xf numFmtId="0" fontId="88" fillId="0" borderId="67" xfId="2" applyFont="1" applyBorder="1" applyAlignment="1">
      <alignment horizontal="centerContinuous" vertical="center" wrapText="1"/>
    </xf>
    <xf numFmtId="0" fontId="88" fillId="0" borderId="48" xfId="2" applyFont="1" applyBorder="1" applyAlignment="1">
      <alignment horizontal="centerContinuous" vertical="center"/>
    </xf>
    <xf numFmtId="0" fontId="88" fillId="0" borderId="49" xfId="2" applyFont="1" applyBorder="1" applyAlignment="1">
      <alignment horizontal="centerContinuous" vertical="center"/>
    </xf>
    <xf numFmtId="0" fontId="88" fillId="0" borderId="48" xfId="2" applyFont="1" applyBorder="1" applyAlignment="1">
      <alignment horizontal="centerContinuous" vertical="center" wrapText="1"/>
    </xf>
    <xf numFmtId="0" fontId="88" fillId="0" borderId="49" xfId="2" applyFont="1" applyBorder="1" applyAlignment="1">
      <alignment horizontal="centerContinuous" vertical="center" wrapText="1"/>
    </xf>
    <xf numFmtId="0" fontId="88" fillId="0" borderId="5" xfId="2" applyFont="1" applyBorder="1" applyAlignment="1">
      <alignment horizontal="centerContinuous" vertical="center" wrapText="1"/>
    </xf>
    <xf numFmtId="0" fontId="88" fillId="0" borderId="48" xfId="2" applyFont="1" applyBorder="1" applyAlignment="1">
      <alignment horizontal="centerContinuous"/>
    </xf>
    <xf numFmtId="0" fontId="88" fillId="0" borderId="6" xfId="2" applyFont="1" applyBorder="1" applyAlignment="1">
      <alignment horizontal="centerContinuous"/>
    </xf>
    <xf numFmtId="0" fontId="88" fillId="0" borderId="28" xfId="2" applyFont="1" applyBorder="1" applyAlignment="1">
      <alignment horizontal="centerContinuous" vertical="top"/>
    </xf>
    <xf numFmtId="0" fontId="88" fillId="0" borderId="16" xfId="2" applyFont="1" applyBorder="1" applyAlignment="1">
      <alignment horizontal="centerContinuous" vertical="top"/>
    </xf>
    <xf numFmtId="0" fontId="88" fillId="0" borderId="28" xfId="2" applyFont="1" applyBorder="1" applyAlignment="1">
      <alignment horizontal="centerContinuous"/>
    </xf>
    <xf numFmtId="0" fontId="88" fillId="0" borderId="16" xfId="2" applyFont="1" applyBorder="1" applyAlignment="1">
      <alignment horizontal="centerContinuous"/>
    </xf>
    <xf numFmtId="0" fontId="88" fillId="0" borderId="29" xfId="2" applyFont="1" applyBorder="1" applyAlignment="1">
      <alignment horizontal="centerContinuous" vertical="top"/>
    </xf>
    <xf numFmtId="0" fontId="88" fillId="0" borderId="28" xfId="2" applyFont="1" applyBorder="1" applyAlignment="1">
      <alignment horizontal="center" vertical="center" wrapText="1"/>
    </xf>
    <xf numFmtId="0" fontId="88" fillId="0" borderId="15" xfId="2" applyFont="1" applyBorder="1" applyAlignment="1">
      <alignment horizontal="center" vertical="center" wrapText="1"/>
    </xf>
    <xf numFmtId="0" fontId="88" fillId="0" borderId="26" xfId="0" applyFont="1" applyBorder="1" applyAlignment="1">
      <alignment horizontal="center" vertical="center"/>
    </xf>
    <xf numFmtId="0" fontId="88" fillId="0" borderId="58" xfId="0" applyFont="1" applyBorder="1" applyAlignment="1">
      <alignment horizontal="centerContinuous" vertical="center"/>
    </xf>
    <xf numFmtId="0" fontId="88" fillId="0" borderId="68" xfId="0" applyFont="1" applyBorder="1" applyAlignment="1">
      <alignment horizontal="centerContinuous" vertical="center"/>
    </xf>
    <xf numFmtId="0" fontId="88" fillId="0" borderId="69" xfId="0" applyFont="1" applyBorder="1" applyAlignment="1">
      <alignment horizontal="centerContinuous" vertical="center"/>
    </xf>
    <xf numFmtId="6" fontId="88" fillId="0" borderId="58" xfId="2" applyNumberFormat="1" applyFont="1" applyBorder="1" applyAlignment="1">
      <alignment horizontal="centerContinuous" vertical="center"/>
    </xf>
    <xf numFmtId="0" fontId="108" fillId="0" borderId="68" xfId="2" applyFont="1" applyBorder="1" applyAlignment="1">
      <alignment horizontal="centerContinuous" vertical="center"/>
    </xf>
    <xf numFmtId="186" fontId="95" fillId="0" borderId="0" xfId="2" applyNumberFormat="1" applyFont="1" applyAlignment="1">
      <alignment horizontal="right" vertical="center"/>
    </xf>
    <xf numFmtId="184" fontId="95" fillId="0" borderId="0" xfId="2" applyNumberFormat="1" applyFont="1" applyAlignment="1">
      <alignment horizontal="right" vertical="center"/>
    </xf>
    <xf numFmtId="187" fontId="95" fillId="0" borderId="0" xfId="2" applyNumberFormat="1" applyFont="1" applyAlignment="1">
      <alignment horizontal="center" vertical="center"/>
    </xf>
    <xf numFmtId="187" fontId="95" fillId="0" borderId="20" xfId="2" applyNumberFormat="1" applyFont="1" applyBorder="1" applyAlignment="1">
      <alignment horizontal="center" vertical="center"/>
    </xf>
    <xf numFmtId="188" fontId="105" fillId="0" borderId="0" xfId="2" applyNumberFormat="1" applyFont="1" applyAlignment="1">
      <alignment horizontal="center" vertical="center"/>
    </xf>
    <xf numFmtId="188" fontId="105" fillId="0" borderId="7" xfId="2" applyNumberFormat="1" applyFont="1" applyBorder="1" applyAlignment="1">
      <alignment horizontal="center" vertical="center"/>
    </xf>
    <xf numFmtId="186" fontId="88" fillId="0" borderId="0" xfId="2" applyNumberFormat="1" applyFont="1" applyAlignment="1">
      <alignment horizontal="right" vertical="center"/>
    </xf>
    <xf numFmtId="184" fontId="88" fillId="0" borderId="0" xfId="2" applyNumberFormat="1" applyFont="1" applyAlignment="1">
      <alignment horizontal="right" vertical="center"/>
    </xf>
    <xf numFmtId="187" fontId="88" fillId="0" borderId="0" xfId="2" applyNumberFormat="1" applyFont="1" applyAlignment="1">
      <alignment horizontal="center" vertical="center"/>
    </xf>
    <xf numFmtId="187" fontId="88" fillId="0" borderId="20" xfId="2" applyNumberFormat="1" applyFont="1" applyBorder="1" applyAlignment="1">
      <alignment horizontal="center" vertical="center"/>
    </xf>
    <xf numFmtId="188" fontId="92" fillId="0" borderId="0" xfId="2" applyNumberFormat="1" applyFont="1" applyAlignment="1">
      <alignment horizontal="center" vertical="center"/>
    </xf>
    <xf numFmtId="188" fontId="92" fillId="0" borderId="7" xfId="2" applyNumberFormat="1" applyFont="1" applyBorder="1" applyAlignment="1">
      <alignment horizontal="center" vertical="center"/>
    </xf>
    <xf numFmtId="186" fontId="88" fillId="0" borderId="27" xfId="2" applyNumberFormat="1" applyFont="1" applyBorder="1" applyAlignment="1">
      <alignment horizontal="right" vertical="center"/>
    </xf>
    <xf numFmtId="187" fontId="88" fillId="0" borderId="27" xfId="2" applyNumberFormat="1" applyFont="1" applyBorder="1" applyAlignment="1">
      <alignment horizontal="center" vertical="center"/>
    </xf>
    <xf numFmtId="188" fontId="92" fillId="0" borderId="27" xfId="2" applyNumberFormat="1" applyFont="1" applyBorder="1" applyAlignment="1">
      <alignment horizontal="center" vertical="center"/>
    </xf>
    <xf numFmtId="186" fontId="88" fillId="0" borderId="0" xfId="2" applyNumberFormat="1" applyFont="1" applyAlignment="1">
      <alignment horizontal="center" vertical="center"/>
    </xf>
    <xf numFmtId="183" fontId="105" fillId="0" borderId="0" xfId="2" applyNumberFormat="1" applyFont="1" applyAlignment="1">
      <alignment horizontal="center" vertical="center"/>
    </xf>
    <xf numFmtId="0" fontId="95" fillId="0" borderId="52" xfId="2" applyFont="1" applyBorder="1" applyAlignment="1">
      <alignment horizontal="left" indent="1"/>
    </xf>
    <xf numFmtId="186" fontId="95" fillId="0" borderId="14" xfId="2" applyNumberFormat="1" applyFont="1" applyBorder="1" applyAlignment="1">
      <alignment horizontal="right" vertical="center"/>
    </xf>
    <xf numFmtId="184" fontId="95" fillId="0" borderId="14" xfId="2" applyNumberFormat="1" applyFont="1" applyBorder="1" applyAlignment="1">
      <alignment horizontal="right" vertical="center"/>
    </xf>
    <xf numFmtId="183" fontId="95" fillId="0" borderId="14" xfId="2" applyNumberFormat="1" applyFont="1" applyBorder="1" applyAlignment="1">
      <alignment horizontal="center" vertical="center"/>
    </xf>
    <xf numFmtId="187" fontId="95" fillId="0" borderId="14" xfId="2" applyNumberFormat="1" applyFont="1" applyBorder="1" applyAlignment="1">
      <alignment horizontal="center" vertical="center"/>
    </xf>
    <xf numFmtId="187" fontId="95" fillId="0" borderId="65" xfId="2" applyNumberFormat="1" applyFont="1" applyBorder="1" applyAlignment="1">
      <alignment horizontal="center" vertical="center"/>
    </xf>
    <xf numFmtId="188" fontId="105" fillId="0" borderId="14" xfId="2" applyNumberFormat="1" applyFont="1" applyBorder="1" applyAlignment="1">
      <alignment horizontal="center" vertical="center"/>
    </xf>
    <xf numFmtId="188" fontId="105" fillId="0" borderId="47" xfId="2" applyNumberFormat="1" applyFont="1" applyBorder="1" applyAlignment="1">
      <alignment horizontal="center" vertical="center"/>
    </xf>
    <xf numFmtId="188" fontId="92" fillId="0" borderId="1" xfId="2" applyNumberFormat="1" applyFont="1" applyBorder="1" applyAlignment="1">
      <alignment horizontal="center" vertical="center"/>
    </xf>
    <xf numFmtId="0" fontId="96" fillId="0" borderId="0" xfId="0" quotePrefix="1" applyFont="1" applyAlignment="1">
      <alignment horizontal="left" vertical="center" readingOrder="1"/>
    </xf>
    <xf numFmtId="0" fontId="88" fillId="0" borderId="0" xfId="2" applyFont="1" applyAlignment="1">
      <alignment horizontal="left" vertical="center"/>
    </xf>
    <xf numFmtId="0" fontId="95" fillId="0" borderId="0" xfId="2" applyFont="1"/>
    <xf numFmtId="49" fontId="88" fillId="0" borderId="54" xfId="2" applyNumberFormat="1" applyFont="1" applyBorder="1" applyAlignment="1">
      <alignment horizontal="centerContinuous" vertical="center"/>
    </xf>
    <xf numFmtId="49" fontId="88" fillId="0" borderId="60" xfId="2" applyNumberFormat="1" applyFont="1" applyBorder="1" applyAlignment="1">
      <alignment horizontal="centerContinuous" vertical="center"/>
    </xf>
    <xf numFmtId="49" fontId="88" fillId="0" borderId="5" xfId="2" applyNumberFormat="1" applyFont="1" applyBorder="1" applyAlignment="1">
      <alignment horizontal="centerContinuous" vertical="center" wrapText="1"/>
    </xf>
    <xf numFmtId="49" fontId="88" fillId="0" borderId="48" xfId="2" applyNumberFormat="1" applyFont="1" applyBorder="1" applyAlignment="1">
      <alignment horizontal="centerContinuous" vertical="center"/>
    </xf>
    <xf numFmtId="0" fontId="88" fillId="0" borderId="6" xfId="2" applyFont="1" applyBorder="1" applyAlignment="1">
      <alignment horizontal="centerContinuous" vertical="center"/>
    </xf>
    <xf numFmtId="0" fontId="88" fillId="0" borderId="26" xfId="2" applyFont="1" applyBorder="1" applyAlignment="1">
      <alignment horizontal="centerContinuous" vertical="center" wrapText="1"/>
    </xf>
    <xf numFmtId="49" fontId="88" fillId="0" borderId="29" xfId="2" applyNumberFormat="1" applyFont="1" applyBorder="1" applyAlignment="1">
      <alignment horizontal="centerContinuous" vertical="center"/>
    </xf>
    <xf numFmtId="49" fontId="88" fillId="0" borderId="16" xfId="2" applyNumberFormat="1" applyFont="1" applyBorder="1" applyAlignment="1">
      <alignment horizontal="centerContinuous" vertical="center"/>
    </xf>
    <xf numFmtId="0" fontId="88" fillId="0" borderId="29" xfId="2" applyFont="1" applyBorder="1" applyAlignment="1">
      <alignment horizontal="center" vertical="center" wrapText="1"/>
    </xf>
    <xf numFmtId="0" fontId="88" fillId="0" borderId="16" xfId="2" applyFont="1" applyBorder="1" applyAlignment="1">
      <alignment horizontal="center" vertical="center" wrapText="1"/>
    </xf>
    <xf numFmtId="0" fontId="88" fillId="0" borderId="28" xfId="2" applyFont="1" applyBorder="1" applyAlignment="1">
      <alignment horizontal="centerContinuous" vertical="center"/>
    </xf>
    <xf numFmtId="0" fontId="88" fillId="0" borderId="15" xfId="2" applyFont="1" applyBorder="1" applyAlignment="1">
      <alignment horizontal="centerContinuous" vertical="center"/>
    </xf>
    <xf numFmtId="0" fontId="88" fillId="0" borderId="26" xfId="0" applyFont="1" applyBorder="1" applyAlignment="1">
      <alignment horizontal="center" vertical="center" wrapText="1"/>
    </xf>
    <xf numFmtId="0" fontId="88" fillId="0" borderId="21" xfId="0" applyFont="1" applyBorder="1" applyAlignment="1">
      <alignment horizontal="center" vertical="center" wrapText="1"/>
    </xf>
    <xf numFmtId="0" fontId="88" fillId="0" borderId="69" xfId="0" applyFont="1" applyBorder="1" applyAlignment="1">
      <alignment horizontal="centerContinuous" vertical="center" wrapText="1"/>
    </xf>
    <xf numFmtId="49" fontId="88" fillId="0" borderId="68" xfId="2" applyNumberFormat="1" applyFont="1" applyBorder="1" applyAlignment="1">
      <alignment horizontal="centerContinuous" vertical="center"/>
    </xf>
    <xf numFmtId="49" fontId="88" fillId="0" borderId="23" xfId="2" applyNumberFormat="1" applyFont="1" applyBorder="1" applyAlignment="1">
      <alignment horizontal="centerContinuous" vertical="center"/>
    </xf>
    <xf numFmtId="49" fontId="88" fillId="0" borderId="58" xfId="2" applyNumberFormat="1" applyFont="1" applyBorder="1" applyAlignment="1">
      <alignment horizontal="centerContinuous" vertical="center"/>
    </xf>
    <xf numFmtId="49" fontId="88" fillId="0" borderId="69" xfId="2" applyNumberFormat="1" applyFont="1" applyBorder="1" applyAlignment="1">
      <alignment horizontal="centerContinuous" vertical="center"/>
    </xf>
    <xf numFmtId="0" fontId="95" fillId="0" borderId="61" xfId="2" applyFont="1" applyBorder="1"/>
    <xf numFmtId="184" fontId="95" fillId="0" borderId="27" xfId="2" applyNumberFormat="1" applyFont="1" applyBorder="1" applyAlignment="1">
      <alignment horizontal="right" vertical="center"/>
    </xf>
    <xf numFmtId="181" fontId="105" fillId="0" borderId="27" xfId="2" applyNumberFormat="1" applyFont="1" applyBorder="1" applyAlignment="1">
      <alignment horizontal="right" vertical="center"/>
    </xf>
    <xf numFmtId="181" fontId="105" fillId="0" borderId="0" xfId="2" applyNumberFormat="1" applyFont="1" applyAlignment="1">
      <alignment horizontal="right" vertical="center"/>
    </xf>
    <xf numFmtId="181" fontId="95" fillId="0" borderId="27" xfId="2" applyNumberFormat="1" applyFont="1" applyBorder="1" applyAlignment="1">
      <alignment horizontal="right" vertical="center"/>
    </xf>
    <xf numFmtId="168" fontId="95" fillId="0" borderId="7" xfId="2" applyNumberFormat="1" applyFont="1" applyBorder="1" applyAlignment="1">
      <alignment horizontal="center" vertical="center"/>
    </xf>
    <xf numFmtId="0" fontId="88" fillId="0" borderId="1" xfId="2" applyFont="1" applyBorder="1" applyAlignment="1">
      <alignment horizontal="left"/>
    </xf>
    <xf numFmtId="184" fontId="88" fillId="0" borderId="27" xfId="2" applyNumberFormat="1" applyFont="1" applyBorder="1" applyAlignment="1">
      <alignment horizontal="right" vertical="center"/>
    </xf>
    <xf numFmtId="181" fontId="92" fillId="0" borderId="27" xfId="2" applyNumberFormat="1" applyFont="1" applyBorder="1" applyAlignment="1">
      <alignment horizontal="right" vertical="center"/>
    </xf>
    <xf numFmtId="181" fontId="92" fillId="0" borderId="20" xfId="2" applyNumberFormat="1" applyFont="1" applyBorder="1" applyAlignment="1">
      <alignment horizontal="right" vertical="center"/>
    </xf>
    <xf numFmtId="181" fontId="88" fillId="0" borderId="27" xfId="2" applyNumberFormat="1" applyFont="1" applyBorder="1" applyAlignment="1">
      <alignment horizontal="right" vertical="center"/>
    </xf>
    <xf numFmtId="168" fontId="88" fillId="0" borderId="7" xfId="2" applyNumberFormat="1" applyFont="1" applyBorder="1" applyAlignment="1">
      <alignment horizontal="center" vertical="center"/>
    </xf>
    <xf numFmtId="0" fontId="88" fillId="0" borderId="1" xfId="2" applyFont="1" applyBorder="1" applyAlignment="1">
      <alignment horizontal="left" indent="1"/>
    </xf>
    <xf numFmtId="0" fontId="88" fillId="0" borderId="1" xfId="2" applyFont="1" applyBorder="1"/>
    <xf numFmtId="0" fontId="95" fillId="0" borderId="1" xfId="2" applyFont="1" applyBorder="1"/>
    <xf numFmtId="181" fontId="105" fillId="0" borderId="20" xfId="2" applyNumberFormat="1" applyFont="1" applyBorder="1" applyAlignment="1">
      <alignment horizontal="right" vertical="center"/>
    </xf>
    <xf numFmtId="0" fontId="95" fillId="0" borderId="59" xfId="2" applyFont="1" applyBorder="1"/>
    <xf numFmtId="184" fontId="95" fillId="0" borderId="70" xfId="2" applyNumberFormat="1" applyFont="1" applyBorder="1" applyAlignment="1">
      <alignment horizontal="right" vertical="center"/>
    </xf>
    <xf numFmtId="181" fontId="105" fillId="0" borderId="70" xfId="2" applyNumberFormat="1" applyFont="1" applyBorder="1" applyAlignment="1">
      <alignment horizontal="right" vertical="center"/>
    </xf>
    <xf numFmtId="181" fontId="105" fillId="0" borderId="65" xfId="2" applyNumberFormat="1" applyFont="1" applyBorder="1" applyAlignment="1">
      <alignment horizontal="right" vertical="center"/>
    </xf>
    <xf numFmtId="181" fontId="95" fillId="0" borderId="14" xfId="2" applyNumberFormat="1" applyFont="1" applyBorder="1" applyAlignment="1">
      <alignment horizontal="right" vertical="center"/>
    </xf>
    <xf numFmtId="168" fontId="95" fillId="0" borderId="47" xfId="2" applyNumberFormat="1" applyFont="1" applyBorder="1" applyAlignment="1">
      <alignment horizontal="center" vertical="center"/>
    </xf>
    <xf numFmtId="0" fontId="88" fillId="0" borderId="0" xfId="2" applyFont="1" applyAlignment="1">
      <alignment horizontal="left"/>
    </xf>
    <xf numFmtId="0" fontId="95" fillId="0" borderId="0" xfId="2" applyFont="1" applyAlignment="1">
      <alignment horizontal="centerContinuous"/>
    </xf>
    <xf numFmtId="0" fontId="88" fillId="0" borderId="67" xfId="2" applyFont="1" applyBorder="1" applyAlignment="1">
      <alignment horizontal="center" vertical="center" wrapText="1"/>
    </xf>
    <xf numFmtId="0" fontId="88" fillId="0" borderId="5" xfId="2" applyFont="1" applyBorder="1" applyAlignment="1">
      <alignment horizontal="centerContinuous" vertical="center"/>
    </xf>
    <xf numFmtId="0" fontId="88" fillId="0" borderId="64" xfId="2" applyFont="1" applyBorder="1" applyAlignment="1">
      <alignment horizontal="center" vertical="center" wrapText="1"/>
    </xf>
    <xf numFmtId="0" fontId="88" fillId="0" borderId="23" xfId="2" applyFont="1" applyBorder="1" applyAlignment="1">
      <alignment horizontal="center" vertical="center" wrapText="1"/>
    </xf>
    <xf numFmtId="0" fontId="88" fillId="0" borderId="17" xfId="2" applyFont="1" applyBorder="1" applyAlignment="1">
      <alignment horizontal="center" vertical="top" wrapText="1"/>
    </xf>
    <xf numFmtId="0" fontId="88" fillId="0" borderId="25" xfId="2" applyFont="1" applyBorder="1" applyAlignment="1">
      <alignment horizontal="center" vertical="center" wrapText="1"/>
    </xf>
    <xf numFmtId="0" fontId="88" fillId="0" borderId="63" xfId="2" applyFont="1" applyBorder="1" applyAlignment="1">
      <alignment horizontal="center" vertical="center" wrapText="1"/>
    </xf>
    <xf numFmtId="0" fontId="88" fillId="0" borderId="22" xfId="2" applyFont="1" applyBorder="1" applyAlignment="1">
      <alignment horizontal="center" vertical="center" wrapText="1"/>
    </xf>
    <xf numFmtId="0" fontId="88" fillId="0" borderId="21" xfId="2" applyFont="1" applyBorder="1" applyAlignment="1">
      <alignment horizontal="center" vertical="center" wrapText="1"/>
    </xf>
    <xf numFmtId="0" fontId="88" fillId="0" borderId="23" xfId="0" applyFont="1" applyBorder="1" applyAlignment="1">
      <alignment horizontal="centerContinuous" vertical="center"/>
    </xf>
    <xf numFmtId="0" fontId="88" fillId="0" borderId="25" xfId="2" applyFont="1" applyBorder="1" applyAlignment="1">
      <alignment horizontal="centerContinuous" vertical="center"/>
    </xf>
    <xf numFmtId="0" fontId="88" fillId="0" borderId="73" xfId="2" applyFont="1" applyBorder="1" applyAlignment="1">
      <alignment horizontal="centerContinuous" vertical="center"/>
    </xf>
    <xf numFmtId="189" fontId="105" fillId="0" borderId="0" xfId="2" applyNumberFormat="1" applyFont="1" applyAlignment="1">
      <alignment horizontal="center" vertical="center"/>
    </xf>
    <xf numFmtId="189" fontId="105" fillId="0" borderId="64" xfId="2" applyNumberFormat="1" applyFont="1" applyBorder="1" applyAlignment="1">
      <alignment horizontal="center" vertical="center"/>
    </xf>
    <xf numFmtId="189" fontId="105" fillId="0" borderId="20" xfId="2" applyNumberFormat="1" applyFont="1" applyBorder="1" applyAlignment="1">
      <alignment horizontal="center" vertical="center"/>
    </xf>
    <xf numFmtId="189" fontId="105" fillId="0" borderId="27" xfId="2" applyNumberFormat="1" applyFont="1" applyBorder="1" applyAlignment="1">
      <alignment horizontal="center" vertical="center"/>
    </xf>
    <xf numFmtId="189" fontId="105" fillId="0" borderId="7" xfId="2" applyNumberFormat="1" applyFont="1" applyBorder="1" applyAlignment="1">
      <alignment horizontal="center" vertical="center"/>
    </xf>
    <xf numFmtId="189" fontId="92" fillId="0" borderId="0" xfId="2" applyNumberFormat="1" applyFont="1" applyAlignment="1">
      <alignment horizontal="center" vertical="center"/>
    </xf>
    <xf numFmtId="189" fontId="92" fillId="0" borderId="64" xfId="2" applyNumberFormat="1" applyFont="1" applyBorder="1" applyAlignment="1">
      <alignment horizontal="center" vertical="center"/>
    </xf>
    <xf numFmtId="189" fontId="92" fillId="0" borderId="20" xfId="2" applyNumberFormat="1" applyFont="1" applyBorder="1" applyAlignment="1">
      <alignment horizontal="center" vertical="center"/>
    </xf>
    <xf numFmtId="189" fontId="92" fillId="0" borderId="27" xfId="2" applyNumberFormat="1" applyFont="1" applyBorder="1" applyAlignment="1">
      <alignment horizontal="center" vertical="center"/>
    </xf>
    <xf numFmtId="189" fontId="92" fillId="0" borderId="7" xfId="2" applyNumberFormat="1" applyFont="1" applyBorder="1" applyAlignment="1">
      <alignment horizontal="center" vertical="center"/>
    </xf>
    <xf numFmtId="190" fontId="88" fillId="0" borderId="0" xfId="2" applyNumberFormat="1" applyFont="1" applyAlignment="1">
      <alignment horizontal="right" vertical="center"/>
    </xf>
    <xf numFmtId="189" fontId="105" fillId="0" borderId="14" xfId="2" applyNumberFormat="1" applyFont="1" applyBorder="1" applyAlignment="1">
      <alignment horizontal="center" vertical="center"/>
    </xf>
    <xf numFmtId="189" fontId="105" fillId="0" borderId="66" xfId="2" applyNumberFormat="1" applyFont="1" applyBorder="1" applyAlignment="1">
      <alignment horizontal="center" vertical="center"/>
    </xf>
    <xf numFmtId="189" fontId="105" fillId="0" borderId="65" xfId="2" applyNumberFormat="1" applyFont="1" applyBorder="1" applyAlignment="1">
      <alignment horizontal="center" vertical="center"/>
    </xf>
    <xf numFmtId="189" fontId="105" fillId="0" borderId="70" xfId="2" applyNumberFormat="1" applyFont="1" applyBorder="1" applyAlignment="1">
      <alignment horizontal="center" vertical="center"/>
    </xf>
    <xf numFmtId="189" fontId="105" fillId="0" borderId="47" xfId="2" applyNumberFormat="1" applyFont="1" applyBorder="1" applyAlignment="1">
      <alignment horizontal="center" vertical="center"/>
    </xf>
    <xf numFmtId="0" fontId="88" fillId="0" borderId="0" xfId="2" quotePrefix="1" applyFont="1" applyAlignment="1">
      <alignment horizontal="left" vertical="center"/>
    </xf>
    <xf numFmtId="0" fontId="28" fillId="0" borderId="0" xfId="0" applyFont="1" applyAlignment="1">
      <alignment horizontal="centerContinuous" vertical="center"/>
    </xf>
    <xf numFmtId="1" fontId="87" fillId="0" borderId="0" xfId="28" applyNumberFormat="1" applyFont="1" applyAlignment="1" applyProtection="1">
      <alignment horizontal="centerContinuous" vertical="center"/>
      <protection hidden="1"/>
    </xf>
    <xf numFmtId="0" fontId="87" fillId="0" borderId="0" xfId="28" applyFont="1" applyAlignment="1" applyProtection="1">
      <alignment horizontal="centerContinuous" vertical="center"/>
      <protection hidden="1"/>
    </xf>
    <xf numFmtId="0" fontId="87" fillId="0" borderId="0" xfId="28" applyFont="1" applyProtection="1">
      <protection hidden="1"/>
    </xf>
    <xf numFmtId="0" fontId="109" fillId="0" borderId="0" xfId="28" applyFont="1" applyProtection="1">
      <protection hidden="1"/>
    </xf>
    <xf numFmtId="0" fontId="110" fillId="0" borderId="0" xfId="0" applyFont="1" applyAlignment="1">
      <alignment horizontal="centerContinuous" vertical="center"/>
    </xf>
    <xf numFmtId="0" fontId="111" fillId="0" borderId="0" xfId="28" applyFont="1" applyAlignment="1" applyProtection="1">
      <alignment vertical="top"/>
      <protection hidden="1"/>
    </xf>
    <xf numFmtId="0" fontId="112" fillId="0" borderId="0" xfId="2" applyFont="1"/>
    <xf numFmtId="0" fontId="113" fillId="0" borderId="0" xfId="28" applyFont="1" applyAlignment="1" applyProtection="1">
      <alignment vertical="top"/>
      <protection hidden="1"/>
    </xf>
    <xf numFmtId="1" fontId="87" fillId="0" borderId="55" xfId="29" applyNumberFormat="1" applyFont="1" applyBorder="1" applyAlignment="1" applyProtection="1">
      <alignment horizontal="centerContinuous" vertical="center" wrapText="1"/>
      <protection hidden="1"/>
    </xf>
    <xf numFmtId="1" fontId="87" fillId="0" borderId="60" xfId="29" applyNumberFormat="1" applyFont="1" applyBorder="1" applyAlignment="1" applyProtection="1">
      <alignment horizontal="centerContinuous" vertical="center" wrapText="1"/>
      <protection hidden="1"/>
    </xf>
    <xf numFmtId="0" fontId="87" fillId="0" borderId="54" xfId="29" applyFont="1" applyBorder="1" applyAlignment="1" applyProtection="1">
      <alignment horizontal="centerContinuous" vertical="center" wrapText="1"/>
      <protection hidden="1"/>
    </xf>
    <xf numFmtId="191" fontId="87" fillId="0" borderId="60" xfId="29" applyNumberFormat="1" applyFont="1" applyBorder="1" applyAlignment="1" applyProtection="1">
      <alignment horizontal="centerContinuous" vertical="top"/>
      <protection hidden="1"/>
    </xf>
    <xf numFmtId="0" fontId="87" fillId="0" borderId="60" xfId="29" applyFont="1" applyBorder="1" applyAlignment="1" applyProtection="1">
      <alignment horizontal="centerContinuous" vertical="center" wrapText="1"/>
      <protection hidden="1"/>
    </xf>
    <xf numFmtId="191" fontId="87" fillId="0" borderId="56" xfId="29" applyNumberFormat="1" applyFont="1" applyBorder="1" applyAlignment="1" applyProtection="1">
      <alignment horizontal="centerContinuous" vertical="top"/>
      <protection hidden="1"/>
    </xf>
    <xf numFmtId="0" fontId="87" fillId="0" borderId="1" xfId="28" applyFont="1" applyBorder="1" applyProtection="1">
      <protection hidden="1"/>
    </xf>
    <xf numFmtId="0" fontId="88" fillId="0" borderId="0" xfId="28" applyFont="1" applyAlignment="1" applyProtection="1">
      <alignment horizontal="right"/>
      <protection hidden="1"/>
    </xf>
    <xf numFmtId="0" fontId="87" fillId="0" borderId="58" xfId="29" applyFont="1" applyBorder="1" applyAlignment="1" applyProtection="1">
      <alignment horizontal="center" vertical="center"/>
      <protection locked="0"/>
    </xf>
    <xf numFmtId="0" fontId="87" fillId="0" borderId="25" xfId="28" applyFont="1" applyBorder="1" applyAlignment="1" applyProtection="1">
      <alignment horizontal="center" vertical="center" wrapText="1"/>
      <protection hidden="1"/>
    </xf>
    <xf numFmtId="0" fontId="87" fillId="0" borderId="69" xfId="28" applyFont="1" applyBorder="1" applyAlignment="1" applyProtection="1">
      <alignment horizontal="center" vertical="center" wrapText="1"/>
      <protection hidden="1"/>
    </xf>
    <xf numFmtId="0" fontId="101" fillId="0" borderId="51" xfId="28" applyFont="1" applyBorder="1" applyProtection="1">
      <protection hidden="1"/>
    </xf>
    <xf numFmtId="1" fontId="114" fillId="0" borderId="0" xfId="30" applyNumberFormat="1" applyFont="1" applyAlignment="1" applyProtection="1">
      <alignment horizontal="centerContinuous" vertical="center"/>
      <protection hidden="1"/>
    </xf>
    <xf numFmtId="0" fontId="114" fillId="0" borderId="0" xfId="30" applyFont="1" applyAlignment="1" applyProtection="1">
      <alignment horizontal="centerContinuous" vertical="center"/>
      <protection hidden="1"/>
    </xf>
    <xf numFmtId="1" fontId="114" fillId="0" borderId="61" xfId="30" applyNumberFormat="1" applyFont="1" applyBorder="1" applyAlignment="1" applyProtection="1">
      <alignment horizontal="centerContinuous" vertical="center"/>
      <protection hidden="1"/>
    </xf>
    <xf numFmtId="0" fontId="114" fillId="0" borderId="7" xfId="30" applyFont="1" applyBorder="1" applyAlignment="1" applyProtection="1">
      <alignment horizontal="centerContinuous" vertical="center"/>
      <protection hidden="1"/>
    </xf>
    <xf numFmtId="192" fontId="87" fillId="0" borderId="51" xfId="30" applyNumberFormat="1" applyFont="1" applyBorder="1" applyAlignment="1" applyProtection="1">
      <alignment horizontal="left" vertical="center"/>
      <protection hidden="1"/>
    </xf>
    <xf numFmtId="193" fontId="87" fillId="0" borderId="0" xfId="28" applyNumberFormat="1" applyFont="1" applyAlignment="1" applyProtection="1">
      <alignment vertical="center"/>
      <protection hidden="1"/>
    </xf>
    <xf numFmtId="166" fontId="107" fillId="0" borderId="7" xfId="2" applyNumberFormat="1" applyFont="1" applyBorder="1" applyAlignment="1" applyProtection="1">
      <alignment horizontal="center" vertical="center"/>
      <protection hidden="1"/>
    </xf>
    <xf numFmtId="193" fontId="87" fillId="0" borderId="29" xfId="28" applyNumberFormat="1" applyFont="1" applyBorder="1" applyAlignment="1" applyProtection="1">
      <alignment vertical="center"/>
      <protection hidden="1"/>
    </xf>
    <xf numFmtId="166" fontId="107" fillId="0" borderId="15" xfId="2" applyNumberFormat="1" applyFont="1" applyBorder="1" applyAlignment="1" applyProtection="1">
      <alignment horizontal="center" vertical="center"/>
      <protection hidden="1"/>
    </xf>
    <xf numFmtId="192" fontId="87" fillId="0" borderId="72" xfId="30" quotePrefix="1" applyNumberFormat="1" applyFont="1" applyBorder="1" applyAlignment="1" applyProtection="1">
      <alignment horizontal="left" vertical="center"/>
      <protection hidden="1"/>
    </xf>
    <xf numFmtId="193" fontId="87" fillId="0" borderId="0" xfId="28" quotePrefix="1" applyNumberFormat="1" applyFont="1" applyAlignment="1" applyProtection="1">
      <alignment vertical="center"/>
      <protection hidden="1"/>
    </xf>
    <xf numFmtId="166" fontId="87" fillId="0" borderId="0" xfId="28" applyNumberFormat="1" applyFont="1" applyProtection="1">
      <protection hidden="1"/>
    </xf>
    <xf numFmtId="194" fontId="114" fillId="0" borderId="0" xfId="30" applyNumberFormat="1" applyFont="1" applyAlignment="1" applyProtection="1">
      <alignment horizontal="centerContinuous" vertical="center"/>
      <protection hidden="1"/>
    </xf>
    <xf numFmtId="195" fontId="115" fillId="0" borderId="7" xfId="30" applyNumberFormat="1" applyFont="1" applyBorder="1" applyAlignment="1" applyProtection="1">
      <alignment horizontal="centerContinuous" vertical="center"/>
      <protection hidden="1"/>
    </xf>
    <xf numFmtId="194" fontId="87" fillId="0" borderId="0" xfId="30" applyNumberFormat="1" applyFont="1" applyAlignment="1" applyProtection="1">
      <alignment horizontal="centerContinuous" vertical="center"/>
      <protection hidden="1"/>
    </xf>
    <xf numFmtId="0" fontId="115" fillId="0" borderId="7" xfId="30" applyFont="1" applyBorder="1" applyAlignment="1" applyProtection="1">
      <alignment horizontal="centerContinuous" vertical="center"/>
      <protection hidden="1"/>
    </xf>
    <xf numFmtId="196" fontId="114" fillId="0" borderId="0" xfId="30" applyNumberFormat="1" applyFont="1" applyAlignment="1" applyProtection="1">
      <alignment horizontal="centerContinuous" vertical="top"/>
      <protection hidden="1"/>
    </xf>
    <xf numFmtId="1" fontId="114" fillId="0" borderId="0" xfId="28" applyNumberFormat="1" applyFont="1" applyAlignment="1" applyProtection="1">
      <alignment horizontal="centerContinuous"/>
      <protection hidden="1"/>
    </xf>
    <xf numFmtId="0" fontId="114" fillId="0" borderId="0" xfId="28" applyFont="1" applyAlignment="1" applyProtection="1">
      <alignment horizontal="centerContinuous"/>
      <protection hidden="1"/>
    </xf>
    <xf numFmtId="0" fontId="114" fillId="0" borderId="7" xfId="28" applyFont="1" applyBorder="1" applyAlignment="1" applyProtection="1">
      <alignment horizontal="centerContinuous"/>
      <protection hidden="1"/>
    </xf>
    <xf numFmtId="0" fontId="114" fillId="0" borderId="0" xfId="28" applyFont="1" applyAlignment="1" applyProtection="1">
      <alignment horizontal="centerContinuous" vertical="center"/>
      <protection hidden="1"/>
    </xf>
    <xf numFmtId="0" fontId="101" fillId="0" borderId="1" xfId="28" applyFont="1" applyBorder="1" applyProtection="1">
      <protection hidden="1"/>
    </xf>
    <xf numFmtId="0" fontId="101" fillId="0" borderId="0" xfId="28" applyFont="1" applyProtection="1">
      <protection hidden="1"/>
    </xf>
    <xf numFmtId="197" fontId="115" fillId="0" borderId="7" xfId="28" applyNumberFormat="1" applyFont="1" applyBorder="1" applyAlignment="1" applyProtection="1">
      <alignment horizontal="centerContinuous"/>
      <protection hidden="1"/>
    </xf>
    <xf numFmtId="0" fontId="87" fillId="0" borderId="0" xfId="28" applyFont="1" applyAlignment="1" applyProtection="1">
      <alignment vertical="top"/>
      <protection hidden="1"/>
    </xf>
    <xf numFmtId="192" fontId="87" fillId="0" borderId="74" xfId="30" quotePrefix="1" applyNumberFormat="1" applyFont="1" applyBorder="1" applyAlignment="1" applyProtection="1">
      <alignment horizontal="left" vertical="center"/>
      <protection hidden="1"/>
    </xf>
    <xf numFmtId="193" fontId="87" fillId="0" borderId="58" xfId="28" quotePrefix="1" applyNumberFormat="1" applyFont="1" applyBorder="1" applyAlignment="1" applyProtection="1">
      <alignment vertical="center"/>
      <protection hidden="1"/>
    </xf>
    <xf numFmtId="166" fontId="107" fillId="0" borderId="75" xfId="2" applyNumberFormat="1" applyFont="1" applyBorder="1" applyAlignment="1" applyProtection="1">
      <alignment horizontal="center" vertical="center"/>
      <protection hidden="1"/>
    </xf>
    <xf numFmtId="193" fontId="87" fillId="0" borderId="76" xfId="28" quotePrefix="1" applyNumberFormat="1" applyFont="1" applyBorder="1" applyAlignment="1" applyProtection="1">
      <alignment vertical="center"/>
      <protection hidden="1"/>
    </xf>
    <xf numFmtId="166" fontId="107" fillId="0" borderId="69" xfId="2" applyNumberFormat="1" applyFont="1" applyBorder="1" applyAlignment="1" applyProtection="1">
      <alignment horizontal="center" vertical="center"/>
      <protection hidden="1"/>
    </xf>
    <xf numFmtId="1" fontId="87" fillId="0" borderId="24" xfId="28" applyNumberFormat="1" applyFont="1" applyBorder="1" applyProtection="1">
      <protection hidden="1"/>
    </xf>
    <xf numFmtId="198" fontId="87" fillId="0" borderId="24" xfId="28" applyNumberFormat="1" applyFont="1" applyBorder="1" applyProtection="1">
      <protection hidden="1"/>
    </xf>
    <xf numFmtId="0" fontId="87" fillId="0" borderId="24" xfId="28" applyFont="1" applyBorder="1" applyProtection="1">
      <protection hidden="1"/>
    </xf>
    <xf numFmtId="0" fontId="87" fillId="0" borderId="0" xfId="28" quotePrefix="1" applyFont="1" applyAlignment="1" applyProtection="1">
      <alignment horizontal="left"/>
      <protection hidden="1"/>
    </xf>
    <xf numFmtId="1" fontId="87" fillId="0" borderId="0" xfId="28" applyNumberFormat="1" applyFont="1" applyProtection="1">
      <protection hidden="1"/>
    </xf>
    <xf numFmtId="198" fontId="87" fillId="0" borderId="0" xfId="28" applyNumberFormat="1" applyFont="1" applyProtection="1">
      <protection hidden="1"/>
    </xf>
    <xf numFmtId="199" fontId="87" fillId="0" borderId="0" xfId="28" applyNumberFormat="1" applyFont="1" applyProtection="1">
      <protection hidden="1"/>
    </xf>
    <xf numFmtId="196" fontId="87" fillId="0" borderId="0" xfId="28" applyNumberFormat="1" applyFont="1" applyProtection="1">
      <protection hidden="1"/>
    </xf>
    <xf numFmtId="0" fontId="85" fillId="0" borderId="0" xfId="31" applyFont="1" applyAlignment="1">
      <alignment horizontal="centerContinuous" vertical="center"/>
    </xf>
    <xf numFmtId="0" fontId="9" fillId="0" borderId="0" xfId="31" applyFont="1" applyAlignment="1">
      <alignment horizontal="centerContinuous" vertical="center"/>
    </xf>
    <xf numFmtId="0" fontId="9" fillId="0" borderId="0" xfId="31" applyFont="1" applyAlignment="1">
      <alignment vertical="center"/>
    </xf>
    <xf numFmtId="0" fontId="88" fillId="0" borderId="0" xfId="19" applyFont="1" applyAlignment="1">
      <alignment horizontal="centerContinuous"/>
    </xf>
    <xf numFmtId="0" fontId="88" fillId="0" borderId="0" xfId="31" applyFont="1" applyAlignment="1">
      <alignment horizontal="centerContinuous" vertical="center"/>
    </xf>
    <xf numFmtId="0" fontId="88" fillId="0" borderId="0" xfId="31" applyFont="1" applyAlignment="1">
      <alignment horizontal="right" vertical="center"/>
    </xf>
    <xf numFmtId="0" fontId="88" fillId="0" borderId="0" xfId="31" applyFont="1" applyAlignment="1">
      <alignment vertical="center"/>
    </xf>
    <xf numFmtId="0" fontId="87" fillId="0" borderId="77" xfId="31" applyFont="1" applyBorder="1" applyAlignment="1">
      <alignment horizontal="centerContinuous" vertical="center" wrapText="1"/>
    </xf>
    <xf numFmtId="0" fontId="87" fillId="0" borderId="60" xfId="31" applyFont="1" applyBorder="1" applyAlignment="1">
      <alignment horizontal="centerContinuous" vertical="center" wrapText="1"/>
    </xf>
    <xf numFmtId="0" fontId="87" fillId="0" borderId="54" xfId="31" applyFont="1" applyBorder="1" applyAlignment="1">
      <alignment horizontal="centerContinuous" vertical="center" wrapText="1"/>
    </xf>
    <xf numFmtId="0" fontId="87" fillId="0" borderId="56" xfId="31" applyFont="1" applyBorder="1" applyAlignment="1">
      <alignment horizontal="centerContinuous" vertical="center" wrapText="1"/>
    </xf>
    <xf numFmtId="0" fontId="87" fillId="0" borderId="0" xfId="31" applyFont="1"/>
    <xf numFmtId="0" fontId="87" fillId="0" borderId="78" xfId="31" applyFont="1" applyBorder="1" applyAlignment="1">
      <alignment horizontal="center" vertical="center" wrapText="1"/>
    </xf>
    <xf numFmtId="0" fontId="87" fillId="0" borderId="25" xfId="31" applyFont="1" applyBorder="1" applyAlignment="1">
      <alignment horizontal="center" vertical="center" wrapText="1"/>
    </xf>
    <xf numFmtId="200" fontId="87" fillId="0" borderId="3" xfId="31" applyNumberFormat="1" applyFont="1" applyBorder="1" applyAlignment="1">
      <alignment horizontal="left" vertical="top"/>
    </xf>
    <xf numFmtId="166" fontId="87" fillId="0" borderId="0" xfId="31" applyNumberFormat="1" applyFont="1" applyAlignment="1">
      <alignment horizontal="center" vertical="center"/>
    </xf>
    <xf numFmtId="166" fontId="87" fillId="0" borderId="7" xfId="31" applyNumberFormat="1" applyFont="1" applyBorder="1" applyAlignment="1">
      <alignment horizontal="center" vertical="center"/>
    </xf>
    <xf numFmtId="0" fontId="87" fillId="0" borderId="0" xfId="31" applyFont="1" applyAlignment="1">
      <alignment horizontal="center" vertical="center"/>
    </xf>
    <xf numFmtId="0" fontId="87" fillId="0" borderId="79" xfId="31" applyFont="1" applyBorder="1" applyAlignment="1">
      <alignment vertical="center"/>
    </xf>
    <xf numFmtId="166" fontId="87" fillId="0" borderId="80" xfId="31" applyNumberFormat="1" applyFont="1" applyBorder="1" applyAlignment="1">
      <alignment horizontal="center" vertical="center"/>
    </xf>
    <xf numFmtId="166" fontId="87" fillId="0" borderId="75" xfId="31" applyNumberFormat="1" applyFont="1" applyBorder="1" applyAlignment="1">
      <alignment horizontal="center" vertical="center"/>
    </xf>
    <xf numFmtId="0" fontId="87" fillId="0" borderId="0" xfId="31" applyFont="1" applyAlignment="1">
      <alignment vertical="center"/>
    </xf>
    <xf numFmtId="0" fontId="87" fillId="0" borderId="0" xfId="31" quotePrefix="1" applyFont="1" applyAlignment="1">
      <alignment horizontal="left"/>
    </xf>
    <xf numFmtId="9" fontId="87" fillId="0" borderId="0" xfId="31" applyNumberFormat="1" applyFont="1"/>
    <xf numFmtId="166" fontId="87" fillId="0" borderId="0" xfId="31" applyNumberFormat="1" applyFont="1"/>
    <xf numFmtId="0" fontId="85" fillId="0" borderId="0" xfId="19" applyFont="1" applyAlignment="1">
      <alignment horizontal="centerContinuous" vertical="center"/>
    </xf>
    <xf numFmtId="0" fontId="87" fillId="0" borderId="0" xfId="29" applyFont="1" applyAlignment="1" applyProtection="1">
      <alignment horizontal="centerContinuous" vertical="center"/>
      <protection locked="0"/>
    </xf>
    <xf numFmtId="0" fontId="86" fillId="0" borderId="0" xfId="29" applyFont="1" applyAlignment="1" applyProtection="1">
      <alignment horizontal="centerContinuous" vertical="center"/>
      <protection locked="0"/>
    </xf>
    <xf numFmtId="0" fontId="87" fillId="0" borderId="0" xfId="29" applyFont="1" applyAlignment="1">
      <alignment horizontal="centerContinuous" vertical="center"/>
    </xf>
    <xf numFmtId="191" fontId="86" fillId="0" borderId="0" xfId="29" applyNumberFormat="1" applyFont="1" applyAlignment="1" applyProtection="1">
      <alignment horizontal="centerContinuous" vertical="center"/>
      <protection locked="0"/>
    </xf>
    <xf numFmtId="0" fontId="86" fillId="0" borderId="0" xfId="29" applyFont="1" applyAlignment="1" applyProtection="1">
      <alignment vertical="center"/>
      <protection locked="0"/>
    </xf>
    <xf numFmtId="0" fontId="93" fillId="0" borderId="0" xfId="29" applyFont="1" applyAlignment="1" applyProtection="1">
      <alignment vertical="center"/>
      <protection locked="0"/>
    </xf>
    <xf numFmtId="0" fontId="85" fillId="0" borderId="0" xfId="29" applyFont="1" applyAlignment="1" applyProtection="1">
      <alignment vertical="center"/>
      <protection locked="0"/>
    </xf>
    <xf numFmtId="0" fontId="88" fillId="0" borderId="0" xfId="19" applyFont="1" applyAlignment="1">
      <alignment horizontal="centerContinuous" vertical="center"/>
    </xf>
    <xf numFmtId="0" fontId="88" fillId="0" borderId="0" xfId="29" applyFont="1" applyAlignment="1" applyProtection="1">
      <alignment horizontal="centerContinuous" vertical="top"/>
      <protection locked="0"/>
    </xf>
    <xf numFmtId="191" fontId="88" fillId="0" borderId="0" xfId="29" applyNumberFormat="1" applyFont="1" applyAlignment="1" applyProtection="1">
      <alignment horizontal="centerContinuous" vertical="top"/>
      <protection locked="0"/>
    </xf>
    <xf numFmtId="0" fontId="88" fillId="0" borderId="0" xfId="29" applyFont="1" applyAlignment="1" applyProtection="1">
      <alignment horizontal="right" vertical="top"/>
      <protection locked="0"/>
    </xf>
    <xf numFmtId="0" fontId="88" fillId="0" borderId="0" xfId="29" applyFont="1" applyAlignment="1" applyProtection="1">
      <alignment vertical="top"/>
      <protection locked="0"/>
    </xf>
    <xf numFmtId="0" fontId="117" fillId="0" borderId="0" xfId="2" applyFont="1"/>
    <xf numFmtId="192" fontId="88" fillId="0" borderId="14" xfId="19" applyNumberFormat="1" applyFont="1" applyBorder="1" applyAlignment="1">
      <alignment horizontal="centerContinuous" vertical="top"/>
    </xf>
    <xf numFmtId="0" fontId="88" fillId="0" borderId="14" xfId="29" applyFont="1" applyBorder="1" applyAlignment="1" applyProtection="1">
      <alignment horizontal="centerContinuous" vertical="top"/>
      <protection locked="0"/>
    </xf>
    <xf numFmtId="191" fontId="88" fillId="0" borderId="14" xfId="29" applyNumberFormat="1" applyFont="1" applyBorder="1" applyAlignment="1" applyProtection="1">
      <alignment horizontal="centerContinuous" vertical="top"/>
      <protection locked="0"/>
    </xf>
    <xf numFmtId="0" fontId="88" fillId="0" borderId="14" xfId="29" applyFont="1" applyBorder="1" applyAlignment="1" applyProtection="1">
      <alignment horizontal="right" vertical="top"/>
      <protection locked="0"/>
    </xf>
    <xf numFmtId="0" fontId="87" fillId="0" borderId="55" xfId="29" applyFont="1" applyBorder="1" applyAlignment="1" applyProtection="1">
      <alignment horizontal="centerContinuous" vertical="center" wrapText="1"/>
      <protection locked="0"/>
    </xf>
    <xf numFmtId="0" fontId="87" fillId="0" borderId="60" xfId="29" applyFont="1" applyBorder="1" applyAlignment="1" applyProtection="1">
      <alignment horizontal="centerContinuous" vertical="center" wrapText="1"/>
      <protection locked="0"/>
    </xf>
    <xf numFmtId="0" fontId="87" fillId="0" borderId="54" xfId="29" applyFont="1" applyBorder="1" applyAlignment="1" applyProtection="1">
      <alignment horizontal="centerContinuous" vertical="center" wrapText="1"/>
      <protection locked="0"/>
    </xf>
    <xf numFmtId="191" fontId="87" fillId="0" borderId="60" xfId="29" applyNumberFormat="1" applyFont="1" applyBorder="1" applyAlignment="1" applyProtection="1">
      <alignment horizontal="centerContinuous" vertical="top"/>
      <protection locked="0"/>
    </xf>
    <xf numFmtId="191" fontId="87" fillId="0" borderId="56" xfId="29" applyNumberFormat="1" applyFont="1" applyBorder="1" applyAlignment="1" applyProtection="1">
      <alignment horizontal="centerContinuous" vertical="top"/>
      <protection locked="0"/>
    </xf>
    <xf numFmtId="0" fontId="87" fillId="0" borderId="0" xfId="29" applyFont="1" applyProtection="1">
      <protection locked="0"/>
    </xf>
    <xf numFmtId="0" fontId="87" fillId="0" borderId="25" xfId="29" applyFont="1" applyBorder="1" applyAlignment="1" applyProtection="1">
      <alignment horizontal="center" vertical="center"/>
      <protection locked="0"/>
    </xf>
    <xf numFmtId="191" fontId="87" fillId="0" borderId="23" xfId="29" applyNumberFormat="1" applyFont="1" applyBorder="1" applyAlignment="1" applyProtection="1">
      <alignment horizontal="centerContinuous" vertical="center" wrapText="1"/>
      <protection locked="0"/>
    </xf>
    <xf numFmtId="191" fontId="87" fillId="0" borderId="21" xfId="29" applyNumberFormat="1" applyFont="1" applyBorder="1" applyAlignment="1" applyProtection="1">
      <alignment horizontal="centerContinuous" vertical="center" wrapText="1"/>
      <protection locked="0"/>
    </xf>
    <xf numFmtId="0" fontId="87" fillId="0" borderId="0" xfId="29" applyFont="1" applyAlignment="1" applyProtection="1">
      <alignment vertical="center"/>
      <protection locked="0"/>
    </xf>
    <xf numFmtId="0" fontId="117" fillId="0" borderId="0" xfId="28" applyFont="1" applyProtection="1">
      <protection hidden="1"/>
    </xf>
    <xf numFmtId="192" fontId="101" fillId="0" borderId="51" xfId="19" applyNumberFormat="1" applyFont="1" applyBorder="1" applyAlignment="1">
      <alignment vertical="center"/>
    </xf>
    <xf numFmtId="201" fontId="114" fillId="0" borderId="0" xfId="29" applyNumberFormat="1" applyFont="1" applyAlignment="1" applyProtection="1">
      <alignment horizontal="centerContinuous" vertical="center"/>
      <protection locked="0"/>
    </xf>
    <xf numFmtId="201" fontId="114" fillId="0" borderId="24" xfId="29" applyNumberFormat="1" applyFont="1" applyBorder="1" applyAlignment="1" applyProtection="1">
      <alignment horizontal="centerContinuous" vertical="center"/>
      <protection locked="0"/>
    </xf>
    <xf numFmtId="191" fontId="115" fillId="0" borderId="7" xfId="29" applyNumberFormat="1" applyFont="1" applyBorder="1" applyAlignment="1" applyProtection="1">
      <alignment horizontal="centerContinuous" vertical="center"/>
      <protection locked="0"/>
    </xf>
    <xf numFmtId="0" fontId="101" fillId="0" borderId="0" xfId="29" applyFont="1" applyAlignment="1" applyProtection="1">
      <alignment horizontal="centerContinuous" vertical="center"/>
      <protection locked="0"/>
    </xf>
    <xf numFmtId="0" fontId="101" fillId="0" borderId="24" xfId="29" applyFont="1" applyBorder="1" applyAlignment="1" applyProtection="1">
      <alignment horizontal="centerContinuous" vertical="center"/>
      <protection locked="0"/>
    </xf>
    <xf numFmtId="0" fontId="114" fillId="0" borderId="24" xfId="29" applyFont="1" applyBorder="1" applyAlignment="1" applyProtection="1">
      <alignment horizontal="centerContinuous" vertical="center"/>
      <protection locked="0"/>
    </xf>
    <xf numFmtId="0" fontId="114" fillId="0" borderId="0" xfId="29" applyFont="1" applyAlignment="1" applyProtection="1">
      <alignment horizontal="centerContinuous" vertical="center"/>
      <protection locked="0"/>
    </xf>
    <xf numFmtId="0" fontId="114" fillId="0" borderId="81" xfId="29" applyFont="1" applyBorder="1" applyAlignment="1" applyProtection="1">
      <alignment horizontal="centerContinuous" vertical="center"/>
      <protection locked="0"/>
    </xf>
    <xf numFmtId="0" fontId="101" fillId="0" borderId="0" xfId="29" applyFont="1" applyAlignment="1" applyProtection="1">
      <alignment vertical="center"/>
      <protection locked="0"/>
    </xf>
    <xf numFmtId="192" fontId="87" fillId="0" borderId="51" xfId="19" applyNumberFormat="1" applyFont="1" applyBorder="1" applyAlignment="1">
      <alignment horizontal="left"/>
    </xf>
    <xf numFmtId="166" fontId="87" fillId="0" borderId="0" xfId="29" applyNumberFormat="1" applyFont="1" applyAlignment="1" applyProtection="1">
      <alignment vertical="center"/>
      <protection locked="0"/>
    </xf>
    <xf numFmtId="166" fontId="87" fillId="0" borderId="29" xfId="29" applyNumberFormat="1" applyFont="1" applyBorder="1" applyProtection="1">
      <protection locked="0"/>
    </xf>
    <xf numFmtId="192" fontId="87" fillId="0" borderId="72" xfId="29" quotePrefix="1" applyNumberFormat="1" applyFont="1" applyBorder="1" applyAlignment="1">
      <alignment horizontal="left" vertical="center"/>
    </xf>
    <xf numFmtId="192" fontId="114" fillId="0" borderId="51" xfId="19" applyNumberFormat="1" applyFont="1" applyBorder="1" applyAlignment="1">
      <alignment vertical="center"/>
    </xf>
    <xf numFmtId="0" fontId="115" fillId="0" borderId="7" xfId="29" applyFont="1" applyBorder="1" applyAlignment="1" applyProtection="1">
      <alignment horizontal="centerContinuous" vertical="center"/>
      <protection locked="0"/>
    </xf>
    <xf numFmtId="0" fontId="114" fillId="0" borderId="0" xfId="29" applyFont="1" applyAlignment="1" applyProtection="1">
      <alignment vertical="center"/>
      <protection locked="0"/>
    </xf>
    <xf numFmtId="166" fontId="87" fillId="0" borderId="0" xfId="29" applyNumberFormat="1" applyFont="1" applyProtection="1">
      <protection locked="0"/>
    </xf>
    <xf numFmtId="3" fontId="87" fillId="0" borderId="0" xfId="29" applyNumberFormat="1" applyFont="1" applyProtection="1">
      <protection locked="0"/>
    </xf>
    <xf numFmtId="193" fontId="87" fillId="0" borderId="80" xfId="28" quotePrefix="1" applyNumberFormat="1" applyFont="1" applyBorder="1" applyAlignment="1" applyProtection="1">
      <alignment vertical="center"/>
      <protection hidden="1"/>
    </xf>
    <xf numFmtId="193" fontId="87" fillId="0" borderId="14" xfId="28" quotePrefix="1" applyNumberFormat="1" applyFont="1" applyBorder="1" applyAlignment="1" applyProtection="1">
      <alignment vertical="center"/>
      <protection hidden="1"/>
    </xf>
    <xf numFmtId="166" fontId="107" fillId="0" borderId="82" xfId="2" applyNumberFormat="1" applyFont="1" applyBorder="1" applyAlignment="1" applyProtection="1">
      <alignment horizontal="center" vertical="center"/>
      <protection hidden="1"/>
    </xf>
    <xf numFmtId="3" fontId="87" fillId="0" borderId="0" xfId="29" applyNumberFormat="1" applyFont="1" applyAlignment="1" applyProtection="1">
      <alignment vertical="center"/>
      <protection locked="0"/>
    </xf>
    <xf numFmtId="0" fontId="118" fillId="0" borderId="0" xfId="0" quotePrefix="1" applyFont="1"/>
    <xf numFmtId="0" fontId="87" fillId="0" borderId="0" xfId="29" applyFont="1" applyAlignment="1" applyProtection="1">
      <alignment horizontal="right"/>
      <protection locked="0"/>
    </xf>
    <xf numFmtId="191" fontId="87" fillId="0" borderId="0" xfId="29" applyNumberFormat="1" applyFont="1" applyAlignment="1" applyProtection="1">
      <alignment vertical="top"/>
      <protection locked="0"/>
    </xf>
    <xf numFmtId="0" fontId="87" fillId="0" borderId="0" xfId="19" quotePrefix="1" applyFont="1" applyAlignment="1" applyProtection="1">
      <alignment horizontal="right"/>
      <protection locked="0"/>
    </xf>
    <xf numFmtId="166" fontId="87" fillId="0" borderId="0" xfId="19" quotePrefix="1" applyNumberFormat="1" applyFont="1" applyAlignment="1" applyProtection="1">
      <alignment horizontal="right"/>
      <protection locked="0"/>
    </xf>
    <xf numFmtId="166" fontId="87" fillId="0" borderId="1" xfId="19" quotePrefix="1" applyNumberFormat="1" applyFont="1" applyBorder="1" applyAlignment="1" applyProtection="1">
      <alignment horizontal="right"/>
      <protection locked="0"/>
    </xf>
    <xf numFmtId="0" fontId="87" fillId="0" borderId="0" xfId="19" quotePrefix="1" applyFont="1" applyAlignment="1" applyProtection="1">
      <alignment horizontal="left"/>
      <protection locked="0"/>
    </xf>
    <xf numFmtId="191" fontId="9" fillId="0" borderId="0" xfId="29" applyNumberFormat="1" applyFont="1" applyAlignment="1" applyProtection="1">
      <alignment vertical="top"/>
      <protection locked="0"/>
    </xf>
    <xf numFmtId="192" fontId="9" fillId="0" borderId="0" xfId="19" applyNumberFormat="1" applyFont="1"/>
    <xf numFmtId="0" fontId="31" fillId="0" borderId="0" xfId="2" applyFont="1"/>
    <xf numFmtId="0" fontId="119" fillId="0" borderId="0" xfId="32" applyFont="1" applyAlignment="1">
      <alignment horizontal="center" vertical="center"/>
    </xf>
    <xf numFmtId="0" fontId="31" fillId="0" borderId="0" xfId="2" applyFont="1" applyAlignment="1">
      <alignment horizontal="center"/>
    </xf>
    <xf numFmtId="202" fontId="120" fillId="0" borderId="0" xfId="32" quotePrefix="1" applyNumberFormat="1" applyFont="1" applyAlignment="1">
      <alignment horizontal="center" vertical="center"/>
    </xf>
    <xf numFmtId="202" fontId="120" fillId="0" borderId="0" xfId="32" applyNumberFormat="1" applyFont="1" applyAlignment="1">
      <alignment horizontal="center" vertical="center"/>
    </xf>
    <xf numFmtId="0" fontId="121" fillId="0" borderId="0" xfId="32" applyFont="1" applyAlignment="1">
      <alignment horizontal="centerContinuous" vertical="center"/>
    </xf>
    <xf numFmtId="0" fontId="122" fillId="0" borderId="0" xfId="32" applyFont="1" applyAlignment="1">
      <alignment horizontal="centerContinuous" vertical="center"/>
    </xf>
    <xf numFmtId="0" fontId="123" fillId="0" borderId="0" xfId="2" applyFont="1" applyAlignment="1">
      <alignment horizontal="centerContinuous" vertical="center" wrapText="1"/>
    </xf>
    <xf numFmtId="0" fontId="122" fillId="0" borderId="0" xfId="2" applyFont="1" applyAlignment="1">
      <alignment horizontal="centerContinuous" vertical="center"/>
    </xf>
    <xf numFmtId="0" fontId="124" fillId="0" borderId="0" xfId="2" applyFont="1" applyAlignment="1">
      <alignment horizontal="centerContinuous" vertical="center" wrapText="1"/>
    </xf>
    <xf numFmtId="49" fontId="125" fillId="0" borderId="0" xfId="2" applyNumberFormat="1" applyFont="1" applyAlignment="1">
      <alignment horizontal="center" vertical="center"/>
    </xf>
    <xf numFmtId="0" fontId="122" fillId="0" borderId="30" xfId="2" applyFont="1" applyBorder="1" applyAlignment="1">
      <alignment horizontal="center" vertical="center"/>
    </xf>
    <xf numFmtId="0" fontId="121" fillId="0" borderId="60" xfId="32" applyFont="1" applyBorder="1" applyAlignment="1">
      <alignment horizontal="center" vertical="center"/>
    </xf>
    <xf numFmtId="0" fontId="121" fillId="0" borderId="56" xfId="32" applyFont="1" applyBorder="1" applyAlignment="1">
      <alignment horizontal="center" vertical="center"/>
    </xf>
    <xf numFmtId="0" fontId="121" fillId="0" borderId="77" xfId="32" applyFont="1" applyBorder="1" applyAlignment="1">
      <alignment horizontal="center" vertical="center"/>
    </xf>
    <xf numFmtId="0" fontId="122" fillId="0" borderId="3" xfId="2" applyFont="1" applyBorder="1" applyAlignment="1">
      <alignment horizontal="center" vertical="center"/>
    </xf>
    <xf numFmtId="0" fontId="120" fillId="0" borderId="83" xfId="32" applyFont="1" applyBorder="1" applyAlignment="1">
      <alignment horizontal="centerContinuous" vertical="center"/>
    </xf>
    <xf numFmtId="0" fontId="120" fillId="0" borderId="80" xfId="32" applyFont="1" applyBorder="1" applyAlignment="1">
      <alignment horizontal="centerContinuous" vertical="center"/>
    </xf>
    <xf numFmtId="0" fontId="120" fillId="0" borderId="75" xfId="32" applyFont="1" applyBorder="1" applyAlignment="1">
      <alignment horizontal="centerContinuous" vertical="center"/>
    </xf>
    <xf numFmtId="0" fontId="120" fillId="0" borderId="74" xfId="32" applyFont="1" applyBorder="1" applyAlignment="1">
      <alignment horizontal="center" vertical="center"/>
    </xf>
    <xf numFmtId="0" fontId="120" fillId="0" borderId="75" xfId="32" applyFont="1" applyBorder="1" applyAlignment="1">
      <alignment horizontal="center" vertical="center"/>
    </xf>
    <xf numFmtId="0" fontId="126" fillId="0" borderId="3" xfId="2" applyFont="1" applyBorder="1" applyAlignment="1">
      <alignment horizontal="left" vertical="center"/>
    </xf>
    <xf numFmtId="3" fontId="121" fillId="0" borderId="0" xfId="32" quotePrefix="1" applyNumberFormat="1" applyFont="1" applyAlignment="1">
      <alignment horizontal="center" vertical="center"/>
    </xf>
    <xf numFmtId="3" fontId="121" fillId="0" borderId="0" xfId="32" applyNumberFormat="1" applyFont="1" applyAlignment="1">
      <alignment horizontal="center" vertical="center"/>
    </xf>
    <xf numFmtId="3" fontId="121" fillId="0" borderId="7" xfId="32" applyNumberFormat="1" applyFont="1" applyBorder="1" applyAlignment="1">
      <alignment horizontal="center" vertical="center"/>
    </xf>
    <xf numFmtId="3" fontId="66" fillId="0" borderId="51" xfId="2" applyNumberFormat="1" applyFont="1" applyBorder="1" applyAlignment="1">
      <alignment horizontal="center" vertical="center"/>
    </xf>
    <xf numFmtId="3" fontId="66" fillId="0" borderId="30" xfId="2" applyNumberFormat="1" applyFont="1" applyBorder="1" applyAlignment="1">
      <alignment horizontal="center" vertical="center"/>
    </xf>
    <xf numFmtId="3" fontId="66" fillId="0" borderId="3" xfId="2" applyNumberFormat="1" applyFont="1" applyBorder="1" applyAlignment="1">
      <alignment horizontal="center" vertical="center"/>
    </xf>
    <xf numFmtId="0" fontId="126" fillId="0" borderId="3" xfId="2" applyFont="1" applyBorder="1" applyAlignment="1">
      <alignment horizontal="left" vertical="center" wrapText="1"/>
    </xf>
    <xf numFmtId="3" fontId="66" fillId="0" borderId="1" xfId="2" applyNumberFormat="1" applyFont="1" applyBorder="1" applyAlignment="1">
      <alignment horizontal="center" vertical="center"/>
    </xf>
    <xf numFmtId="0" fontId="126" fillId="0" borderId="38" xfId="2" applyFont="1" applyBorder="1" applyAlignment="1">
      <alignment horizontal="left" vertical="center" wrapText="1"/>
    </xf>
    <xf numFmtId="1" fontId="121" fillId="0" borderId="59" xfId="32" quotePrefix="1" applyNumberFormat="1" applyFont="1" applyBorder="1" applyAlignment="1">
      <alignment horizontal="center" vertical="center"/>
    </xf>
    <xf numFmtId="15" fontId="121" fillId="0" borderId="14" xfId="32" quotePrefix="1" applyNumberFormat="1" applyFont="1" applyBorder="1" applyAlignment="1">
      <alignment horizontal="center" vertical="center"/>
    </xf>
    <xf numFmtId="3" fontId="121" fillId="0" borderId="14" xfId="32" quotePrefix="1" applyNumberFormat="1" applyFont="1" applyBorder="1" applyAlignment="1">
      <alignment horizontal="center" vertical="center"/>
    </xf>
    <xf numFmtId="3" fontId="121" fillId="0" borderId="14" xfId="32" applyNumberFormat="1" applyFont="1" applyBorder="1" applyAlignment="1">
      <alignment horizontal="center" vertical="center"/>
    </xf>
    <xf numFmtId="3" fontId="121" fillId="0" borderId="47" xfId="32" quotePrefix="1" applyNumberFormat="1" applyFont="1" applyBorder="1" applyAlignment="1">
      <alignment horizontal="center" vertical="center"/>
    </xf>
    <xf numFmtId="3" fontId="66" fillId="0" borderId="38" xfId="2" applyNumberFormat="1" applyFont="1" applyBorder="1" applyAlignment="1">
      <alignment horizontal="center" vertical="center"/>
    </xf>
    <xf numFmtId="0" fontId="130" fillId="0" borderId="0" xfId="2" applyFont="1"/>
    <xf numFmtId="0" fontId="132" fillId="0" borderId="0" xfId="32" applyFont="1" applyAlignment="1">
      <alignment horizontal="center" vertical="center"/>
    </xf>
    <xf numFmtId="0" fontId="133" fillId="0" borderId="0" xfId="2" applyFont="1" applyAlignment="1">
      <alignment horizontal="center"/>
    </xf>
    <xf numFmtId="0" fontId="121" fillId="0" borderId="0" xfId="2" applyFont="1"/>
    <xf numFmtId="0" fontId="29" fillId="0" borderId="0" xfId="26" applyFont="1"/>
    <xf numFmtId="0" fontId="78" fillId="0" borderId="0" xfId="26" applyFont="1"/>
    <xf numFmtId="0" fontId="103" fillId="0" borderId="0" xfId="26"/>
    <xf numFmtId="0" fontId="64" fillId="0" borderId="0" xfId="26" applyFont="1" applyAlignment="1">
      <alignment vertical="center"/>
    </xf>
    <xf numFmtId="0" fontId="134" fillId="0" borderId="0" xfId="26" applyFont="1"/>
    <xf numFmtId="0" fontId="63" fillId="0" borderId="0" xfId="26" applyFont="1" applyAlignment="1">
      <alignment horizontal="left" vertical="center" indent="2"/>
    </xf>
    <xf numFmtId="0" fontId="64" fillId="0" borderId="0" xfId="26" applyFont="1" applyAlignment="1">
      <alignment horizontal="left" vertical="center"/>
    </xf>
    <xf numFmtId="0" fontId="64" fillId="0" borderId="0" xfId="26" applyFont="1" applyAlignment="1">
      <alignment horizontal="centerContinuous" vertical="center"/>
    </xf>
    <xf numFmtId="0" fontId="66" fillId="0" borderId="0" xfId="26" applyFont="1" applyAlignment="1">
      <alignment horizontal="left" vertical="center" indent="2"/>
    </xf>
    <xf numFmtId="0" fontId="66" fillId="0" borderId="0" xfId="26" applyFont="1" applyAlignment="1">
      <alignment horizontal="left" vertical="center" indent="18"/>
    </xf>
    <xf numFmtId="0" fontId="66" fillId="0" borderId="0" xfId="26" applyFont="1" applyAlignment="1">
      <alignment horizontal="left" vertical="center" indent="21"/>
    </xf>
    <xf numFmtId="0" fontId="29" fillId="0" borderId="1" xfId="26" applyFont="1" applyBorder="1"/>
    <xf numFmtId="0" fontId="64" fillId="0" borderId="7" xfId="26" applyFont="1" applyBorder="1" applyAlignment="1">
      <alignment vertical="center"/>
    </xf>
    <xf numFmtId="0" fontId="74" fillId="0" borderId="7" xfId="26" applyFont="1" applyBorder="1" applyAlignment="1">
      <alignment horizontal="centerContinuous" vertical="center"/>
    </xf>
    <xf numFmtId="0" fontId="64" fillId="0" borderId="7" xfId="26" applyFont="1" applyBorder="1" applyAlignment="1">
      <alignment horizontal="centerContinuous"/>
    </xf>
    <xf numFmtId="0" fontId="64" fillId="0" borderId="20" xfId="26" applyFont="1" applyBorder="1" applyAlignment="1">
      <alignment vertical="center"/>
    </xf>
    <xf numFmtId="166" fontId="64" fillId="0" borderId="0" xfId="26" applyNumberFormat="1" applyFont="1" applyAlignment="1">
      <alignment horizontal="right"/>
    </xf>
    <xf numFmtId="185" fontId="64" fillId="0" borderId="0" xfId="26" applyNumberFormat="1" applyFont="1" applyAlignment="1">
      <alignment horizontal="left" vertical="center"/>
    </xf>
    <xf numFmtId="185" fontId="64" fillId="0" borderId="0" xfId="26" applyNumberFormat="1" applyFont="1" applyAlignment="1">
      <alignment horizontal="right" vertical="center"/>
    </xf>
    <xf numFmtId="185" fontId="64" fillId="0" borderId="7" xfId="26" applyNumberFormat="1" applyFont="1" applyBorder="1" applyAlignment="1">
      <alignment horizontal="left" vertical="center"/>
    </xf>
    <xf numFmtId="0" fontId="64" fillId="0" borderId="0" xfId="26" applyFont="1"/>
    <xf numFmtId="166" fontId="64" fillId="0" borderId="0" xfId="26" applyNumberFormat="1" applyFont="1"/>
    <xf numFmtId="0" fontId="64" fillId="0" borderId="0" xfId="26" applyFont="1" applyAlignment="1">
      <alignment horizontal="right"/>
    </xf>
    <xf numFmtId="166" fontId="64" fillId="0" borderId="0" xfId="26" applyNumberFormat="1" applyFont="1" applyAlignment="1">
      <alignment horizontal="right" vertical="center"/>
    </xf>
    <xf numFmtId="166" fontId="64" fillId="0" borderId="0" xfId="26" applyNumberFormat="1" applyFont="1" applyAlignment="1">
      <alignment horizontal="center" vertical="center"/>
    </xf>
    <xf numFmtId="166" fontId="64" fillId="0" borderId="0" xfId="26" applyNumberFormat="1" applyFont="1" applyAlignment="1">
      <alignment horizontal="center"/>
    </xf>
    <xf numFmtId="0" fontId="29" fillId="0" borderId="50" xfId="26" applyFont="1" applyBorder="1"/>
    <xf numFmtId="0" fontId="64" fillId="0" borderId="16" xfId="26" applyFont="1" applyBorder="1" applyAlignment="1">
      <alignment vertical="center"/>
    </xf>
    <xf numFmtId="185" fontId="64" fillId="0" borderId="29" xfId="26" applyNumberFormat="1" applyFont="1" applyBorder="1" applyAlignment="1">
      <alignment horizontal="right" vertical="center"/>
    </xf>
    <xf numFmtId="185" fontId="64" fillId="0" borderId="29" xfId="26" applyNumberFormat="1" applyFont="1" applyBorder="1" applyAlignment="1">
      <alignment horizontal="left" vertical="center"/>
    </xf>
    <xf numFmtId="185" fontId="64" fillId="0" borderId="15" xfId="26" applyNumberFormat="1" applyFont="1" applyBorder="1" applyAlignment="1">
      <alignment horizontal="left" vertical="center"/>
    </xf>
    <xf numFmtId="0" fontId="74" fillId="0" borderId="0" xfId="26" applyFont="1" applyAlignment="1">
      <alignment horizontal="centerContinuous" vertical="center"/>
    </xf>
    <xf numFmtId="0" fontId="74" fillId="0" borderId="0" xfId="26" applyFont="1" applyAlignment="1">
      <alignment horizontal="center" vertical="center"/>
    </xf>
    <xf numFmtId="0" fontId="66" fillId="0" borderId="0" xfId="26" applyFont="1"/>
    <xf numFmtId="0" fontId="64" fillId="0" borderId="0" xfId="26" applyFont="1" applyAlignment="1">
      <alignment horizontal="center"/>
    </xf>
    <xf numFmtId="0" fontId="29" fillId="0" borderId="59" xfId="26" applyFont="1" applyBorder="1"/>
    <xf numFmtId="0" fontId="64" fillId="0" borderId="65" xfId="26" applyFont="1" applyBorder="1" applyAlignment="1">
      <alignment vertical="center"/>
    </xf>
    <xf numFmtId="185" fontId="64" fillId="0" borderId="14" xfId="26" applyNumberFormat="1" applyFont="1" applyBorder="1" applyAlignment="1">
      <alignment horizontal="right" vertical="center"/>
    </xf>
    <xf numFmtId="185" fontId="64" fillId="0" borderId="14" xfId="26" applyNumberFormat="1" applyFont="1" applyBorder="1" applyAlignment="1">
      <alignment horizontal="left" vertical="center"/>
    </xf>
    <xf numFmtId="166" fontId="64" fillId="0" borderId="14" xfId="26" applyNumberFormat="1" applyFont="1" applyBorder="1" applyAlignment="1">
      <alignment horizontal="right"/>
    </xf>
    <xf numFmtId="185" fontId="64" fillId="0" borderId="47" xfId="26" applyNumberFormat="1" applyFont="1" applyBorder="1" applyAlignment="1">
      <alignment horizontal="left" vertical="center"/>
    </xf>
    <xf numFmtId="0" fontId="136" fillId="0" borderId="0" xfId="26" applyFont="1" applyAlignment="1">
      <alignment vertical="center"/>
    </xf>
    <xf numFmtId="0" fontId="136" fillId="0" borderId="0" xfId="26" applyFont="1"/>
    <xf numFmtId="0" fontId="79" fillId="0" borderId="0" xfId="26" applyFont="1"/>
    <xf numFmtId="0" fontId="137" fillId="0" borderId="0" xfId="26" applyFont="1"/>
    <xf numFmtId="0" fontId="138" fillId="0" borderId="0" xfId="26" applyFont="1"/>
    <xf numFmtId="0" fontId="78" fillId="0" borderId="0" xfId="26" applyFont="1" applyAlignment="1">
      <alignment vertical="center"/>
    </xf>
    <xf numFmtId="169" fontId="78" fillId="0" borderId="0" xfId="26" applyNumberFormat="1" applyFont="1" applyAlignment="1">
      <alignment vertical="center"/>
    </xf>
    <xf numFmtId="49" fontId="63" fillId="6" borderId="0" xfId="26" applyNumberFormat="1" applyFont="1" applyFill="1" applyAlignment="1">
      <alignment horizontal="centerContinuous"/>
    </xf>
    <xf numFmtId="0" fontId="64" fillId="6" borderId="0" xfId="26" applyFont="1" applyFill="1" applyAlignment="1">
      <alignment horizontal="centerContinuous"/>
    </xf>
    <xf numFmtId="0" fontId="64" fillId="6" borderId="0" xfId="26" applyFont="1" applyFill="1" applyAlignment="1">
      <alignment horizontal="centerContinuous" vertical="center"/>
    </xf>
    <xf numFmtId="49" fontId="64" fillId="6" borderId="0" xfId="26" applyNumberFormat="1" applyFont="1" applyFill="1" applyAlignment="1">
      <alignment vertical="center"/>
    </xf>
    <xf numFmtId="0" fontId="64" fillId="6" borderId="0" xfId="26" applyFont="1" applyFill="1" applyAlignment="1">
      <alignment vertical="center"/>
    </xf>
    <xf numFmtId="0" fontId="64" fillId="6" borderId="5" xfId="26" applyFont="1" applyFill="1" applyBorder="1" applyAlignment="1">
      <alignment horizontal="centerContinuous"/>
    </xf>
    <xf numFmtId="0" fontId="64" fillId="6" borderId="49" xfId="26" applyFont="1" applyFill="1" applyBorder="1" applyAlignment="1">
      <alignment horizontal="centerContinuous"/>
    </xf>
    <xf numFmtId="0" fontId="64" fillId="6" borderId="6" xfId="26" applyFont="1" applyFill="1" applyBorder="1" applyAlignment="1">
      <alignment horizontal="centerContinuous"/>
    </xf>
    <xf numFmtId="0" fontId="64" fillId="6" borderId="29" xfId="26" applyFont="1" applyFill="1" applyBorder="1" applyAlignment="1">
      <alignment horizontal="centerContinuous" vertical="top"/>
    </xf>
    <xf numFmtId="0" fontId="64" fillId="6" borderId="16" xfId="26" applyFont="1" applyFill="1" applyBorder="1" applyAlignment="1">
      <alignment horizontal="centerContinuous" vertical="top"/>
    </xf>
    <xf numFmtId="0" fontId="64" fillId="6" borderId="15" xfId="26" applyFont="1" applyFill="1" applyBorder="1" applyAlignment="1">
      <alignment horizontal="centerContinuous" vertical="top"/>
    </xf>
    <xf numFmtId="49" fontId="64" fillId="6" borderId="1" xfId="26" applyNumberFormat="1" applyFont="1" applyFill="1" applyBorder="1" applyAlignment="1">
      <alignment vertical="center"/>
    </xf>
    <xf numFmtId="0" fontId="64" fillId="6" borderId="7" xfId="26" applyFont="1" applyFill="1" applyBorder="1" applyAlignment="1">
      <alignment vertical="center"/>
    </xf>
    <xf numFmtId="0" fontId="66" fillId="6" borderId="1" xfId="26" applyFont="1" applyFill="1" applyBorder="1" applyAlignment="1">
      <alignment horizontal="centerContinuous" vertical="center"/>
    </xf>
    <xf numFmtId="0" fontId="74" fillId="6" borderId="0" xfId="26" applyFont="1" applyFill="1" applyAlignment="1">
      <alignment horizontal="centerContinuous" vertical="center"/>
    </xf>
    <xf numFmtId="0" fontId="74" fillId="6" borderId="7" xfId="26" applyFont="1" applyFill="1" applyBorder="1" applyAlignment="1">
      <alignment horizontal="centerContinuous" vertical="center"/>
    </xf>
    <xf numFmtId="0" fontId="135" fillId="6" borderId="1" xfId="26" applyFont="1" applyFill="1" applyBorder="1" applyAlignment="1">
      <alignment horizontal="centerContinuous" vertical="center"/>
    </xf>
    <xf numFmtId="0" fontId="64" fillId="6" borderId="7" xfId="26" applyFont="1" applyFill="1" applyBorder="1" applyAlignment="1">
      <alignment horizontal="centerContinuous"/>
    </xf>
    <xf numFmtId="203" fontId="83" fillId="0" borderId="0" xfId="26" applyNumberFormat="1" applyFont="1" applyAlignment="1">
      <alignment horizontal="right"/>
    </xf>
    <xf numFmtId="203" fontId="83" fillId="0" borderId="0" xfId="26" applyNumberFormat="1" applyFont="1" applyProtection="1">
      <protection locked="0"/>
    </xf>
    <xf numFmtId="0" fontId="64" fillId="6" borderId="1" xfId="26" applyFont="1" applyFill="1" applyBorder="1" applyAlignment="1">
      <alignment vertical="center"/>
    </xf>
    <xf numFmtId="0" fontId="64" fillId="6" borderId="51" xfId="26" applyFont="1" applyFill="1" applyBorder="1" applyAlignment="1">
      <alignment horizontal="left" vertical="center"/>
    </xf>
    <xf numFmtId="168" fontId="64" fillId="6" borderId="0" xfId="26" applyNumberFormat="1" applyFont="1" applyFill="1" applyAlignment="1">
      <alignment horizontal="center" vertical="center"/>
    </xf>
    <xf numFmtId="185" fontId="75" fillId="0" borderId="0" xfId="26" applyNumberFormat="1" applyFont="1" applyAlignment="1">
      <alignment horizontal="center" vertical="center"/>
    </xf>
    <xf numFmtId="185" fontId="75" fillId="0" borderId="7" xfId="26" applyNumberFormat="1" applyFont="1" applyBorder="1" applyAlignment="1">
      <alignment horizontal="center" vertical="center"/>
    </xf>
    <xf numFmtId="198" fontId="64" fillId="0" borderId="0" xfId="26" applyNumberFormat="1" applyFont="1" applyAlignment="1">
      <alignment horizontal="center"/>
    </xf>
    <xf numFmtId="168" fontId="64" fillId="0" borderId="0" xfId="26" applyNumberFormat="1" applyFont="1" applyAlignment="1">
      <alignment horizontal="center" vertical="center"/>
    </xf>
    <xf numFmtId="198" fontId="64" fillId="0" borderId="0" xfId="26" applyNumberFormat="1" applyFont="1"/>
    <xf numFmtId="0" fontId="64" fillId="6" borderId="57" xfId="26" applyFont="1" applyFill="1" applyBorder="1" applyAlignment="1">
      <alignment vertical="center"/>
    </xf>
    <xf numFmtId="168" fontId="64" fillId="6" borderId="29" xfId="26" applyNumberFormat="1" applyFont="1" applyFill="1" applyBorder="1" applyAlignment="1">
      <alignment vertical="center"/>
    </xf>
    <xf numFmtId="185" fontId="75" fillId="0" borderId="29" xfId="26" applyNumberFormat="1" applyFont="1" applyBorder="1" applyAlignment="1">
      <alignment vertical="center"/>
    </xf>
    <xf numFmtId="185" fontId="75" fillId="0" borderId="15" xfId="26" applyNumberFormat="1" applyFont="1" applyBorder="1" applyAlignment="1">
      <alignment vertical="center"/>
    </xf>
    <xf numFmtId="1" fontId="64" fillId="0" borderId="0" xfId="26" applyNumberFormat="1" applyFont="1"/>
    <xf numFmtId="0" fontId="64" fillId="6" borderId="51" xfId="26" applyFont="1" applyFill="1" applyBorder="1" applyAlignment="1">
      <alignment vertical="center"/>
    </xf>
    <xf numFmtId="185" fontId="75" fillId="6" borderId="0" xfId="26" applyNumberFormat="1" applyFont="1" applyFill="1" applyAlignment="1">
      <alignment horizontal="center" vertical="center"/>
    </xf>
    <xf numFmtId="185" fontId="75" fillId="6" borderId="7" xfId="26" applyNumberFormat="1" applyFont="1" applyFill="1" applyBorder="1" applyAlignment="1">
      <alignment horizontal="center" vertical="center"/>
    </xf>
    <xf numFmtId="168" fontId="136" fillId="0" borderId="7" xfId="26" applyNumberFormat="1" applyFont="1" applyBorder="1" applyAlignment="1">
      <alignment horizontal="center" vertical="center"/>
    </xf>
    <xf numFmtId="0" fontId="64" fillId="6" borderId="29" xfId="26" applyFont="1" applyFill="1" applyBorder="1" applyAlignment="1">
      <alignment vertical="center"/>
    </xf>
    <xf numFmtId="0" fontId="29" fillId="6" borderId="15" xfId="26" applyFont="1" applyFill="1" applyBorder="1"/>
    <xf numFmtId="166" fontId="64" fillId="6" borderId="0" xfId="26" applyNumberFormat="1" applyFont="1" applyFill="1"/>
    <xf numFmtId="198" fontId="64" fillId="0" borderId="1" xfId="26" applyNumberFormat="1" applyFont="1" applyBorder="1" applyAlignment="1">
      <alignment horizontal="center" vertical="center"/>
    </xf>
    <xf numFmtId="198" fontId="64" fillId="0" borderId="0" xfId="26" applyNumberFormat="1" applyFont="1" applyAlignment="1">
      <alignment horizontal="center" vertical="center"/>
    </xf>
    <xf numFmtId="204" fontId="64" fillId="0" borderId="0" xfId="26" applyNumberFormat="1" applyFont="1" applyAlignment="1">
      <alignment horizontal="center" vertical="center"/>
    </xf>
    <xf numFmtId="168" fontId="64" fillId="6" borderId="29" xfId="26" applyNumberFormat="1" applyFont="1" applyFill="1" applyBorder="1" applyAlignment="1">
      <alignment horizontal="center" vertical="center"/>
    </xf>
    <xf numFmtId="185" fontId="75" fillId="0" borderId="29" xfId="26" applyNumberFormat="1" applyFont="1" applyBorder="1" applyAlignment="1">
      <alignment horizontal="center" vertical="center"/>
    </xf>
    <xf numFmtId="185" fontId="75" fillId="0" borderId="15" xfId="26" applyNumberFormat="1" applyFont="1" applyBorder="1" applyAlignment="1">
      <alignment horizontal="center" vertical="center"/>
    </xf>
    <xf numFmtId="185" fontId="139" fillId="6" borderId="29" xfId="26" applyNumberFormat="1" applyFont="1" applyFill="1" applyBorder="1" applyAlignment="1">
      <alignment horizontal="center" vertical="center"/>
    </xf>
    <xf numFmtId="185" fontId="75" fillId="6" borderId="15" xfId="26" applyNumberFormat="1" applyFont="1" applyFill="1" applyBorder="1" applyAlignment="1">
      <alignment horizontal="center" vertical="center"/>
    </xf>
    <xf numFmtId="0" fontId="64" fillId="6" borderId="24" xfId="26" applyFont="1" applyFill="1" applyBorder="1" applyAlignment="1">
      <alignment horizontal="centerContinuous"/>
    </xf>
    <xf numFmtId="0" fontId="64" fillId="6" borderId="26" xfId="26" applyFont="1" applyFill="1" applyBorder="1" applyAlignment="1">
      <alignment horizontal="centerContinuous"/>
    </xf>
    <xf numFmtId="0" fontId="64" fillId="6" borderId="22" xfId="26" applyFont="1" applyFill="1" applyBorder="1" applyAlignment="1">
      <alignment horizontal="centerContinuous"/>
    </xf>
    <xf numFmtId="0" fontId="64" fillId="6" borderId="81" xfId="26" applyFont="1" applyFill="1" applyBorder="1" applyAlignment="1">
      <alignment horizontal="centerContinuous"/>
    </xf>
    <xf numFmtId="0" fontId="64" fillId="6" borderId="28" xfId="26" applyFont="1" applyFill="1" applyBorder="1" applyAlignment="1">
      <alignment horizontal="centerContinuous" vertical="top"/>
    </xf>
    <xf numFmtId="0" fontId="74" fillId="6" borderId="1" xfId="26" applyFont="1" applyFill="1" applyBorder="1" applyAlignment="1">
      <alignment horizontal="centerContinuous" vertical="center"/>
    </xf>
    <xf numFmtId="168" fontId="64" fillId="0" borderId="29" xfId="26" applyNumberFormat="1" applyFont="1" applyBorder="1" applyAlignment="1">
      <alignment horizontal="center" vertical="center"/>
    </xf>
    <xf numFmtId="168" fontId="64" fillId="0" borderId="0" xfId="26" applyNumberFormat="1" applyFont="1"/>
    <xf numFmtId="0" fontId="64" fillId="6" borderId="78" xfId="26" applyFont="1" applyFill="1" applyBorder="1" applyAlignment="1">
      <alignment horizontal="left" vertical="center"/>
    </xf>
    <xf numFmtId="168" fontId="64" fillId="6" borderId="68" xfId="26" applyNumberFormat="1" applyFont="1" applyFill="1" applyBorder="1" applyAlignment="1">
      <alignment horizontal="center" vertical="center"/>
    </xf>
    <xf numFmtId="168" fontId="64" fillId="0" borderId="68" xfId="26" applyNumberFormat="1" applyFont="1" applyBorder="1" applyAlignment="1">
      <alignment horizontal="center" vertical="center"/>
    </xf>
    <xf numFmtId="185" fontId="75" fillId="0" borderId="68" xfId="26" applyNumberFormat="1" applyFont="1" applyBorder="1" applyAlignment="1">
      <alignment horizontal="center" vertical="center"/>
    </xf>
    <xf numFmtId="168" fontId="136" fillId="6" borderId="0" xfId="26" applyNumberFormat="1" applyFont="1" applyFill="1" applyAlignment="1">
      <alignment horizontal="center" vertical="center"/>
    </xf>
    <xf numFmtId="166" fontId="64" fillId="6" borderId="0" xfId="26" applyNumberFormat="1" applyFont="1" applyFill="1" applyAlignment="1">
      <alignment horizontal="center" vertical="center"/>
    </xf>
    <xf numFmtId="168" fontId="136" fillId="0" borderId="0" xfId="26" applyNumberFormat="1" applyFont="1" applyAlignment="1">
      <alignment horizontal="center" vertical="center"/>
    </xf>
    <xf numFmtId="185" fontId="75" fillId="6" borderId="29" xfId="26" applyNumberFormat="1" applyFont="1" applyFill="1" applyBorder="1" applyAlignment="1">
      <alignment horizontal="center" vertical="center"/>
    </xf>
    <xf numFmtId="0" fontId="64" fillId="6" borderId="0" xfId="26" applyFont="1" applyFill="1"/>
    <xf numFmtId="0" fontId="29" fillId="6" borderId="0" xfId="26" applyFont="1" applyFill="1"/>
    <xf numFmtId="168" fontId="64" fillId="6" borderId="0" xfId="26" applyNumberFormat="1" applyFont="1" applyFill="1" applyAlignment="1">
      <alignment horizontal="center"/>
    </xf>
    <xf numFmtId="0" fontId="64" fillId="6" borderId="0" xfId="26" applyFont="1" applyFill="1" applyAlignment="1">
      <alignment horizontal="right"/>
    </xf>
    <xf numFmtId="0" fontId="136" fillId="6" borderId="0" xfId="26" applyFont="1" applyFill="1" applyAlignment="1">
      <alignment vertical="center"/>
    </xf>
    <xf numFmtId="168" fontId="64" fillId="6" borderId="0" xfId="26" applyNumberFormat="1" applyFont="1" applyFill="1"/>
    <xf numFmtId="0" fontId="78" fillId="6" borderId="0" xfId="26" applyFont="1" applyFill="1" applyAlignment="1">
      <alignment horizontal="centerContinuous" vertical="center"/>
    </xf>
    <xf numFmtId="0" fontId="29" fillId="6" borderId="0" xfId="26" applyFont="1" applyFill="1" applyAlignment="1">
      <alignment horizontal="centerContinuous" vertical="center"/>
    </xf>
    <xf numFmtId="0" fontId="66" fillId="6" borderId="0" xfId="26" applyFont="1" applyFill="1" applyAlignment="1">
      <alignment horizontal="centerContinuous" vertical="center"/>
    </xf>
    <xf numFmtId="169" fontId="78" fillId="6" borderId="0" xfId="26" applyNumberFormat="1" applyFont="1" applyFill="1" applyAlignment="1">
      <alignment horizontal="centerContinuous" vertical="center"/>
    </xf>
    <xf numFmtId="0" fontId="66" fillId="6" borderId="0" xfId="26" applyFont="1" applyFill="1"/>
    <xf numFmtId="0" fontId="63" fillId="6" borderId="0" xfId="26" applyFont="1" applyFill="1" applyAlignment="1">
      <alignment horizontal="centerContinuous"/>
    </xf>
    <xf numFmtId="0" fontId="135" fillId="6" borderId="0" xfId="26" applyFont="1" applyFill="1" applyAlignment="1">
      <alignment horizontal="centerContinuous" vertical="center"/>
    </xf>
    <xf numFmtId="0" fontId="135" fillId="6" borderId="7" xfId="26" applyFont="1" applyFill="1" applyBorder="1" applyAlignment="1">
      <alignment horizontal="centerContinuous" vertical="center"/>
    </xf>
    <xf numFmtId="168" fontId="64" fillId="6" borderId="7" xfId="26" applyNumberFormat="1" applyFont="1" applyFill="1" applyBorder="1" applyAlignment="1">
      <alignment horizontal="center"/>
    </xf>
    <xf numFmtId="198" fontId="64" fillId="6" borderId="0" xfId="26" applyNumberFormat="1" applyFont="1" applyFill="1"/>
    <xf numFmtId="205" fontId="64" fillId="6" borderId="57" xfId="26" applyNumberFormat="1" applyFont="1" applyFill="1" applyBorder="1" applyAlignment="1">
      <alignment vertical="center"/>
    </xf>
    <xf numFmtId="0" fontId="29" fillId="6" borderId="29" xfId="26" applyFont="1" applyFill="1" applyBorder="1"/>
    <xf numFmtId="205" fontId="64" fillId="6" borderId="51" xfId="26" applyNumberFormat="1" applyFont="1" applyFill="1" applyBorder="1" applyAlignment="1">
      <alignment vertical="center"/>
    </xf>
    <xf numFmtId="0" fontId="29" fillId="6" borderId="7" xfId="26" applyFont="1" applyFill="1" applyBorder="1"/>
    <xf numFmtId="168" fontId="136" fillId="6" borderId="7" xfId="26" applyNumberFormat="1" applyFont="1" applyFill="1" applyBorder="1" applyAlignment="1">
      <alignment horizontal="center" vertical="center"/>
    </xf>
    <xf numFmtId="168" fontId="136" fillId="6" borderId="29" xfId="26" applyNumberFormat="1" applyFont="1" applyFill="1" applyBorder="1" applyAlignment="1">
      <alignment horizontal="center" vertical="center"/>
    </xf>
    <xf numFmtId="168" fontId="64" fillId="6" borderId="15" xfId="26" applyNumberFormat="1" applyFont="1" applyFill="1" applyBorder="1" applyAlignment="1">
      <alignment horizontal="center" vertical="center"/>
    </xf>
    <xf numFmtId="168" fontId="64" fillId="6" borderId="7" xfId="26" applyNumberFormat="1" applyFont="1" applyFill="1" applyBorder="1" applyAlignment="1">
      <alignment horizontal="center" vertical="center"/>
    </xf>
    <xf numFmtId="168" fontId="29" fillId="6" borderId="0" xfId="26" applyNumberFormat="1" applyFont="1" applyFill="1"/>
    <xf numFmtId="168" fontId="136" fillId="6" borderId="15" xfId="26" applyNumberFormat="1" applyFont="1" applyFill="1" applyBorder="1" applyAlignment="1">
      <alignment horizontal="center" vertical="center"/>
    </xf>
    <xf numFmtId="205" fontId="64" fillId="6" borderId="78" xfId="26" applyNumberFormat="1" applyFont="1" applyFill="1" applyBorder="1" applyAlignment="1">
      <alignment vertical="center"/>
    </xf>
    <xf numFmtId="168" fontId="136" fillId="6" borderId="68" xfId="26" applyNumberFormat="1" applyFont="1" applyFill="1" applyBorder="1" applyAlignment="1">
      <alignment horizontal="center" vertical="center"/>
    </xf>
    <xf numFmtId="168" fontId="136" fillId="6" borderId="69" xfId="26" applyNumberFormat="1" applyFont="1" applyFill="1" applyBorder="1" applyAlignment="1">
      <alignment horizontal="center" vertical="center"/>
    </xf>
    <xf numFmtId="205" fontId="64" fillId="6" borderId="0" xfId="26" applyNumberFormat="1" applyFont="1" applyFill="1" applyAlignment="1">
      <alignment vertical="center"/>
    </xf>
    <xf numFmtId="166" fontId="64" fillId="6" borderId="0" xfId="26" applyNumberFormat="1" applyFont="1" applyFill="1" applyAlignment="1">
      <alignment vertical="center"/>
    </xf>
    <xf numFmtId="0" fontId="78" fillId="6" borderId="0" xfId="26" applyFont="1" applyFill="1"/>
    <xf numFmtId="0" fontId="138" fillId="6" borderId="0" xfId="26" applyFont="1" applyFill="1"/>
    <xf numFmtId="0" fontId="140" fillId="6" borderId="0" xfId="26" applyFont="1" applyFill="1" applyAlignment="1">
      <alignment vertical="center"/>
    </xf>
    <xf numFmtId="0" fontId="63" fillId="6" borderId="0" xfId="26" applyFont="1" applyFill="1"/>
    <xf numFmtId="0" fontId="66" fillId="6" borderId="0" xfId="26" applyFont="1" applyFill="1" applyAlignment="1">
      <alignment horizontal="left" vertical="top" indent="31"/>
    </xf>
    <xf numFmtId="0" fontId="64" fillId="6" borderId="0" xfId="26" applyFont="1" applyFill="1" applyAlignment="1">
      <alignment horizontal="center" vertical="top"/>
    </xf>
    <xf numFmtId="0" fontId="29" fillId="6" borderId="0" xfId="26" applyFont="1" applyFill="1" applyAlignment="1">
      <alignment horizontal="center" vertical="center"/>
    </xf>
    <xf numFmtId="0" fontId="66" fillId="6" borderId="0" xfId="26" applyFont="1" applyFill="1" applyAlignment="1">
      <alignment horizontal="left" vertical="top" indent="26"/>
    </xf>
    <xf numFmtId="14" fontId="66" fillId="0" borderId="0" xfId="26" applyNumberFormat="1" applyFont="1" applyAlignment="1">
      <alignment horizontal="left" indent="29"/>
    </xf>
    <xf numFmtId="0" fontId="66" fillId="6" borderId="0" xfId="26" applyFont="1" applyFill="1" applyAlignment="1">
      <alignment horizontal="centerContinuous" vertical="top"/>
    </xf>
    <xf numFmtId="0" fontId="29" fillId="6" borderId="1" xfId="26" applyFont="1" applyFill="1" applyBorder="1"/>
    <xf numFmtId="0" fontId="29" fillId="6" borderId="7" xfId="26" applyFont="1" applyFill="1" applyBorder="1" applyAlignment="1">
      <alignment horizontal="centerContinuous" vertical="center"/>
    </xf>
    <xf numFmtId="0" fontId="135" fillId="6" borderId="0" xfId="26" applyFont="1" applyFill="1" applyAlignment="1">
      <alignment horizontal="centerContinuous"/>
    </xf>
    <xf numFmtId="0" fontId="29" fillId="6" borderId="0" xfId="26" applyFont="1" applyFill="1" applyAlignment="1">
      <alignment horizontal="centerContinuous"/>
    </xf>
    <xf numFmtId="0" fontId="64" fillId="6" borderId="20" xfId="26" applyFont="1" applyFill="1" applyBorder="1" applyAlignment="1">
      <alignment horizontal="left" vertical="center" indent="1"/>
    </xf>
    <xf numFmtId="168" fontId="64" fillId="6" borderId="0" xfId="26" applyNumberFormat="1" applyFont="1" applyFill="1" applyAlignment="1">
      <alignment horizontal="left" vertical="center"/>
    </xf>
    <xf numFmtId="168" fontId="64" fillId="6" borderId="0" xfId="26" applyNumberFormat="1" applyFont="1" applyFill="1" applyAlignment="1">
      <alignment horizontal="right" vertical="center"/>
    </xf>
    <xf numFmtId="0" fontId="29" fillId="6" borderId="50" xfId="26" applyFont="1" applyFill="1" applyBorder="1"/>
    <xf numFmtId="0" fontId="64" fillId="6" borderId="16" xfId="26" applyFont="1" applyFill="1" applyBorder="1" applyAlignment="1">
      <alignment vertical="center"/>
    </xf>
    <xf numFmtId="168" fontId="64" fillId="6" borderId="29" xfId="26" applyNumberFormat="1" applyFont="1" applyFill="1" applyBorder="1" applyAlignment="1">
      <alignment horizontal="right" vertical="center"/>
    </xf>
    <xf numFmtId="168" fontId="64" fillId="6" borderId="29" xfId="26" applyNumberFormat="1" applyFont="1" applyFill="1" applyBorder="1" applyAlignment="1">
      <alignment horizontal="left" vertical="center"/>
    </xf>
    <xf numFmtId="0" fontId="64" fillId="6" borderId="20" xfId="26" applyFont="1" applyFill="1" applyBorder="1" applyAlignment="1">
      <alignment vertical="center"/>
    </xf>
    <xf numFmtId="0" fontId="64" fillId="6" borderId="20" xfId="26" applyFont="1" applyFill="1" applyBorder="1" applyAlignment="1">
      <alignment horizontal="left" vertical="center"/>
    </xf>
    <xf numFmtId="168" fontId="136" fillId="6" borderId="0" xfId="26" applyNumberFormat="1" applyFont="1" applyFill="1" applyAlignment="1">
      <alignment horizontal="right" vertical="center"/>
    </xf>
    <xf numFmtId="0" fontId="63" fillId="6" borderId="7" xfId="26" applyFont="1" applyFill="1" applyBorder="1"/>
    <xf numFmtId="168" fontId="136" fillId="6" borderId="0" xfId="26" applyNumberFormat="1" applyFont="1" applyFill="1" applyAlignment="1">
      <alignment horizontal="left" vertical="center"/>
    </xf>
    <xf numFmtId="166" fontId="64" fillId="6" borderId="0" xfId="26" applyNumberFormat="1" applyFont="1" applyFill="1" applyAlignment="1">
      <alignment horizontal="center"/>
    </xf>
    <xf numFmtId="166" fontId="29" fillId="6" borderId="0" xfId="26" applyNumberFormat="1" applyFont="1" applyFill="1"/>
    <xf numFmtId="205" fontId="64" fillId="6" borderId="74" xfId="26" applyNumberFormat="1" applyFont="1" applyFill="1" applyBorder="1" applyAlignment="1">
      <alignment vertical="center"/>
    </xf>
    <xf numFmtId="0" fontId="29" fillId="6" borderId="82" xfId="26" applyFont="1" applyFill="1" applyBorder="1"/>
    <xf numFmtId="168" fontId="64" fillId="0" borderId="80" xfId="26" applyNumberFormat="1" applyFont="1" applyBorder="1" applyAlignment="1">
      <alignment horizontal="right"/>
    </xf>
    <xf numFmtId="0" fontId="64" fillId="6" borderId="80" xfId="26" applyFont="1" applyFill="1" applyBorder="1"/>
    <xf numFmtId="168" fontId="136" fillId="6" borderId="80" xfId="26" applyNumberFormat="1" applyFont="1" applyFill="1" applyBorder="1" applyAlignment="1">
      <alignment horizontal="right"/>
    </xf>
    <xf numFmtId="0" fontId="136" fillId="6" borderId="80" xfId="26" applyFont="1" applyFill="1" applyBorder="1"/>
    <xf numFmtId="166" fontId="64" fillId="6" borderId="80" xfId="26" applyNumberFormat="1" applyFont="1" applyFill="1" applyBorder="1" applyAlignment="1">
      <alignment horizontal="center"/>
    </xf>
    <xf numFmtId="166" fontId="136" fillId="6" borderId="80" xfId="26" applyNumberFormat="1" applyFont="1" applyFill="1" applyBorder="1" applyAlignment="1">
      <alignment horizontal="center"/>
    </xf>
    <xf numFmtId="166" fontId="64" fillId="6" borderId="80" xfId="26" applyNumberFormat="1" applyFont="1" applyFill="1" applyBorder="1"/>
    <xf numFmtId="0" fontId="64" fillId="6" borderId="75" xfId="26" applyFont="1" applyFill="1" applyBorder="1"/>
    <xf numFmtId="168" fontId="64" fillId="6" borderId="0" xfId="26" applyNumberFormat="1" applyFont="1" applyFill="1" applyAlignment="1">
      <alignment vertical="center"/>
    </xf>
    <xf numFmtId="0" fontId="64" fillId="6" borderId="0" xfId="26" applyFont="1" applyFill="1" applyAlignment="1">
      <alignment horizontal="right" vertical="center"/>
    </xf>
    <xf numFmtId="198" fontId="66" fillId="6" borderId="0" xfId="26" applyNumberFormat="1" applyFont="1" applyFill="1"/>
    <xf numFmtId="198" fontId="64" fillId="6" borderId="0" xfId="26" applyNumberFormat="1" applyFont="1" applyFill="1" applyAlignment="1">
      <alignment horizontal="center"/>
    </xf>
    <xf numFmtId="0" fontId="66" fillId="0" borderId="0" xfId="26" applyFont="1" applyAlignment="1">
      <alignment horizontal="left" vertical="center" indent="23"/>
    </xf>
    <xf numFmtId="14" fontId="66" fillId="0" borderId="0" xfId="26" applyNumberFormat="1" applyFont="1" applyAlignment="1">
      <alignment horizontal="left" indent="20"/>
    </xf>
    <xf numFmtId="0" fontId="66" fillId="0" borderId="0" xfId="26" applyFont="1" applyAlignment="1">
      <alignment horizontal="centerContinuous" vertical="center"/>
    </xf>
    <xf numFmtId="0" fontId="64" fillId="0" borderId="54" xfId="26" applyFont="1" applyBorder="1" applyAlignment="1">
      <alignment horizontal="centerContinuous" vertical="center"/>
    </xf>
    <xf numFmtId="0" fontId="64" fillId="0" borderId="56" xfId="26" applyFont="1" applyBorder="1" applyAlignment="1">
      <alignment horizontal="centerContinuous" vertical="center"/>
    </xf>
    <xf numFmtId="0" fontId="64" fillId="0" borderId="60" xfId="26" applyFont="1" applyBorder="1" applyAlignment="1">
      <alignment horizontal="centerContinuous" vertical="center"/>
    </xf>
    <xf numFmtId="0" fontId="64" fillId="0" borderId="18" xfId="26" applyFont="1" applyBorder="1" applyAlignment="1">
      <alignment horizontal="centerContinuous" vertical="center"/>
    </xf>
    <xf numFmtId="0" fontId="29" fillId="0" borderId="0" xfId="26" applyFont="1" applyAlignment="1">
      <alignment vertical="center"/>
    </xf>
    <xf numFmtId="0" fontId="74" fillId="0" borderId="1" xfId="26" applyFont="1" applyBorder="1" applyAlignment="1">
      <alignment horizontal="centerContinuous" vertical="center"/>
    </xf>
    <xf numFmtId="0" fontId="135" fillId="0" borderId="0" xfId="26" applyFont="1" applyAlignment="1">
      <alignment horizontal="centerContinuous"/>
    </xf>
    <xf numFmtId="0" fontId="64" fillId="0" borderId="0" xfId="26" applyFont="1" applyAlignment="1">
      <alignment horizontal="centerContinuous"/>
    </xf>
    <xf numFmtId="0" fontId="64" fillId="0" borderId="20" xfId="26" applyFont="1" applyBorder="1" applyAlignment="1">
      <alignment horizontal="left" vertical="center" indent="1"/>
    </xf>
    <xf numFmtId="168" fontId="64" fillId="0" borderId="0" xfId="26" applyNumberFormat="1" applyFont="1" applyAlignment="1">
      <alignment horizontal="right" vertical="center"/>
    </xf>
    <xf numFmtId="168" fontId="64" fillId="0" borderId="7" xfId="26" applyNumberFormat="1" applyFont="1" applyBorder="1" applyAlignment="1">
      <alignment horizontal="center" vertical="center"/>
    </xf>
    <xf numFmtId="168" fontId="64" fillId="0" borderId="15" xfId="26" applyNumberFormat="1" applyFont="1" applyBorder="1" applyAlignment="1">
      <alignment horizontal="center" vertical="center"/>
    </xf>
    <xf numFmtId="168" fontId="136" fillId="0" borderId="0" xfId="26" applyNumberFormat="1" applyFont="1" applyAlignment="1">
      <alignment horizontal="right" vertical="center"/>
    </xf>
    <xf numFmtId="168" fontId="64" fillId="0" borderId="29" xfId="26" applyNumberFormat="1" applyFont="1" applyBorder="1" applyAlignment="1">
      <alignment horizontal="right" vertical="center"/>
    </xf>
    <xf numFmtId="168" fontId="64" fillId="0" borderId="29" xfId="26" applyNumberFormat="1" applyFont="1" applyBorder="1" applyAlignment="1">
      <alignment horizontal="left" vertical="center"/>
    </xf>
    <xf numFmtId="168" fontId="64" fillId="0" borderId="15" xfId="26" applyNumberFormat="1" applyFont="1" applyBorder="1" applyAlignment="1">
      <alignment horizontal="left" vertical="center"/>
    </xf>
    <xf numFmtId="168" fontId="75" fillId="0" borderId="0" xfId="26" applyNumberFormat="1" applyFont="1"/>
    <xf numFmtId="166" fontId="64" fillId="0" borderId="68" xfId="26" applyNumberFormat="1" applyFont="1" applyBorder="1" applyAlignment="1">
      <alignment horizontal="center" vertical="center"/>
    </xf>
    <xf numFmtId="0" fontId="64" fillId="0" borderId="68" xfId="26" applyFont="1" applyBorder="1" applyAlignment="1">
      <alignment vertical="center"/>
    </xf>
    <xf numFmtId="166" fontId="136" fillId="0" borderId="68" xfId="26" applyNumberFormat="1" applyFont="1" applyBorder="1" applyAlignment="1">
      <alignment horizontal="center" vertical="center"/>
    </xf>
    <xf numFmtId="0" fontId="64" fillId="0" borderId="69" xfId="26" applyFont="1" applyBorder="1" applyAlignment="1">
      <alignment vertical="center"/>
    </xf>
    <xf numFmtId="166" fontId="64" fillId="0" borderId="0" xfId="26" applyNumberFormat="1" applyFont="1" applyAlignment="1">
      <alignment vertical="center"/>
    </xf>
    <xf numFmtId="205" fontId="64" fillId="0" borderId="74" xfId="26" applyNumberFormat="1" applyFont="1" applyBorder="1" applyAlignment="1">
      <alignment vertical="center"/>
    </xf>
    <xf numFmtId="0" fontId="29" fillId="0" borderId="82" xfId="26" applyFont="1" applyBorder="1"/>
    <xf numFmtId="166" fontId="64" fillId="0" borderId="80" xfId="26" applyNumberFormat="1" applyFont="1" applyBorder="1" applyAlignment="1">
      <alignment horizontal="center"/>
    </xf>
    <xf numFmtId="0" fontId="64" fillId="0" borderId="80" xfId="26" applyFont="1" applyBorder="1"/>
    <xf numFmtId="166" fontId="136" fillId="0" borderId="80" xfId="26" applyNumberFormat="1" applyFont="1" applyBorder="1" applyAlignment="1">
      <alignment horizontal="center"/>
    </xf>
    <xf numFmtId="0" fontId="29" fillId="0" borderId="75" xfId="26" applyFont="1" applyBorder="1"/>
    <xf numFmtId="168" fontId="66" fillId="0" borderId="0" xfId="26" applyNumberFormat="1" applyFont="1"/>
    <xf numFmtId="166" fontId="66" fillId="0" borderId="0" xfId="26" applyNumberFormat="1" applyFont="1"/>
    <xf numFmtId="168" fontId="64" fillId="0" borderId="0" xfId="26" applyNumberFormat="1" applyFont="1" applyAlignment="1">
      <alignment vertical="center"/>
    </xf>
    <xf numFmtId="0" fontId="29" fillId="0" borderId="0" xfId="26" applyFont="1" applyAlignment="1">
      <alignment horizontal="right" indent="1"/>
    </xf>
    <xf numFmtId="0" fontId="29" fillId="0" borderId="0" xfId="26" applyFont="1" applyAlignment="1">
      <alignment horizontal="left" vertical="center" indent="1"/>
    </xf>
    <xf numFmtId="0" fontId="78" fillId="6" borderId="0" xfId="26" applyFont="1" applyFill="1" applyAlignment="1">
      <alignment horizontal="left" vertical="center" indent="7"/>
    </xf>
    <xf numFmtId="0" fontId="78" fillId="0" borderId="0" xfId="26" applyFont="1" applyAlignment="1">
      <alignment horizontal="left" indent="7"/>
    </xf>
    <xf numFmtId="0" fontId="78" fillId="0" borderId="0" xfId="26" applyFont="1" applyAlignment="1">
      <alignment horizontal="left" indent="8"/>
    </xf>
    <xf numFmtId="0" fontId="19" fillId="0" borderId="0" xfId="20" applyFont="1" applyAlignment="1">
      <alignment horizontal="centerContinuous" wrapText="1"/>
    </xf>
    <xf numFmtId="0" fontId="9" fillId="0" borderId="0" xfId="20" applyFont="1" applyAlignment="1">
      <alignment horizontal="centerContinuous"/>
    </xf>
    <xf numFmtId="0" fontId="143" fillId="0" borderId="0" xfId="20" applyFont="1" applyAlignment="1">
      <alignment horizontal="centerContinuous"/>
    </xf>
    <xf numFmtId="0" fontId="143" fillId="0" borderId="0" xfId="20" applyFont="1"/>
    <xf numFmtId="0" fontId="9" fillId="0" borderId="0" xfId="20" applyFont="1"/>
    <xf numFmtId="0" fontId="86" fillId="0" borderId="0" xfId="20" applyFont="1" applyAlignment="1">
      <alignment horizontal="centerContinuous"/>
    </xf>
    <xf numFmtId="0" fontId="144" fillId="0" borderId="0" xfId="20" applyFont="1" applyAlignment="1">
      <alignment horizontal="centerContinuous" vertical="center"/>
    </xf>
    <xf numFmtId="0" fontId="88" fillId="0" borderId="0" xfId="20" applyFont="1" applyAlignment="1">
      <alignment horizontal="centerContinuous" vertical="center"/>
    </xf>
    <xf numFmtId="0" fontId="144" fillId="0" borderId="0" xfId="20" applyFont="1"/>
    <xf numFmtId="0" fontId="88" fillId="0" borderId="0" xfId="20" applyFont="1"/>
    <xf numFmtId="0" fontId="87" fillId="0" borderId="53" xfId="20" applyFont="1" applyBorder="1" applyAlignment="1">
      <alignment horizontal="center" vertical="center"/>
    </xf>
    <xf numFmtId="0" fontId="87" fillId="0" borderId="8" xfId="20" applyFont="1" applyBorder="1" applyAlignment="1">
      <alignment horizontal="center" vertical="center" wrapText="1"/>
    </xf>
    <xf numFmtId="0" fontId="87" fillId="0" borderId="8" xfId="20" quotePrefix="1" applyFont="1" applyBorder="1" applyAlignment="1">
      <alignment horizontal="centerContinuous" vertical="center"/>
    </xf>
    <xf numFmtId="0" fontId="87" fillId="0" borderId="8" xfId="20" applyFont="1" applyBorder="1" applyAlignment="1">
      <alignment horizontal="centerContinuous" vertical="center"/>
    </xf>
    <xf numFmtId="0" fontId="87" fillId="0" borderId="10" xfId="20" applyFont="1" applyBorder="1" applyAlignment="1">
      <alignment horizontal="centerContinuous" vertical="center"/>
    </xf>
    <xf numFmtId="0" fontId="87" fillId="0" borderId="0" xfId="20" applyFont="1"/>
    <xf numFmtId="0" fontId="87" fillId="0" borderId="51" xfId="20" applyFont="1" applyBorder="1" applyAlignment="1">
      <alignment horizontal="center" vertical="center"/>
    </xf>
    <xf numFmtId="0" fontId="87" fillId="0" borderId="10" xfId="20" applyFont="1" applyBorder="1" applyAlignment="1">
      <alignment horizontal="center" vertical="center"/>
    </xf>
    <xf numFmtId="0" fontId="87" fillId="0" borderId="1" xfId="20" applyFont="1" applyBorder="1" applyAlignment="1">
      <alignment horizontal="centerContinuous" vertical="center"/>
    </xf>
    <xf numFmtId="0" fontId="87" fillId="0" borderId="9" xfId="20" applyFont="1" applyBorder="1" applyAlignment="1">
      <alignment horizontal="centerContinuous" vertical="center"/>
    </xf>
    <xf numFmtId="0" fontId="87" fillId="0" borderId="11" xfId="20" applyFont="1" applyBorder="1" applyAlignment="1">
      <alignment horizontal="center" wrapText="1"/>
    </xf>
    <xf numFmtId="206" fontId="87" fillId="0" borderId="30" xfId="20" applyNumberFormat="1" applyFont="1" applyBorder="1" applyAlignment="1">
      <alignment vertical="center"/>
    </xf>
    <xf numFmtId="207" fontId="107" fillId="0" borderId="30" xfId="20" applyNumberFormat="1" applyFont="1" applyBorder="1" applyAlignment="1">
      <alignment vertical="center"/>
    </xf>
    <xf numFmtId="166" fontId="87" fillId="0" borderId="30" xfId="20" applyNumberFormat="1" applyFont="1" applyBorder="1" applyAlignment="1">
      <alignment horizontal="left" vertical="center" indent="3"/>
    </xf>
    <xf numFmtId="181" fontId="87" fillId="0" borderId="5" xfId="20" applyNumberFormat="1" applyFont="1" applyBorder="1" applyAlignment="1">
      <alignment horizontal="left" vertical="center" indent="2"/>
    </xf>
    <xf numFmtId="181" fontId="87" fillId="0" borderId="6" xfId="20" applyNumberFormat="1" applyFont="1" applyBorder="1" applyAlignment="1">
      <alignment horizontal="left" vertical="center" indent="2"/>
    </xf>
    <xf numFmtId="208" fontId="107" fillId="0" borderId="30" xfId="20" applyNumberFormat="1" applyFont="1" applyBorder="1" applyAlignment="1">
      <alignment horizontal="center" vertical="center"/>
    </xf>
    <xf numFmtId="208" fontId="107" fillId="0" borderId="0" xfId="20" applyNumberFormat="1" applyFont="1" applyAlignment="1">
      <alignment horizontal="center" vertical="center"/>
    </xf>
    <xf numFmtId="208" fontId="107" fillId="0" borderId="5" xfId="20" applyNumberFormat="1" applyFont="1" applyBorder="1" applyAlignment="1">
      <alignment horizontal="center" vertical="center"/>
    </xf>
    <xf numFmtId="208" fontId="107" fillId="0" borderId="6" xfId="20" applyNumberFormat="1" applyFont="1" applyBorder="1" applyAlignment="1">
      <alignment horizontal="center" vertical="center"/>
    </xf>
    <xf numFmtId="208" fontId="107" fillId="0" borderId="3" xfId="20" applyNumberFormat="1" applyFont="1" applyBorder="1" applyAlignment="1">
      <alignment horizontal="center" vertical="center"/>
    </xf>
    <xf numFmtId="0" fontId="87" fillId="0" borderId="0" xfId="20" applyFont="1" applyAlignment="1">
      <alignment vertical="top"/>
    </xf>
    <xf numFmtId="206" fontId="87" fillId="0" borderId="57" xfId="20" applyNumberFormat="1" applyFont="1" applyBorder="1" applyAlignment="1">
      <alignment vertical="center"/>
    </xf>
    <xf numFmtId="169" fontId="107" fillId="0" borderId="84" xfId="20" applyNumberFormat="1" applyFont="1" applyBorder="1" applyAlignment="1">
      <alignment vertical="center"/>
    </xf>
    <xf numFmtId="166" fontId="87" fillId="0" borderId="84" xfId="20" applyNumberFormat="1" applyFont="1" applyBorder="1" applyAlignment="1">
      <alignment horizontal="left" vertical="center" indent="3"/>
    </xf>
    <xf numFmtId="181" fontId="87" fillId="0" borderId="29" xfId="20" applyNumberFormat="1" applyFont="1" applyBorder="1" applyAlignment="1">
      <alignment horizontal="left" vertical="center" indent="2"/>
    </xf>
    <xf numFmtId="181" fontId="87" fillId="0" borderId="15" xfId="20" applyNumberFormat="1" applyFont="1" applyBorder="1" applyAlignment="1">
      <alignment horizontal="left" vertical="center" indent="2"/>
    </xf>
    <xf numFmtId="208" fontId="107" fillId="0" borderId="84" xfId="20" applyNumberFormat="1" applyFont="1" applyBorder="1" applyAlignment="1">
      <alignment horizontal="center" vertical="center"/>
    </xf>
    <xf numFmtId="208" fontId="107" fillId="0" borderId="29" xfId="20" applyNumberFormat="1" applyFont="1" applyBorder="1" applyAlignment="1">
      <alignment horizontal="center" vertical="center"/>
    </xf>
    <xf numFmtId="208" fontId="107" fillId="0" borderId="15" xfId="20" applyNumberFormat="1" applyFont="1" applyBorder="1" applyAlignment="1">
      <alignment horizontal="center" vertical="center"/>
    </xf>
    <xf numFmtId="206" fontId="87" fillId="0" borderId="51" xfId="20" applyNumberFormat="1" applyFont="1" applyBorder="1" applyAlignment="1">
      <alignment vertical="center"/>
    </xf>
    <xf numFmtId="169" fontId="107" fillId="0" borderId="3" xfId="20" applyNumberFormat="1" applyFont="1" applyBorder="1" applyAlignment="1">
      <alignment horizontal="right" vertical="center"/>
    </xf>
    <xf numFmtId="166" fontId="87" fillId="0" borderId="3" xfId="20" applyNumberFormat="1" applyFont="1" applyBorder="1" applyAlignment="1">
      <alignment horizontal="left" vertical="center" indent="3"/>
    </xf>
    <xf numFmtId="181" fontId="87" fillId="0" borderId="0" xfId="20" applyNumberFormat="1" applyFont="1" applyAlignment="1">
      <alignment horizontal="left" vertical="center" indent="2"/>
    </xf>
    <xf numFmtId="181" fontId="87" fillId="0" borderId="7" xfId="20" applyNumberFormat="1" applyFont="1" applyBorder="1" applyAlignment="1">
      <alignment horizontal="left" vertical="center" indent="2"/>
    </xf>
    <xf numFmtId="208" fontId="107" fillId="0" borderId="7" xfId="20" applyNumberFormat="1" applyFont="1" applyBorder="1" applyAlignment="1">
      <alignment horizontal="center" vertical="center"/>
    </xf>
    <xf numFmtId="206" fontId="87" fillId="0" borderId="0" xfId="20" applyNumberFormat="1" applyFont="1" applyAlignment="1">
      <alignment vertical="center"/>
    </xf>
    <xf numFmtId="208" fontId="87" fillId="0" borderId="0" xfId="20" applyNumberFormat="1" applyFont="1" applyAlignment="1">
      <alignment horizontal="center" vertical="center"/>
    </xf>
    <xf numFmtId="166" fontId="87" fillId="0" borderId="38" xfId="20" applyNumberFormat="1" applyFont="1" applyBorder="1" applyAlignment="1">
      <alignment horizontal="left" vertical="center" indent="3"/>
    </xf>
    <xf numFmtId="181" fontId="87" fillId="0" borderId="14" xfId="20" applyNumberFormat="1" applyFont="1" applyBorder="1" applyAlignment="1">
      <alignment horizontal="left" vertical="center" indent="2"/>
    </xf>
    <xf numFmtId="181" fontId="87" fillId="0" borderId="47" xfId="20" applyNumberFormat="1" applyFont="1" applyBorder="1" applyAlignment="1">
      <alignment horizontal="left" vertical="center" indent="2"/>
    </xf>
    <xf numFmtId="208" fontId="107" fillId="0" borderId="38" xfId="20" applyNumberFormat="1" applyFont="1" applyBorder="1" applyAlignment="1">
      <alignment horizontal="center" vertical="center"/>
    </xf>
    <xf numFmtId="208" fontId="107" fillId="0" borderId="14" xfId="20" applyNumberFormat="1" applyFont="1" applyBorder="1" applyAlignment="1">
      <alignment horizontal="center" vertical="center"/>
    </xf>
    <xf numFmtId="208" fontId="107" fillId="0" borderId="47" xfId="20" applyNumberFormat="1" applyFont="1" applyBorder="1" applyAlignment="1">
      <alignment horizontal="center" vertical="center"/>
    </xf>
    <xf numFmtId="206" fontId="87" fillId="0" borderId="53" xfId="20" applyNumberFormat="1" applyFont="1" applyBorder="1" applyAlignment="1">
      <alignment vertical="center"/>
    </xf>
    <xf numFmtId="169" fontId="107" fillId="0" borderId="30" xfId="20" applyNumberFormat="1" applyFont="1" applyBorder="1" applyAlignment="1">
      <alignment horizontal="right" vertical="center"/>
    </xf>
    <xf numFmtId="206" fontId="87" fillId="0" borderId="3" xfId="20" applyNumberFormat="1" applyFont="1" applyBorder="1" applyAlignment="1">
      <alignment vertical="center"/>
    </xf>
    <xf numFmtId="206" fontId="87" fillId="0" borderId="52" xfId="20" applyNumberFormat="1" applyFont="1" applyBorder="1" applyAlignment="1">
      <alignment vertical="center"/>
    </xf>
    <xf numFmtId="169" fontId="107" fillId="0" borderId="38" xfId="20" applyNumberFormat="1" applyFont="1" applyBorder="1" applyAlignment="1">
      <alignment horizontal="right" vertical="center"/>
    </xf>
    <xf numFmtId="206" fontId="88" fillId="0" borderId="0" xfId="20" applyNumberFormat="1" applyFont="1" applyAlignment="1">
      <alignment vertical="center"/>
    </xf>
    <xf numFmtId="2" fontId="87" fillId="0" borderId="0" xfId="20" applyNumberFormat="1" applyFont="1"/>
    <xf numFmtId="181" fontId="87" fillId="0" borderId="0" xfId="20" applyNumberFormat="1" applyFont="1"/>
    <xf numFmtId="0" fontId="88" fillId="0" borderId="0" xfId="20" applyFont="1" applyAlignment="1">
      <alignment horizontal="left" vertical="center"/>
    </xf>
    <xf numFmtId="2" fontId="87" fillId="0" borderId="0" xfId="20" applyNumberFormat="1" applyFont="1" applyAlignment="1">
      <alignment vertical="center"/>
    </xf>
    <xf numFmtId="0" fontId="87" fillId="0" borderId="0" xfId="20" applyFont="1" applyAlignment="1">
      <alignment vertical="center"/>
    </xf>
    <xf numFmtId="181" fontId="87" fillId="0" borderId="0" xfId="20" applyNumberFormat="1" applyFont="1" applyAlignment="1">
      <alignment vertical="center"/>
    </xf>
    <xf numFmtId="0" fontId="101" fillId="0" borderId="0" xfId="20" applyFont="1"/>
    <xf numFmtId="0" fontId="101" fillId="0" borderId="0" xfId="20" applyFont="1" applyAlignment="1">
      <alignment vertical="center"/>
    </xf>
    <xf numFmtId="0" fontId="101" fillId="0" borderId="0" xfId="20" applyFont="1" applyAlignment="1">
      <alignment horizontal="fill"/>
    </xf>
    <xf numFmtId="2" fontId="101" fillId="0" borderId="0" xfId="20" applyNumberFormat="1" applyFont="1"/>
    <xf numFmtId="181" fontId="101" fillId="0" borderId="0" xfId="20" applyNumberFormat="1" applyFont="1"/>
    <xf numFmtId="0" fontId="19" fillId="0" borderId="0" xfId="20" applyFont="1" applyAlignment="1">
      <alignment horizontal="centerContinuous" vertical="center" wrapText="1"/>
    </xf>
    <xf numFmtId="0" fontId="85" fillId="0" borderId="0" xfId="20" applyFont="1" applyAlignment="1">
      <alignment horizontal="centerContinuous" vertical="center"/>
    </xf>
    <xf numFmtId="0" fontId="9" fillId="0" borderId="0" xfId="20" applyFont="1" applyAlignment="1">
      <alignment horizontal="centerContinuous" vertical="center"/>
    </xf>
    <xf numFmtId="0" fontId="143" fillId="0" borderId="0" xfId="20" applyFont="1" applyAlignment="1">
      <alignment horizontal="centerContinuous" vertical="center"/>
    </xf>
    <xf numFmtId="0" fontId="85" fillId="0" borderId="0" xfId="20" applyFont="1"/>
    <xf numFmtId="0" fontId="86" fillId="0" borderId="0" xfId="20" applyFont="1" applyAlignment="1">
      <alignment horizontal="centerContinuous" vertical="center"/>
    </xf>
    <xf numFmtId="0" fontId="88" fillId="0" borderId="0" xfId="20" applyFont="1" applyAlignment="1">
      <alignment vertical="top"/>
    </xf>
    <xf numFmtId="2" fontId="88" fillId="0" borderId="0" xfId="20" applyNumberFormat="1" applyFont="1" applyAlignment="1">
      <alignment horizontal="centerContinuous" vertical="center"/>
    </xf>
    <xf numFmtId="0" fontId="88" fillId="0" borderId="8" xfId="20" applyFont="1" applyBorder="1" applyAlignment="1">
      <alignment horizontal="center" vertical="center" wrapText="1"/>
    </xf>
    <xf numFmtId="17" fontId="88" fillId="0" borderId="8" xfId="20" applyNumberFormat="1" applyFont="1" applyBorder="1" applyAlignment="1">
      <alignment horizontal="center" vertical="center"/>
    </xf>
    <xf numFmtId="17" fontId="88" fillId="0" borderId="11" xfId="20" applyNumberFormat="1" applyFont="1" applyBorder="1" applyAlignment="1">
      <alignment horizontal="center" vertical="center"/>
    </xf>
    <xf numFmtId="0" fontId="88" fillId="0" borderId="8" xfId="20" quotePrefix="1" applyFont="1" applyBorder="1" applyAlignment="1">
      <alignment horizontal="centerContinuous" vertical="center"/>
    </xf>
    <xf numFmtId="0" fontId="88" fillId="0" borderId="10" xfId="20" applyFont="1" applyBorder="1" applyAlignment="1">
      <alignment horizontal="centerContinuous" vertical="center"/>
    </xf>
    <xf numFmtId="0" fontId="88" fillId="0" borderId="10" xfId="20" applyFont="1" applyBorder="1" applyAlignment="1">
      <alignment horizontal="center" vertical="center"/>
    </xf>
    <xf numFmtId="0" fontId="88" fillId="0" borderId="8" xfId="20" applyFont="1" applyBorder="1" applyAlignment="1">
      <alignment horizontal="centerContinuous" vertical="center"/>
    </xf>
    <xf numFmtId="0" fontId="88" fillId="0" borderId="9" xfId="20" applyFont="1" applyBorder="1" applyAlignment="1">
      <alignment horizontal="centerContinuous" vertical="center"/>
    </xf>
    <xf numFmtId="0" fontId="88" fillId="0" borderId="11" xfId="20" applyFont="1" applyBorder="1" applyAlignment="1">
      <alignment horizontal="center" vertical="center" wrapText="1"/>
    </xf>
    <xf numFmtId="205" fontId="88" fillId="0" borderId="30" xfId="20" applyNumberFormat="1" applyFont="1" applyBorder="1" applyAlignment="1">
      <alignment horizontal="left" vertical="center"/>
    </xf>
    <xf numFmtId="209" fontId="105" fillId="0" borderId="30" xfId="20" applyNumberFormat="1" applyFont="1" applyBorder="1" applyAlignment="1">
      <alignment horizontal="center" vertical="center"/>
    </xf>
    <xf numFmtId="185" fontId="88" fillId="0" borderId="30" xfId="20" applyNumberFormat="1" applyFont="1" applyBorder="1" applyAlignment="1">
      <alignment horizontal="center" vertical="center"/>
    </xf>
    <xf numFmtId="185" fontId="88" fillId="0" borderId="0" xfId="20" applyNumberFormat="1" applyFont="1" applyAlignment="1">
      <alignment horizontal="center" vertical="center"/>
    </xf>
    <xf numFmtId="208" fontId="92" fillId="0" borderId="3" xfId="20" applyNumberFormat="1" applyFont="1" applyBorder="1" applyAlignment="1">
      <alignment horizontal="center" vertical="center"/>
    </xf>
    <xf numFmtId="208" fontId="92" fillId="0" borderId="0" xfId="20" applyNumberFormat="1" applyFont="1" applyAlignment="1">
      <alignment horizontal="center" vertical="center"/>
    </xf>
    <xf numFmtId="208" fontId="92" fillId="0" borderId="5" xfId="20" applyNumberFormat="1" applyFont="1" applyBorder="1" applyAlignment="1">
      <alignment horizontal="center" vertical="center"/>
    </xf>
    <xf numFmtId="208" fontId="92" fillId="0" borderId="30" xfId="20" applyNumberFormat="1" applyFont="1" applyBorder="1" applyAlignment="1">
      <alignment horizontal="center" vertical="center"/>
    </xf>
    <xf numFmtId="205" fontId="88" fillId="0" borderId="51" xfId="20" applyNumberFormat="1" applyFont="1" applyBorder="1" applyAlignment="1">
      <alignment horizontal="left" vertical="center" indent="1"/>
    </xf>
    <xf numFmtId="209" fontId="92" fillId="0" borderId="3" xfId="20" applyNumberFormat="1" applyFont="1" applyBorder="1" applyAlignment="1">
      <alignment horizontal="center" vertical="center"/>
    </xf>
    <xf numFmtId="185" fontId="88" fillId="0" borderId="3" xfId="20" applyNumberFormat="1" applyFont="1" applyBorder="1" applyAlignment="1">
      <alignment horizontal="center" vertical="center"/>
    </xf>
    <xf numFmtId="205" fontId="88" fillId="0" borderId="51" xfId="20" applyNumberFormat="1" applyFont="1" applyBorder="1" applyAlignment="1">
      <alignment horizontal="left" vertical="center"/>
    </xf>
    <xf numFmtId="205" fontId="88" fillId="0" borderId="3" xfId="20" applyNumberFormat="1" applyFont="1" applyBorder="1" applyAlignment="1">
      <alignment horizontal="left" vertical="center"/>
    </xf>
    <xf numFmtId="205" fontId="88" fillId="0" borderId="52" xfId="20" applyNumberFormat="1" applyFont="1" applyBorder="1" applyAlignment="1">
      <alignment horizontal="left" vertical="center" indent="1"/>
    </xf>
    <xf numFmtId="209" fontId="92" fillId="0" borderId="38" xfId="20" applyNumberFormat="1" applyFont="1" applyBorder="1" applyAlignment="1">
      <alignment horizontal="center" vertical="center"/>
    </xf>
    <xf numFmtId="185" fontId="88" fillId="0" borderId="38" xfId="20" applyNumberFormat="1" applyFont="1" applyBorder="1" applyAlignment="1">
      <alignment horizontal="center" vertical="center"/>
    </xf>
    <xf numFmtId="185" fontId="88" fillId="0" borderId="14" xfId="20" applyNumberFormat="1" applyFont="1" applyBorder="1" applyAlignment="1">
      <alignment horizontal="center" vertical="center"/>
    </xf>
    <xf numFmtId="208" fontId="92" fillId="0" borderId="38" xfId="20" applyNumberFormat="1" applyFont="1" applyBorder="1" applyAlignment="1">
      <alignment horizontal="center" vertical="center"/>
    </xf>
    <xf numFmtId="208" fontId="92" fillId="0" borderId="14" xfId="20" applyNumberFormat="1" applyFont="1" applyBorder="1" applyAlignment="1">
      <alignment horizontal="center" vertical="center"/>
    </xf>
    <xf numFmtId="0" fontId="88" fillId="0" borderId="0" xfId="20" applyFont="1" applyAlignment="1">
      <alignment vertical="center"/>
    </xf>
    <xf numFmtId="2" fontId="88" fillId="0" borderId="0" xfId="20" applyNumberFormat="1" applyFont="1" applyAlignment="1">
      <alignment vertical="center"/>
    </xf>
    <xf numFmtId="0" fontId="88" fillId="0" borderId="0" xfId="20" applyFont="1" applyAlignment="1">
      <alignment horizontal="left"/>
    </xf>
    <xf numFmtId="0" fontId="92" fillId="0" borderId="0" xfId="28" applyFont="1" applyAlignment="1">
      <alignment horizontal="center" vertical="center"/>
    </xf>
    <xf numFmtId="0" fontId="138" fillId="0" borderId="0" xfId="27" applyNumberFormat="1" applyFont="1"/>
    <xf numFmtId="0" fontId="145" fillId="0" borderId="0" xfId="27" applyNumberFormat="1" applyFont="1" applyAlignment="1">
      <alignment vertical="center"/>
    </xf>
    <xf numFmtId="176" fontId="146" fillId="0" borderId="0" xfId="27" applyFont="1"/>
    <xf numFmtId="49" fontId="138" fillId="0" borderId="0" xfId="27" applyNumberFormat="1" applyFont="1"/>
    <xf numFmtId="0" fontId="148" fillId="0" borderId="0" xfId="27" applyNumberFormat="1" applyFont="1"/>
    <xf numFmtId="0" fontId="148" fillId="0" borderId="0" xfId="27" applyNumberFormat="1" applyFont="1" applyAlignment="1">
      <alignment horizontal="centerContinuous"/>
    </xf>
    <xf numFmtId="176" fontId="149" fillId="0" borderId="0" xfId="27" applyFont="1"/>
    <xf numFmtId="0" fontId="148" fillId="0" borderId="0" xfId="27" applyNumberFormat="1" applyFont="1" applyAlignment="1">
      <alignment horizontal="center" vertical="center"/>
    </xf>
    <xf numFmtId="210" fontId="148" fillId="0" borderId="0" xfId="27" applyNumberFormat="1" applyFont="1" applyAlignment="1">
      <alignment horizontal="center" vertical="center"/>
    </xf>
    <xf numFmtId="176" fontId="146" fillId="0" borderId="0" xfId="27" applyFont="1" applyAlignment="1">
      <alignment vertical="center"/>
    </xf>
    <xf numFmtId="0" fontId="138" fillId="0" borderId="14" xfId="27" applyNumberFormat="1" applyFont="1" applyBorder="1"/>
    <xf numFmtId="1" fontId="138" fillId="0" borderId="14" xfId="27" applyNumberFormat="1" applyFont="1" applyBorder="1"/>
    <xf numFmtId="1" fontId="138" fillId="0" borderId="0" xfId="27" applyNumberFormat="1" applyFont="1" applyAlignment="1">
      <alignment horizontal="center"/>
    </xf>
    <xf numFmtId="1" fontId="148" fillId="0" borderId="0" xfId="27" applyNumberFormat="1" applyFont="1" applyAlignment="1">
      <alignment horizontal="centerContinuous" vertical="center"/>
    </xf>
    <xf numFmtId="0" fontId="138" fillId="0" borderId="0" xfId="27" applyNumberFormat="1" applyFont="1" applyAlignment="1">
      <alignment horizontal="left"/>
    </xf>
    <xf numFmtId="211" fontId="138" fillId="0" borderId="0" xfId="27" applyNumberFormat="1" applyFont="1" applyAlignment="1">
      <alignment horizontal="center"/>
    </xf>
    <xf numFmtId="0" fontId="148" fillId="0" borderId="0" xfId="27" applyNumberFormat="1" applyFont="1" applyAlignment="1">
      <alignment horizontal="left"/>
    </xf>
    <xf numFmtId="211" fontId="148" fillId="0" borderId="0" xfId="27" applyNumberFormat="1" applyFont="1" applyAlignment="1">
      <alignment horizontal="center"/>
    </xf>
    <xf numFmtId="0" fontId="150" fillId="0" borderId="0" xfId="27" applyNumberFormat="1" applyFont="1"/>
    <xf numFmtId="212" fontId="150" fillId="0" borderId="0" xfId="27" applyNumberFormat="1" applyFont="1" applyAlignment="1">
      <alignment horizontal="center"/>
    </xf>
    <xf numFmtId="0" fontId="151" fillId="0" borderId="0" xfId="27" applyNumberFormat="1" applyFont="1"/>
    <xf numFmtId="0" fontId="152" fillId="0" borderId="0" xfId="27" applyNumberFormat="1" applyFont="1"/>
    <xf numFmtId="211" fontId="153" fillId="0" borderId="0" xfId="27" applyNumberFormat="1" applyFont="1" applyAlignment="1">
      <alignment horizontal="center"/>
    </xf>
    <xf numFmtId="211" fontId="154" fillId="0" borderId="0" xfId="27" applyNumberFormat="1" applyFont="1" applyAlignment="1">
      <alignment horizontal="right"/>
    </xf>
    <xf numFmtId="176" fontId="151" fillId="0" borderId="0" xfId="27" applyFont="1"/>
    <xf numFmtId="0" fontId="151" fillId="0" borderId="0" xfId="27" applyNumberFormat="1" applyFont="1" applyAlignment="1">
      <alignment horizontal="right"/>
    </xf>
    <xf numFmtId="176" fontId="146" fillId="0" borderId="0" xfId="27" applyFont="1" applyAlignment="1">
      <alignment horizontal="fill"/>
    </xf>
    <xf numFmtId="186" fontId="146" fillId="0" borderId="0" xfId="27" applyNumberFormat="1" applyFont="1" applyAlignment="1">
      <alignment horizontal="right" vertical="center"/>
    </xf>
    <xf numFmtId="0" fontId="153" fillId="0" borderId="0" xfId="27" applyNumberFormat="1" applyFont="1" applyAlignment="1">
      <alignment horizontal="left"/>
    </xf>
    <xf numFmtId="176" fontId="155" fillId="0" borderId="0" xfId="27" applyFont="1" applyAlignment="1">
      <alignment horizontal="center" vertical="center"/>
    </xf>
    <xf numFmtId="186" fontId="146" fillId="0" borderId="0" xfId="27" applyNumberFormat="1" applyFont="1" applyAlignment="1">
      <alignment horizontal="center" vertical="center"/>
    </xf>
    <xf numFmtId="176" fontId="146" fillId="0" borderId="0" xfId="27" applyFont="1" applyAlignment="1">
      <alignment horizontal="center" vertical="center"/>
    </xf>
    <xf numFmtId="176" fontId="146" fillId="0" borderId="0" xfId="27" applyFont="1" applyAlignment="1">
      <alignment horizontal="left" vertical="center"/>
    </xf>
    <xf numFmtId="186" fontId="155" fillId="0" borderId="0" xfId="27" applyNumberFormat="1" applyFont="1" applyAlignment="1">
      <alignment horizontal="right" vertical="center"/>
    </xf>
    <xf numFmtId="186" fontId="155" fillId="0" borderId="0" xfId="27" quotePrefix="1" applyNumberFormat="1" applyFont="1" applyAlignment="1">
      <alignment horizontal="right" vertical="center"/>
    </xf>
    <xf numFmtId="186" fontId="155" fillId="0" borderId="0" xfId="27" applyNumberFormat="1" applyFont="1" applyAlignment="1">
      <alignment horizontal="center" vertical="center"/>
    </xf>
    <xf numFmtId="176" fontId="155" fillId="0" borderId="0" xfId="27" applyFont="1" applyAlignment="1">
      <alignment horizontal="right" vertical="center"/>
    </xf>
    <xf numFmtId="176" fontId="146" fillId="0" borderId="0" xfId="27" applyFont="1" applyAlignment="1">
      <alignment horizontal="right" vertical="center"/>
    </xf>
    <xf numFmtId="176" fontId="146" fillId="0" borderId="0" xfId="27" applyFont="1" applyAlignment="1">
      <alignment horizontal="right"/>
    </xf>
    <xf numFmtId="0" fontId="138" fillId="0" borderId="0" xfId="19" applyFont="1"/>
    <xf numFmtId="0" fontId="148" fillId="0" borderId="0" xfId="19" applyFont="1"/>
    <xf numFmtId="213" fontId="138" fillId="0" borderId="0" xfId="19" applyNumberFormat="1" applyFont="1"/>
    <xf numFmtId="0" fontId="138" fillId="0" borderId="0" xfId="19" applyFont="1" applyAlignment="1">
      <alignment horizontal="left"/>
    </xf>
    <xf numFmtId="211" fontId="138" fillId="0" borderId="0" xfId="19" applyNumberFormat="1" applyFont="1" applyAlignment="1">
      <alignment horizontal="center"/>
    </xf>
    <xf numFmtId="0" fontId="148" fillId="0" borderId="0" xfId="19" applyFont="1" applyAlignment="1">
      <alignment horizontal="center" vertical="center"/>
    </xf>
    <xf numFmtId="210" fontId="148" fillId="0" borderId="0" xfId="19" applyNumberFormat="1" applyFont="1" applyAlignment="1">
      <alignment horizontal="center" vertical="center"/>
    </xf>
    <xf numFmtId="0" fontId="79" fillId="0" borderId="0" xfId="19" applyFont="1"/>
    <xf numFmtId="0" fontId="148" fillId="0" borderId="0" xfId="19" applyFont="1" applyAlignment="1">
      <alignment horizontal="center"/>
    </xf>
    <xf numFmtId="0" fontId="138" fillId="0" borderId="14" xfId="19" applyFont="1" applyBorder="1"/>
    <xf numFmtId="214" fontId="138" fillId="0" borderId="0" xfId="19" applyNumberFormat="1" applyFont="1"/>
    <xf numFmtId="0" fontId="148" fillId="0" borderId="0" xfId="19" applyFont="1" applyAlignment="1">
      <alignment horizontal="left"/>
    </xf>
    <xf numFmtId="211" fontId="148" fillId="0" borderId="0" xfId="19" applyNumberFormat="1" applyFont="1" applyAlignment="1">
      <alignment horizontal="center"/>
    </xf>
    <xf numFmtId="214" fontId="148" fillId="0" borderId="0" xfId="19" applyNumberFormat="1" applyFont="1"/>
    <xf numFmtId="0" fontId="158" fillId="0" borderId="0" xfId="19" applyFont="1"/>
    <xf numFmtId="212" fontId="158" fillId="0" borderId="0" xfId="19" applyNumberFormat="1" applyFont="1" applyAlignment="1">
      <alignment horizontal="center"/>
    </xf>
    <xf numFmtId="14" fontId="138" fillId="0" borderId="0" xfId="19" applyNumberFormat="1" applyFont="1"/>
    <xf numFmtId="0" fontId="148" fillId="0" borderId="0" xfId="19" applyFont="1" applyAlignment="1">
      <alignment vertical="top"/>
    </xf>
    <xf numFmtId="214" fontId="158" fillId="0" borderId="0" xfId="19" applyNumberFormat="1" applyFont="1"/>
    <xf numFmtId="1" fontId="148" fillId="0" borderId="0" xfId="19" applyNumberFormat="1" applyFont="1" applyAlignment="1">
      <alignment horizontal="centerContinuous" vertical="center"/>
    </xf>
    <xf numFmtId="0" fontId="152" fillId="0" borderId="0" xfId="19" applyFont="1"/>
    <xf numFmtId="0" fontId="152" fillId="0" borderId="0" xfId="19" applyFont="1" applyAlignment="1">
      <alignment horizontal="right"/>
    </xf>
    <xf numFmtId="0" fontId="78" fillId="0" borderId="0" xfId="19" applyFont="1"/>
    <xf numFmtId="214" fontId="78" fillId="0" borderId="0" xfId="19" applyNumberFormat="1" applyFont="1"/>
    <xf numFmtId="3" fontId="146" fillId="0" borderId="0" xfId="27" applyNumberFormat="1" applyFont="1" applyAlignment="1">
      <alignment horizontal="right"/>
    </xf>
    <xf numFmtId="176" fontId="46" fillId="0" borderId="0" xfId="27" applyAlignment="1">
      <alignment horizontal="left" vertical="center"/>
    </xf>
    <xf numFmtId="176" fontId="160" fillId="0" borderId="0" xfId="27" applyFont="1" applyAlignment="1">
      <alignment horizontal="centerContinuous" vertical="center"/>
    </xf>
    <xf numFmtId="176" fontId="138" fillId="0" borderId="0" xfId="27" applyFont="1" applyAlignment="1">
      <alignment horizontal="right"/>
    </xf>
    <xf numFmtId="0" fontId="161" fillId="0" borderId="0" xfId="33" applyFont="1" applyAlignment="1">
      <alignment horizontal="centerContinuous" vertical="center"/>
    </xf>
    <xf numFmtId="0" fontId="64" fillId="0" borderId="0" xfId="33" applyFont="1" applyAlignment="1">
      <alignment horizontal="center" vertical="center"/>
    </xf>
    <xf numFmtId="0" fontId="162" fillId="0" borderId="0" xfId="34"/>
    <xf numFmtId="0" fontId="66" fillId="0" borderId="0" xfId="33" applyFont="1" applyAlignment="1">
      <alignment horizontal="centerContinuous" vertical="center"/>
    </xf>
    <xf numFmtId="0" fontId="64" fillId="0" borderId="0" xfId="33" applyFont="1" applyAlignment="1">
      <alignment horizontal="centerContinuous" vertical="center"/>
    </xf>
    <xf numFmtId="0" fontId="135" fillId="0" borderId="0" xfId="33" applyFont="1" applyAlignment="1">
      <alignment horizontal="right" vertical="center"/>
    </xf>
    <xf numFmtId="14" fontId="135" fillId="0" borderId="0" xfId="33" applyNumberFormat="1" applyFont="1" applyAlignment="1">
      <alignment horizontal="left" vertical="center"/>
    </xf>
    <xf numFmtId="0" fontId="135" fillId="0" borderId="0" xfId="33" applyFont="1" applyAlignment="1">
      <alignment horizontal="center" vertical="center"/>
    </xf>
    <xf numFmtId="0" fontId="64" fillId="0" borderId="77" xfId="33" applyFont="1" applyBorder="1" applyAlignment="1">
      <alignment horizontal="centerContinuous" vertical="center"/>
    </xf>
    <xf numFmtId="0" fontId="64" fillId="0" borderId="60" xfId="33" applyFont="1" applyBorder="1" applyAlignment="1">
      <alignment horizontal="centerContinuous" vertical="center"/>
    </xf>
    <xf numFmtId="0" fontId="64" fillId="0" borderId="58" xfId="33" applyFont="1" applyBorder="1" applyAlignment="1">
      <alignment horizontal="centerContinuous" vertical="center"/>
    </xf>
    <xf numFmtId="0" fontId="64" fillId="0" borderId="68" xfId="33" applyFont="1" applyBorder="1" applyAlignment="1">
      <alignment horizontal="centerContinuous" vertical="center"/>
    </xf>
    <xf numFmtId="0" fontId="64" fillId="0" borderId="69" xfId="33" applyFont="1" applyBorder="1" applyAlignment="1">
      <alignment horizontal="centerContinuous" vertical="center"/>
    </xf>
    <xf numFmtId="0" fontId="64" fillId="0" borderId="1" xfId="33" applyFont="1" applyBorder="1" applyAlignment="1">
      <alignment horizontal="center" vertical="center"/>
    </xf>
    <xf numFmtId="0" fontId="64" fillId="0" borderId="24" xfId="33" applyFont="1" applyBorder="1" applyAlignment="1">
      <alignment horizontal="center" vertical="center"/>
    </xf>
    <xf numFmtId="0" fontId="64" fillId="0" borderId="7" xfId="33" applyFont="1" applyBorder="1" applyAlignment="1">
      <alignment horizontal="center" vertical="center"/>
    </xf>
    <xf numFmtId="215" fontId="64" fillId="0" borderId="1" xfId="33" applyNumberFormat="1" applyFont="1" applyBorder="1" applyAlignment="1">
      <alignment horizontal="center" vertical="center"/>
    </xf>
    <xf numFmtId="0" fontId="64" fillId="0" borderId="0" xfId="33" applyFont="1" applyAlignment="1">
      <alignment horizontal="left" vertical="center"/>
    </xf>
    <xf numFmtId="216" fontId="64" fillId="0" borderId="27" xfId="33" applyNumberFormat="1" applyFont="1" applyBorder="1" applyAlignment="1">
      <alignment horizontal="center" vertical="center"/>
    </xf>
    <xf numFmtId="216" fontId="64" fillId="0" borderId="86" xfId="33" quotePrefix="1" applyNumberFormat="1" applyFont="1" applyBorder="1" applyAlignment="1">
      <alignment horizontal="center" vertical="center"/>
    </xf>
    <xf numFmtId="49" fontId="64" fillId="0" borderId="59" xfId="33" applyNumberFormat="1" applyFont="1" applyBorder="1" applyAlignment="1">
      <alignment horizontal="center" vertical="center"/>
    </xf>
    <xf numFmtId="0" fontId="64" fillId="0" borderId="14" xfId="33" applyFont="1" applyBorder="1" applyAlignment="1">
      <alignment horizontal="left" vertical="center"/>
    </xf>
    <xf numFmtId="0" fontId="136" fillId="0" borderId="14" xfId="33" applyFont="1" applyBorder="1" applyAlignment="1">
      <alignment horizontal="center" vertical="center"/>
    </xf>
    <xf numFmtId="0" fontId="136" fillId="0" borderId="47" xfId="33" applyFont="1" applyBorder="1" applyAlignment="1">
      <alignment horizontal="center" vertical="center"/>
    </xf>
    <xf numFmtId="0" fontId="64" fillId="0" borderId="5" xfId="33" applyFont="1" applyBorder="1" applyAlignment="1">
      <alignment horizontal="left"/>
    </xf>
    <xf numFmtId="0" fontId="64" fillId="0" borderId="0" xfId="33" applyFont="1" applyAlignment="1">
      <alignment horizontal="left"/>
    </xf>
    <xf numFmtId="0" fontId="64" fillId="0" borderId="0" xfId="33" applyFont="1" applyAlignment="1">
      <alignment horizontal="right"/>
    </xf>
    <xf numFmtId="0" fontId="63" fillId="0" borderId="0" xfId="33" applyFont="1" applyAlignment="1">
      <alignment horizontal="centerContinuous" vertical="center"/>
    </xf>
    <xf numFmtId="0" fontId="64" fillId="0" borderId="27" xfId="33" applyFont="1" applyBorder="1" applyAlignment="1">
      <alignment horizontal="center" vertical="center"/>
    </xf>
    <xf numFmtId="0" fontId="64" fillId="0" borderId="81" xfId="33" applyFont="1" applyBorder="1" applyAlignment="1">
      <alignment horizontal="center" vertical="center"/>
    </xf>
    <xf numFmtId="216" fontId="64" fillId="0" borderId="27" xfId="33" quotePrefix="1" applyNumberFormat="1" applyFont="1" applyBorder="1" applyAlignment="1">
      <alignment horizontal="center" vertical="center"/>
    </xf>
    <xf numFmtId="216" fontId="136" fillId="0" borderId="3" xfId="33" applyNumberFormat="1" applyFont="1" applyBorder="1" applyAlignment="1">
      <alignment horizontal="center" vertical="center"/>
    </xf>
    <xf numFmtId="216" fontId="64" fillId="0" borderId="64" xfId="33" quotePrefix="1" applyNumberFormat="1" applyFont="1" applyBorder="1" applyAlignment="1">
      <alignment horizontal="center" vertical="center"/>
    </xf>
    <xf numFmtId="216" fontId="64" fillId="0" borderId="0" xfId="33" quotePrefix="1" applyNumberFormat="1" applyFont="1" applyAlignment="1">
      <alignment horizontal="center" vertical="center"/>
    </xf>
    <xf numFmtId="216" fontId="163" fillId="0" borderId="14" xfId="33" quotePrefix="1" applyNumberFormat="1" applyFont="1" applyBorder="1" applyAlignment="1">
      <alignment horizontal="center" vertical="center"/>
    </xf>
    <xf numFmtId="216" fontId="64" fillId="0" borderId="14" xfId="33" quotePrefix="1" applyNumberFormat="1" applyFont="1" applyBorder="1" applyAlignment="1">
      <alignment horizontal="center" vertical="center"/>
    </xf>
    <xf numFmtId="0" fontId="64" fillId="0" borderId="47" xfId="33" applyFont="1" applyBorder="1" applyAlignment="1">
      <alignment horizontal="center" vertical="center"/>
    </xf>
    <xf numFmtId="0" fontId="136" fillId="0" borderId="0" xfId="33" applyFont="1" applyAlignment="1">
      <alignment horizontal="center" vertical="center"/>
    </xf>
    <xf numFmtId="0" fontId="64" fillId="0" borderId="22" xfId="33" applyFont="1" applyBorder="1" applyAlignment="1">
      <alignment horizontal="center" vertical="center"/>
    </xf>
    <xf numFmtId="216" fontId="64" fillId="0" borderId="86" xfId="33" applyNumberFormat="1" applyFont="1" applyBorder="1" applyAlignment="1">
      <alignment horizontal="center" vertical="center"/>
    </xf>
    <xf numFmtId="15" fontId="64" fillId="0" borderId="0" xfId="33" applyNumberFormat="1" applyFont="1" applyAlignment="1">
      <alignment horizontal="left"/>
    </xf>
    <xf numFmtId="0" fontId="64" fillId="0" borderId="59" xfId="33" applyFont="1" applyBorder="1" applyAlignment="1">
      <alignment horizontal="left" vertical="center"/>
    </xf>
    <xf numFmtId="0" fontId="64" fillId="0" borderId="87" xfId="33" applyFont="1" applyBorder="1" applyAlignment="1">
      <alignment horizontal="centerContinuous" vertical="center"/>
    </xf>
    <xf numFmtId="215" fontId="64" fillId="0" borderId="59" xfId="33" applyNumberFormat="1" applyFont="1" applyBorder="1" applyAlignment="1">
      <alignment horizontal="center" vertical="center"/>
    </xf>
    <xf numFmtId="216" fontId="64" fillId="0" borderId="47" xfId="33" applyNumberFormat="1" applyFont="1" applyBorder="1" applyAlignment="1">
      <alignment horizontal="center" vertical="center"/>
    </xf>
    <xf numFmtId="0" fontId="64" fillId="0" borderId="14" xfId="33" applyFont="1" applyBorder="1" applyAlignment="1">
      <alignment horizontal="center" vertical="center"/>
    </xf>
    <xf numFmtId="216" fontId="64" fillId="0" borderId="0" xfId="33" applyNumberFormat="1" applyFont="1" applyAlignment="1">
      <alignment horizontal="center" vertical="center"/>
    </xf>
    <xf numFmtId="216" fontId="64" fillId="0" borderId="7" xfId="33" applyNumberFormat="1" applyFont="1" applyBorder="1" applyAlignment="1">
      <alignment horizontal="center" vertical="center"/>
    </xf>
    <xf numFmtId="49" fontId="64" fillId="0" borderId="61" xfId="33" applyNumberFormat="1" applyFont="1" applyBorder="1" applyAlignment="1">
      <alignment horizontal="center" vertical="center"/>
    </xf>
    <xf numFmtId="0" fontId="64" fillId="0" borderId="24" xfId="33" applyFont="1" applyBorder="1" applyAlignment="1">
      <alignment horizontal="left" vertical="center"/>
    </xf>
    <xf numFmtId="216" fontId="64" fillId="0" borderId="24" xfId="33" applyNumberFormat="1" applyFont="1" applyBorder="1" applyAlignment="1">
      <alignment horizontal="center" vertical="center"/>
    </xf>
    <xf numFmtId="216" fontId="64" fillId="0" borderId="81" xfId="33" applyNumberFormat="1" applyFont="1" applyBorder="1" applyAlignment="1">
      <alignment horizontal="center" vertical="center"/>
    </xf>
    <xf numFmtId="49" fontId="136" fillId="0" borderId="1" xfId="33" applyNumberFormat="1" applyFont="1" applyBorder="1" applyAlignment="1">
      <alignment horizontal="center" vertical="center"/>
    </xf>
    <xf numFmtId="0" fontId="136" fillId="0" borderId="0" xfId="33" applyFont="1" applyAlignment="1">
      <alignment horizontal="left" vertical="center"/>
    </xf>
    <xf numFmtId="217" fontId="136" fillId="0" borderId="27" xfId="33" applyNumberFormat="1" applyFont="1" applyBorder="1" applyAlignment="1">
      <alignment horizontal="center" vertical="center"/>
    </xf>
    <xf numFmtId="217" fontId="136" fillId="0" borderId="86" xfId="33" applyNumberFormat="1" applyFont="1" applyBorder="1" applyAlignment="1">
      <alignment horizontal="center" vertical="center"/>
    </xf>
    <xf numFmtId="216" fontId="64" fillId="0" borderId="29" xfId="33" quotePrefix="1" applyNumberFormat="1" applyFont="1" applyBorder="1" applyAlignment="1">
      <alignment horizontal="center" vertical="center"/>
    </xf>
    <xf numFmtId="216" fontId="64" fillId="0" borderId="15" xfId="33" applyNumberFormat="1" applyFont="1" applyBorder="1" applyAlignment="1">
      <alignment horizontal="center" vertical="center"/>
    </xf>
    <xf numFmtId="216" fontId="64" fillId="0" borderId="24" xfId="33" quotePrefix="1" applyNumberFormat="1" applyFont="1" applyBorder="1" applyAlignment="1">
      <alignment horizontal="center" vertical="center"/>
    </xf>
    <xf numFmtId="217" fontId="136" fillId="0" borderId="64" xfId="33" applyNumberFormat="1" applyFont="1" applyBorder="1" applyAlignment="1">
      <alignment horizontal="center" vertical="center"/>
    </xf>
    <xf numFmtId="217" fontId="136" fillId="0" borderId="3" xfId="33" applyNumberFormat="1" applyFont="1" applyBorder="1" applyAlignment="1">
      <alignment horizontal="center" vertical="center"/>
    </xf>
    <xf numFmtId="0" fontId="29" fillId="0" borderId="0" xfId="35"/>
    <xf numFmtId="0" fontId="64" fillId="0" borderId="0" xfId="35" applyFont="1" applyAlignment="1">
      <alignment horizontal="centerContinuous"/>
    </xf>
    <xf numFmtId="0" fontId="63" fillId="0" borderId="0" xfId="35" applyFont="1" applyAlignment="1">
      <alignment horizontal="centerContinuous"/>
    </xf>
    <xf numFmtId="0" fontId="29" fillId="0" borderId="0" xfId="35" applyAlignment="1">
      <alignment horizontal="centerContinuous"/>
    </xf>
    <xf numFmtId="0" fontId="64" fillId="0" borderId="0" xfId="35" applyFont="1"/>
    <xf numFmtId="0" fontId="66" fillId="0" borderId="0" xfId="35" applyFont="1" applyAlignment="1">
      <alignment horizontal="center" vertical="center"/>
    </xf>
    <xf numFmtId="0" fontId="135" fillId="0" borderId="0" xfId="35" applyFont="1" applyAlignment="1">
      <alignment horizontal="right" vertical="center"/>
    </xf>
    <xf numFmtId="0" fontId="66" fillId="0" borderId="0" xfId="35" applyFont="1" applyAlignment="1">
      <alignment vertical="center"/>
    </xf>
    <xf numFmtId="0" fontId="64" fillId="0" borderId="0" xfId="35" applyFont="1" applyAlignment="1">
      <alignment vertical="center"/>
    </xf>
    <xf numFmtId="0" fontId="64" fillId="0" borderId="54" xfId="35" applyFont="1" applyBorder="1" applyAlignment="1">
      <alignment horizontal="centerContinuous" vertical="center"/>
    </xf>
    <xf numFmtId="0" fontId="64" fillId="0" borderId="60" xfId="35" applyFont="1" applyBorder="1" applyAlignment="1">
      <alignment horizontal="centerContinuous" vertical="center"/>
    </xf>
    <xf numFmtId="0" fontId="64" fillId="0" borderId="1" xfId="35" applyFont="1" applyBorder="1" applyAlignment="1">
      <alignment vertical="center"/>
    </xf>
    <xf numFmtId="0" fontId="64" fillId="0" borderId="0" xfId="35" applyFont="1" applyAlignment="1">
      <alignment horizontal="center" vertical="center"/>
    </xf>
    <xf numFmtId="0" fontId="64" fillId="0" borderId="7" xfId="35" applyFont="1" applyBorder="1" applyAlignment="1">
      <alignment vertical="center"/>
    </xf>
    <xf numFmtId="0" fontId="135" fillId="0" borderId="1" xfId="35" applyFont="1" applyBorder="1" applyAlignment="1">
      <alignment horizontal="centerContinuous"/>
    </xf>
    <xf numFmtId="0" fontId="70" fillId="0" borderId="0" xfId="35" applyFont="1" applyAlignment="1">
      <alignment horizontal="centerContinuous"/>
    </xf>
    <xf numFmtId="0" fontId="70" fillId="0" borderId="7" xfId="35" applyFont="1" applyBorder="1" applyAlignment="1">
      <alignment horizontal="centerContinuous"/>
    </xf>
    <xf numFmtId="0" fontId="29" fillId="0" borderId="0" xfId="35" applyAlignment="1">
      <alignment horizontal="center" vertical="center"/>
    </xf>
    <xf numFmtId="0" fontId="64" fillId="0" borderId="1" xfId="35" applyFont="1" applyBorder="1" applyAlignment="1">
      <alignment horizontal="center" vertical="center"/>
    </xf>
    <xf numFmtId="0" fontId="64" fillId="0" borderId="0" xfId="35" applyFont="1" applyAlignment="1">
      <alignment horizontal="centerContinuous" vertical="center"/>
    </xf>
    <xf numFmtId="0" fontId="64" fillId="0" borderId="7" xfId="35" applyFont="1" applyBorder="1" applyAlignment="1">
      <alignment horizontal="centerContinuous" vertical="center"/>
    </xf>
    <xf numFmtId="0" fontId="64" fillId="0" borderId="20" xfId="35" applyFont="1" applyBorder="1" applyAlignment="1">
      <alignment vertical="center"/>
    </xf>
    <xf numFmtId="218" fontId="64" fillId="0" borderId="0" xfId="35" applyNumberFormat="1" applyFont="1" applyAlignment="1">
      <alignment horizontal="center" vertical="center"/>
    </xf>
    <xf numFmtId="219" fontId="64" fillId="0" borderId="64" xfId="35" applyNumberFormat="1" applyFont="1" applyBorder="1" applyAlignment="1">
      <alignment horizontal="center" vertical="center"/>
    </xf>
    <xf numFmtId="1" fontId="64" fillId="0" borderId="0" xfId="35" applyNumberFormat="1" applyFont="1" applyAlignment="1">
      <alignment horizontal="center" vertical="center"/>
    </xf>
    <xf numFmtId="168" fontId="64" fillId="0" borderId="0" xfId="35" applyNumberFormat="1" applyFont="1" applyAlignment="1">
      <alignment horizontal="center" vertical="center"/>
    </xf>
    <xf numFmtId="168" fontId="64" fillId="0" borderId="64" xfId="35" applyNumberFormat="1" applyFont="1" applyBorder="1" applyAlignment="1">
      <alignment horizontal="center" vertical="center"/>
    </xf>
    <xf numFmtId="0" fontId="75" fillId="0" borderId="0" xfId="35" applyFont="1" applyAlignment="1">
      <alignment vertical="center"/>
    </xf>
    <xf numFmtId="0" fontId="64" fillId="0" borderId="0" xfId="35" applyFont="1" applyAlignment="1">
      <alignment horizontal="right" vertical="center"/>
    </xf>
    <xf numFmtId="220" fontId="75" fillId="0" borderId="0" xfId="35" applyNumberFormat="1" applyFont="1" applyAlignment="1">
      <alignment horizontal="center" vertical="center"/>
    </xf>
    <xf numFmtId="220" fontId="75" fillId="0" borderId="64" xfId="35" applyNumberFormat="1" applyFont="1" applyBorder="1" applyAlignment="1">
      <alignment horizontal="center" vertical="center"/>
    </xf>
    <xf numFmtId="0" fontId="64" fillId="0" borderId="20" xfId="35" applyFont="1" applyBorder="1" applyAlignment="1">
      <alignment horizontal="centerContinuous" vertical="center"/>
    </xf>
    <xf numFmtId="219" fontId="64" fillId="0" borderId="27" xfId="35" applyNumberFormat="1" applyFont="1" applyBorder="1" applyAlignment="1">
      <alignment horizontal="center" vertical="center"/>
    </xf>
    <xf numFmtId="168" fontId="64" fillId="0" borderId="27" xfId="35" applyNumberFormat="1" applyFont="1" applyBorder="1" applyAlignment="1">
      <alignment horizontal="center" vertical="center"/>
    </xf>
    <xf numFmtId="220" fontId="75" fillId="0" borderId="20" xfId="35" applyNumberFormat="1" applyFont="1" applyBorder="1" applyAlignment="1">
      <alignment horizontal="center" vertical="center"/>
    </xf>
    <xf numFmtId="0" fontId="64" fillId="0" borderId="1" xfId="35" applyFont="1" applyBorder="1" applyAlignment="1">
      <alignment horizontal="centerContinuous" vertical="center"/>
    </xf>
    <xf numFmtId="218" fontId="64" fillId="0" borderId="27" xfId="35" applyNumberFormat="1" applyFont="1" applyBorder="1" applyAlignment="1">
      <alignment horizontal="center" vertical="center"/>
    </xf>
    <xf numFmtId="219" fontId="64" fillId="0" borderId="0" xfId="35" applyNumberFormat="1" applyFont="1" applyAlignment="1">
      <alignment horizontal="center" vertical="center"/>
    </xf>
    <xf numFmtId="0" fontId="64" fillId="0" borderId="20" xfId="35" applyFont="1" applyBorder="1" applyAlignment="1">
      <alignment horizontal="center" vertical="center"/>
    </xf>
    <xf numFmtId="0" fontId="64" fillId="0" borderId="59" xfId="35" applyFont="1" applyBorder="1" applyAlignment="1">
      <alignment vertical="center"/>
    </xf>
    <xf numFmtId="0" fontId="75" fillId="0" borderId="14" xfId="35" applyFont="1" applyBorder="1" applyAlignment="1">
      <alignment vertical="center"/>
    </xf>
    <xf numFmtId="0" fontId="64" fillId="0" borderId="14" xfId="35" applyFont="1" applyBorder="1" applyAlignment="1">
      <alignment horizontal="right" vertical="center"/>
    </xf>
    <xf numFmtId="0" fontId="64" fillId="0" borderId="65" xfId="35" applyFont="1" applyBorder="1" applyAlignment="1">
      <alignment vertical="center"/>
    </xf>
    <xf numFmtId="220" fontId="75" fillId="0" borderId="14" xfId="35" applyNumberFormat="1" applyFont="1" applyBorder="1" applyAlignment="1">
      <alignment horizontal="center" vertical="center"/>
    </xf>
    <xf numFmtId="220" fontId="75" fillId="0" borderId="65" xfId="35" applyNumberFormat="1" applyFont="1" applyBorder="1" applyAlignment="1">
      <alignment horizontal="center" vertical="center"/>
    </xf>
    <xf numFmtId="220" fontId="75" fillId="0" borderId="66" xfId="35" applyNumberFormat="1" applyFont="1" applyBorder="1" applyAlignment="1">
      <alignment horizontal="center" vertical="center"/>
    </xf>
    <xf numFmtId="219" fontId="64" fillId="0" borderId="86" xfId="35" applyNumberFormat="1" applyFont="1" applyBorder="1" applyAlignment="1">
      <alignment horizontal="center" vertical="center"/>
    </xf>
    <xf numFmtId="0" fontId="64" fillId="0" borderId="7" xfId="35" applyFont="1" applyBorder="1" applyAlignment="1">
      <alignment horizontal="centerContinuous"/>
    </xf>
    <xf numFmtId="0" fontId="135" fillId="0" borderId="0" xfId="35" applyFont="1" applyAlignment="1">
      <alignment horizontal="center"/>
    </xf>
    <xf numFmtId="0" fontId="135" fillId="0" borderId="7" xfId="35" applyFont="1" applyBorder="1" applyAlignment="1">
      <alignment horizontal="center"/>
    </xf>
    <xf numFmtId="220" fontId="75" fillId="0" borderId="7" xfId="35" applyNumberFormat="1" applyFont="1" applyBorder="1" applyAlignment="1">
      <alignment horizontal="center" vertical="center"/>
    </xf>
    <xf numFmtId="220" fontId="75" fillId="0" borderId="86" xfId="35" applyNumberFormat="1" applyFont="1" applyBorder="1" applyAlignment="1">
      <alignment horizontal="center" vertical="center"/>
    </xf>
    <xf numFmtId="0" fontId="64" fillId="0" borderId="14" xfId="35" applyFont="1" applyBorder="1" applyAlignment="1">
      <alignment vertical="center"/>
    </xf>
    <xf numFmtId="220" fontId="75" fillId="0" borderId="88" xfId="35" applyNumberFormat="1" applyFont="1" applyBorder="1" applyAlignment="1">
      <alignment horizontal="center" vertical="center"/>
    </xf>
    <xf numFmtId="0" fontId="82" fillId="0" borderId="0" xfId="35" applyFont="1"/>
    <xf numFmtId="219" fontId="82" fillId="0" borderId="0" xfId="35" applyNumberFormat="1" applyFont="1"/>
    <xf numFmtId="221" fontId="82" fillId="0" borderId="0" xfId="36" applyNumberFormat="1" applyFont="1" applyFill="1"/>
    <xf numFmtId="222" fontId="64" fillId="0" borderId="0" xfId="35" applyNumberFormat="1" applyFont="1" applyAlignment="1">
      <alignment horizontal="right" vertical="center"/>
    </xf>
    <xf numFmtId="1" fontId="64" fillId="0" borderId="0" xfId="35" applyNumberFormat="1" applyFont="1" applyAlignment="1">
      <alignment horizontal="right" vertical="center"/>
    </xf>
    <xf numFmtId="3" fontId="64" fillId="0" borderId="0" xfId="35" applyNumberFormat="1" applyFont="1" applyAlignment="1">
      <alignment horizontal="right" vertical="center"/>
    </xf>
    <xf numFmtId="222" fontId="136" fillId="0" borderId="0" xfId="35" applyNumberFormat="1" applyFont="1" applyAlignment="1">
      <alignment horizontal="right" vertical="center"/>
    </xf>
    <xf numFmtId="3" fontId="136" fillId="0" borderId="0" xfId="35" applyNumberFormat="1" applyFont="1" applyAlignment="1">
      <alignment horizontal="right" vertical="center"/>
    </xf>
    <xf numFmtId="0" fontId="135" fillId="0" borderId="0" xfId="35" applyFont="1" applyAlignment="1">
      <alignment vertical="center"/>
    </xf>
    <xf numFmtId="0" fontId="135" fillId="0" borderId="0" xfId="35" applyFont="1" applyAlignment="1">
      <alignment horizontal="centerContinuous" vertical="center"/>
    </xf>
    <xf numFmtId="0" fontId="29" fillId="0" borderId="0" xfId="35" applyAlignment="1">
      <alignment horizontal="centerContinuous" vertical="center"/>
    </xf>
    <xf numFmtId="0" fontId="29" fillId="0" borderId="7" xfId="35" applyBorder="1" applyAlignment="1">
      <alignment horizontal="centerContinuous" vertical="center"/>
    </xf>
    <xf numFmtId="222" fontId="64" fillId="0" borderId="27" xfId="35" applyNumberFormat="1" applyFont="1" applyBorder="1" applyAlignment="1">
      <alignment horizontal="center" vertical="center"/>
    </xf>
    <xf numFmtId="222" fontId="64" fillId="0" borderId="64" xfId="35" applyNumberFormat="1" applyFont="1" applyBorder="1" applyAlignment="1">
      <alignment horizontal="center" vertical="center"/>
    </xf>
    <xf numFmtId="222" fontId="64" fillId="0" borderId="7" xfId="35" applyNumberFormat="1" applyFont="1" applyBorder="1" applyAlignment="1">
      <alignment horizontal="center" vertical="center"/>
    </xf>
    <xf numFmtId="220" fontId="75" fillId="0" borderId="27" xfId="35" applyNumberFormat="1" applyFont="1" applyBorder="1" applyAlignment="1">
      <alignment horizontal="center" vertical="center"/>
    </xf>
    <xf numFmtId="0" fontId="64" fillId="0" borderId="14" xfId="35" applyFont="1" applyBorder="1" applyAlignment="1">
      <alignment horizontal="center" vertical="center"/>
    </xf>
    <xf numFmtId="0" fontId="136" fillId="0" borderId="0" xfId="35" applyFont="1" applyAlignment="1">
      <alignment vertical="center"/>
    </xf>
    <xf numFmtId="1" fontId="64" fillId="0" borderId="0" xfId="35" applyNumberFormat="1" applyFont="1" applyAlignment="1">
      <alignment vertical="center"/>
    </xf>
    <xf numFmtId="1" fontId="29" fillId="0" borderId="0" xfId="35" applyNumberFormat="1"/>
    <xf numFmtId="0" fontId="136" fillId="0" borderId="0" xfId="35" applyFont="1"/>
    <xf numFmtId="223" fontId="29" fillId="0" borderId="0" xfId="35" applyNumberFormat="1"/>
    <xf numFmtId="166" fontId="66" fillId="0" borderId="0" xfId="35" applyNumberFormat="1" applyFont="1"/>
    <xf numFmtId="14" fontId="64" fillId="0" borderId="0" xfId="35" applyNumberFormat="1" applyFont="1"/>
    <xf numFmtId="224" fontId="64" fillId="0" borderId="0" xfId="35" applyNumberFormat="1" applyFont="1" applyAlignment="1">
      <alignment horizontal="center" vertical="center"/>
    </xf>
    <xf numFmtId="0" fontId="152" fillId="0" borderId="0" xfId="19" applyFont="1" applyAlignment="1">
      <alignment horizontal="center" vertical="center"/>
    </xf>
    <xf numFmtId="0" fontId="145" fillId="0" borderId="0" xfId="27" applyNumberFormat="1" applyFont="1" applyAlignment="1">
      <alignment horizontal="center"/>
    </xf>
    <xf numFmtId="0" fontId="85" fillId="0" borderId="4" xfId="37" applyFont="1" applyBorder="1" applyAlignment="1">
      <alignment horizontal="centerContinuous" vertical="center"/>
    </xf>
    <xf numFmtId="0" fontId="85" fillId="0" borderId="5" xfId="37" applyFont="1" applyBorder="1" applyAlignment="1">
      <alignment horizontal="centerContinuous" vertical="center"/>
    </xf>
    <xf numFmtId="0" fontId="85" fillId="0" borderId="6" xfId="37" applyFont="1" applyBorder="1" applyAlignment="1">
      <alignment horizontal="centerContinuous" vertical="center"/>
    </xf>
    <xf numFmtId="0" fontId="88" fillId="0" borderId="0" xfId="37" applyFont="1"/>
    <xf numFmtId="0" fontId="85" fillId="0" borderId="1" xfId="37" applyFont="1" applyBorder="1" applyAlignment="1">
      <alignment horizontal="centerContinuous" vertical="center"/>
    </xf>
    <xf numFmtId="0" fontId="85" fillId="0" borderId="0" xfId="37" applyFont="1" applyAlignment="1">
      <alignment horizontal="centerContinuous" vertical="center"/>
    </xf>
    <xf numFmtId="0" fontId="85" fillId="0" borderId="7" xfId="37" applyFont="1" applyBorder="1" applyAlignment="1">
      <alignment horizontal="centerContinuous" vertical="center"/>
    </xf>
    <xf numFmtId="0" fontId="95" fillId="0" borderId="14" xfId="37" applyFont="1" applyBorder="1" applyAlignment="1">
      <alignment horizontal="centerContinuous" vertical="center"/>
    </xf>
    <xf numFmtId="0" fontId="95" fillId="0" borderId="47" xfId="37" applyFont="1" applyBorder="1" applyAlignment="1">
      <alignment horizontal="centerContinuous" vertical="center"/>
    </xf>
    <xf numFmtId="0" fontId="88" fillId="0" borderId="11" xfId="37" applyFont="1" applyBorder="1" applyAlignment="1">
      <alignment horizontal="center"/>
    </xf>
    <xf numFmtId="0" fontId="88" fillId="0" borderId="11" xfId="37" applyFont="1" applyBorder="1" applyAlignment="1">
      <alignment horizontal="center" vertical="center"/>
    </xf>
    <xf numFmtId="0" fontId="88" fillId="0" borderId="11" xfId="37" applyFont="1" applyBorder="1" applyAlignment="1">
      <alignment horizontal="left" vertical="center"/>
    </xf>
    <xf numFmtId="0" fontId="95" fillId="0" borderId="1" xfId="37" applyFont="1" applyBorder="1"/>
    <xf numFmtId="0" fontId="95" fillId="0" borderId="0" xfId="37" applyFont="1" applyAlignment="1">
      <alignment horizontal="center" vertical="center"/>
    </xf>
    <xf numFmtId="0" fontId="88" fillId="0" borderId="0" xfId="37" applyFont="1" applyAlignment="1">
      <alignment horizontal="center" vertical="center"/>
    </xf>
    <xf numFmtId="178" fontId="95" fillId="0" borderId="0" xfId="37" applyNumberFormat="1" applyFont="1" applyAlignment="1">
      <alignment horizontal="center" vertical="center" wrapText="1"/>
    </xf>
    <xf numFmtId="178" fontId="95" fillId="0" borderId="0" xfId="37" applyNumberFormat="1" applyFont="1" applyAlignment="1">
      <alignment wrapText="1"/>
    </xf>
    <xf numFmtId="0" fontId="95" fillId="0" borderId="0" xfId="37" applyFont="1" applyAlignment="1">
      <alignment horizontal="center" vertical="center" wrapText="1"/>
    </xf>
    <xf numFmtId="0" fontId="95" fillId="0" borderId="7" xfId="37" applyFont="1" applyBorder="1" applyAlignment="1">
      <alignment horizontal="center" vertical="center" wrapText="1"/>
    </xf>
    <xf numFmtId="0" fontId="165" fillId="0" borderId="0" xfId="37" applyFont="1" applyAlignment="1">
      <alignment horizontal="center" vertical="center"/>
    </xf>
    <xf numFmtId="178" fontId="95" fillId="0" borderId="7" xfId="37" applyNumberFormat="1" applyFont="1" applyBorder="1" applyAlignment="1">
      <alignment horizontal="center" vertical="center" wrapText="1"/>
    </xf>
    <xf numFmtId="0" fontId="166" fillId="0" borderId="0" xfId="37" applyFont="1" applyAlignment="1">
      <alignment horizontal="center" vertical="center"/>
    </xf>
    <xf numFmtId="0" fontId="88" fillId="0" borderId="1" xfId="37" applyFont="1" applyBorder="1"/>
    <xf numFmtId="178" fontId="88" fillId="0" borderId="0" xfId="37" applyNumberFormat="1" applyFont="1" applyAlignment="1">
      <alignment horizontal="center" vertical="center" wrapText="1"/>
    </xf>
    <xf numFmtId="178" fontId="88" fillId="0" borderId="7" xfId="37" applyNumberFormat="1" applyFont="1" applyBorder="1" applyAlignment="1">
      <alignment horizontal="center" vertical="center" wrapText="1"/>
    </xf>
    <xf numFmtId="0" fontId="88" fillId="0" borderId="1" xfId="37" applyFont="1" applyBorder="1" applyAlignment="1">
      <alignment horizontal="left" indent="1"/>
    </xf>
    <xf numFmtId="0" fontId="167" fillId="0" borderId="0" xfId="37" applyFont="1" applyAlignment="1">
      <alignment horizontal="center" vertical="center"/>
    </xf>
    <xf numFmtId="0" fontId="88" fillId="0" borderId="1" xfId="37" applyFont="1" applyBorder="1" applyAlignment="1">
      <alignment horizontal="left"/>
    </xf>
    <xf numFmtId="0" fontId="95" fillId="0" borderId="1" xfId="37" applyFont="1" applyBorder="1" applyAlignment="1">
      <alignment horizontal="left"/>
    </xf>
    <xf numFmtId="0" fontId="88" fillId="0" borderId="0" xfId="37" applyFont="1" applyAlignment="1">
      <alignment horizontal="center" vertical="center" wrapText="1"/>
    </xf>
    <xf numFmtId="0" fontId="88" fillId="0" borderId="7" xfId="37" applyFont="1" applyBorder="1" applyAlignment="1">
      <alignment horizontal="center" vertical="center" wrapText="1"/>
    </xf>
    <xf numFmtId="0" fontId="95" fillId="0" borderId="1" xfId="37" applyFont="1" applyBorder="1" applyAlignment="1">
      <alignment wrapText="1"/>
    </xf>
    <xf numFmtId="0" fontId="88" fillId="0" borderId="1" xfId="37" quotePrefix="1" applyFont="1" applyBorder="1" applyAlignment="1">
      <alignment horizontal="left" indent="1"/>
    </xf>
    <xf numFmtId="0" fontId="88" fillId="0" borderId="1" xfId="37" applyFont="1" applyBorder="1" applyAlignment="1">
      <alignment vertical="center" wrapText="1"/>
    </xf>
    <xf numFmtId="0" fontId="88" fillId="0" borderId="0" xfId="37" applyFont="1" applyAlignment="1">
      <alignment vertical="center" wrapText="1"/>
    </xf>
    <xf numFmtId="0" fontId="95" fillId="0" borderId="1" xfId="37" applyFont="1" applyBorder="1" applyAlignment="1">
      <alignment horizontal="centerContinuous"/>
    </xf>
    <xf numFmtId="0" fontId="95" fillId="0" borderId="0" xfId="37" applyFont="1" applyAlignment="1">
      <alignment horizontal="centerContinuous"/>
    </xf>
    <xf numFmtId="0" fontId="95" fillId="0" borderId="7" xfId="37" applyFont="1" applyBorder="1" applyAlignment="1">
      <alignment horizontal="centerContinuous"/>
    </xf>
    <xf numFmtId="0" fontId="88" fillId="0" borderId="11" xfId="37" applyFont="1" applyBorder="1" applyAlignment="1">
      <alignment vertical="center"/>
    </xf>
    <xf numFmtId="0" fontId="88" fillId="0" borderId="11" xfId="37" applyFont="1" applyBorder="1"/>
    <xf numFmtId="0" fontId="95" fillId="0" borderId="1" xfId="37" applyFont="1" applyBorder="1" applyAlignment="1">
      <alignment horizontal="left" vertical="center" wrapText="1"/>
    </xf>
    <xf numFmtId="178" fontId="95" fillId="0" borderId="27" xfId="37" applyNumberFormat="1" applyFont="1" applyBorder="1" applyAlignment="1">
      <alignment horizontal="center" vertical="center" wrapText="1"/>
    </xf>
    <xf numFmtId="178" fontId="88" fillId="0" borderId="0" xfId="37" applyNumberFormat="1" applyFont="1" applyAlignment="1">
      <alignment horizontal="center" vertical="center"/>
    </xf>
    <xf numFmtId="178" fontId="88" fillId="0" borderId="7" xfId="37" applyNumberFormat="1" applyFont="1" applyBorder="1" applyAlignment="1">
      <alignment horizontal="center" vertical="center"/>
    </xf>
    <xf numFmtId="178" fontId="88" fillId="0" borderId="0" xfId="37" applyNumberFormat="1" applyFont="1"/>
    <xf numFmtId="178" fontId="88" fillId="0" borderId="7" xfId="37" applyNumberFormat="1" applyFont="1" applyBorder="1"/>
    <xf numFmtId="0" fontId="88" fillId="0" borderId="11" xfId="37" applyFont="1" applyBorder="1" applyAlignment="1">
      <alignment horizontal="left"/>
    </xf>
    <xf numFmtId="0" fontId="88" fillId="0" borderId="1" xfId="37" applyFont="1" applyBorder="1" applyAlignment="1">
      <alignment horizontal="left" vertical="center" wrapText="1" indent="1"/>
    </xf>
    <xf numFmtId="178" fontId="95" fillId="0" borderId="7" xfId="27" applyNumberFormat="1" applyFont="1" applyBorder="1" applyAlignment="1">
      <alignment horizontal="center" vertical="center"/>
    </xf>
    <xf numFmtId="178" fontId="95" fillId="0" borderId="0" xfId="37" applyNumberFormat="1" applyFont="1" applyAlignment="1">
      <alignment horizontal="center" vertical="center"/>
    </xf>
    <xf numFmtId="178" fontId="95" fillId="0" borderId="7" xfId="37" applyNumberFormat="1" applyFont="1" applyBorder="1" applyAlignment="1">
      <alignment horizontal="center" vertical="center"/>
    </xf>
    <xf numFmtId="178" fontId="88" fillId="0" borderId="0" xfId="37" applyNumberFormat="1" applyFont="1" applyAlignment="1">
      <alignment vertical="center" wrapText="1"/>
    </xf>
    <xf numFmtId="0" fontId="88" fillId="0" borderId="1" xfId="37" quotePrefix="1" applyFont="1" applyBorder="1" applyAlignment="1">
      <alignment horizontal="left" vertical="top" wrapText="1"/>
    </xf>
    <xf numFmtId="0" fontId="88" fillId="0" borderId="1" xfId="37" quotePrefix="1" applyFont="1" applyBorder="1" applyAlignment="1">
      <alignment horizontal="left"/>
    </xf>
    <xf numFmtId="178" fontId="95" fillId="0" borderId="27" xfId="37" applyNumberFormat="1" applyFont="1" applyBorder="1" applyAlignment="1">
      <alignment horizontal="center" vertical="center"/>
    </xf>
    <xf numFmtId="0" fontId="88" fillId="0" borderId="1" xfId="37" quotePrefix="1" applyFont="1" applyBorder="1" applyAlignment="1">
      <alignment horizontal="left" wrapText="1"/>
    </xf>
    <xf numFmtId="178" fontId="88" fillId="0" borderId="27" xfId="37" applyNumberFormat="1" applyFont="1" applyBorder="1" applyAlignment="1">
      <alignment horizontal="center" vertical="center"/>
    </xf>
    <xf numFmtId="178" fontId="95" fillId="0" borderId="0" xfId="37" applyNumberFormat="1" applyFont="1"/>
    <xf numFmtId="0" fontId="88" fillId="0" borderId="1" xfId="37" applyFont="1" applyBorder="1" applyAlignment="1">
      <alignment wrapText="1"/>
    </xf>
    <xf numFmtId="178" fontId="88" fillId="0" borderId="0" xfId="37" applyNumberFormat="1" applyFont="1" applyAlignment="1">
      <alignment wrapText="1"/>
    </xf>
    <xf numFmtId="178" fontId="88" fillId="0" borderId="7" xfId="37" applyNumberFormat="1" applyFont="1" applyBorder="1" applyAlignment="1">
      <alignment wrapText="1"/>
    </xf>
    <xf numFmtId="0" fontId="88" fillId="0" borderId="0" xfId="37" applyFont="1" applyAlignment="1">
      <alignment wrapText="1"/>
    </xf>
    <xf numFmtId="0" fontId="88" fillId="0" borderId="59" xfId="37" applyFont="1" applyBorder="1"/>
    <xf numFmtId="0" fontId="88" fillId="0" borderId="14" xfId="37" applyFont="1" applyBorder="1" applyAlignment="1">
      <alignment horizontal="center" vertical="center"/>
    </xf>
    <xf numFmtId="178" fontId="88" fillId="0" borderId="14" xfId="37" applyNumberFormat="1" applyFont="1" applyBorder="1" applyAlignment="1">
      <alignment horizontal="center" vertical="center" wrapText="1"/>
    </xf>
    <xf numFmtId="178" fontId="88" fillId="0" borderId="47" xfId="37" applyNumberFormat="1" applyFont="1" applyBorder="1" applyAlignment="1">
      <alignment horizontal="center" vertical="center" wrapText="1"/>
    </xf>
    <xf numFmtId="0" fontId="88" fillId="0" borderId="4" xfId="37" applyFont="1" applyBorder="1"/>
    <xf numFmtId="0" fontId="88" fillId="0" borderId="5" xfId="37" applyFont="1" applyBorder="1" applyAlignment="1">
      <alignment horizontal="center" vertical="center"/>
    </xf>
    <xf numFmtId="178" fontId="88" fillId="0" borderId="5" xfId="37" applyNumberFormat="1" applyFont="1" applyBorder="1" applyAlignment="1">
      <alignment horizontal="center" vertical="center"/>
    </xf>
    <xf numFmtId="178" fontId="88" fillId="0" borderId="5" xfId="37" applyNumberFormat="1" applyFont="1" applyBorder="1"/>
    <xf numFmtId="178" fontId="88" fillId="0" borderId="6" xfId="37" applyNumberFormat="1" applyFont="1" applyBorder="1"/>
    <xf numFmtId="0" fontId="88" fillId="0" borderId="0" xfId="37" applyFont="1" applyAlignment="1">
      <alignment vertical="center"/>
    </xf>
    <xf numFmtId="178" fontId="88" fillId="0" borderId="0" xfId="37" applyNumberFormat="1" applyFont="1" applyAlignment="1">
      <alignment vertical="center"/>
    </xf>
    <xf numFmtId="178" fontId="88" fillId="0" borderId="14" xfId="37" applyNumberFormat="1" applyFont="1" applyBorder="1" applyAlignment="1">
      <alignment horizontal="center" vertical="center"/>
    </xf>
    <xf numFmtId="178" fontId="88" fillId="0" borderId="14" xfId="37" applyNumberFormat="1" applyFont="1" applyBorder="1"/>
    <xf numFmtId="178" fontId="88" fillId="0" borderId="47" xfId="37" applyNumberFormat="1" applyFont="1" applyBorder="1"/>
    <xf numFmtId="176" fontId="29" fillId="0" borderId="0" xfId="27" applyFont="1"/>
    <xf numFmtId="176" fontId="168" fillId="0" borderId="0" xfId="27" applyFont="1"/>
    <xf numFmtId="0" fontId="88" fillId="0" borderId="5" xfId="37" applyFont="1" applyBorder="1" applyAlignment="1">
      <alignment horizontal="centerContinuous" vertical="center"/>
    </xf>
    <xf numFmtId="0" fontId="88" fillId="0" borderId="6" xfId="37" applyFont="1" applyBorder="1" applyAlignment="1">
      <alignment horizontal="centerContinuous" vertical="center"/>
    </xf>
    <xf numFmtId="0" fontId="88" fillId="0" borderId="0" xfId="37" applyFont="1" applyAlignment="1">
      <alignment horizontal="centerContinuous" vertical="center"/>
    </xf>
    <xf numFmtId="0" fontId="88" fillId="0" borderId="7" xfId="37" applyFont="1" applyBorder="1" applyAlignment="1">
      <alignment horizontal="centerContinuous" vertical="center"/>
    </xf>
    <xf numFmtId="0" fontId="95" fillId="0" borderId="1" xfId="37" applyFont="1" applyBorder="1" applyAlignment="1">
      <alignment horizontal="centerContinuous" vertical="center"/>
    </xf>
    <xf numFmtId="0" fontId="95" fillId="0" borderId="0" xfId="37" applyFont="1" applyAlignment="1">
      <alignment horizontal="centerContinuous" vertical="center"/>
    </xf>
    <xf numFmtId="0" fontId="88" fillId="0" borderId="11" xfId="37" applyFont="1" applyBorder="1" applyAlignment="1">
      <alignment horizontal="center" vertical="center" wrapText="1"/>
    </xf>
    <xf numFmtId="178" fontId="167" fillId="0" borderId="0" xfId="37" applyNumberFormat="1" applyFont="1" applyAlignment="1">
      <alignment horizontal="center" vertical="center" wrapText="1"/>
    </xf>
    <xf numFmtId="178" fontId="95" fillId="0" borderId="86" xfId="37" applyNumberFormat="1" applyFont="1" applyBorder="1" applyAlignment="1">
      <alignment horizontal="center" vertical="center"/>
    </xf>
    <xf numFmtId="0" fontId="88" fillId="0" borderId="14" xfId="37" applyFont="1" applyBorder="1" applyAlignment="1">
      <alignment horizontal="center" vertical="center" wrapText="1"/>
    </xf>
    <xf numFmtId="0" fontId="88" fillId="0" borderId="5" xfId="37" applyFont="1" applyBorder="1"/>
    <xf numFmtId="0" fontId="88" fillId="0" borderId="5" xfId="37" applyFont="1" applyBorder="1" applyAlignment="1">
      <alignment horizontal="center" vertical="center" wrapText="1"/>
    </xf>
    <xf numFmtId="178" fontId="88" fillId="0" borderId="5" xfId="37" applyNumberFormat="1" applyFont="1" applyBorder="1" applyAlignment="1">
      <alignment horizontal="center" vertical="center" wrapText="1"/>
    </xf>
    <xf numFmtId="0" fontId="88" fillId="0" borderId="0" xfId="37" applyFont="1" applyAlignment="1">
      <alignment horizontal="left" indent="1"/>
    </xf>
    <xf numFmtId="0" fontId="88" fillId="0" borderId="11" xfId="37" applyFont="1" applyBorder="1" applyAlignment="1">
      <alignment horizontal="left" vertical="center" wrapText="1"/>
    </xf>
    <xf numFmtId="0" fontId="88" fillId="0" borderId="1" xfId="37" applyFont="1" applyBorder="1" applyAlignment="1">
      <alignment horizontal="centerContinuous" vertical="center"/>
    </xf>
    <xf numFmtId="0" fontId="95" fillId="0" borderId="7" xfId="37" applyFont="1" applyBorder="1" applyAlignment="1">
      <alignment horizontal="center" vertical="center"/>
    </xf>
    <xf numFmtId="0" fontId="95" fillId="0" borderId="27" xfId="37" applyFont="1" applyBorder="1" applyAlignment="1">
      <alignment horizontal="center" vertical="center" wrapText="1"/>
    </xf>
    <xf numFmtId="0" fontId="88" fillId="0" borderId="11" xfId="37" applyFont="1" applyBorder="1" applyAlignment="1">
      <alignment horizontal="centerContinuous" vertical="center"/>
    </xf>
    <xf numFmtId="0" fontId="95" fillId="0" borderId="86" xfId="37" applyFont="1" applyBorder="1" applyAlignment="1">
      <alignment horizontal="center" vertical="center" wrapText="1"/>
    </xf>
    <xf numFmtId="0" fontId="95" fillId="0" borderId="0" xfId="27" applyNumberFormat="1" applyFont="1" applyAlignment="1">
      <alignment horizontal="center" vertical="center"/>
    </xf>
    <xf numFmtId="0" fontId="95" fillId="0" borderId="7" xfId="27" applyNumberFormat="1" applyFont="1" applyBorder="1" applyAlignment="1">
      <alignment horizontal="center" vertical="center" wrapText="1"/>
    </xf>
    <xf numFmtId="0" fontId="95" fillId="0" borderId="27" xfId="37" applyFont="1" applyBorder="1" applyAlignment="1">
      <alignment horizontal="center" vertical="center"/>
    </xf>
    <xf numFmtId="0" fontId="88" fillId="0" borderId="1" xfId="37" applyFont="1" applyBorder="1" applyAlignment="1">
      <alignment horizontal="left" vertical="top" wrapText="1"/>
    </xf>
    <xf numFmtId="0" fontId="88" fillId="0" borderId="7" xfId="37" applyFont="1" applyBorder="1" applyAlignment="1">
      <alignment horizontal="center" vertical="center"/>
    </xf>
    <xf numFmtId="0" fontId="95" fillId="0" borderId="0" xfId="37" applyFont="1" applyAlignment="1">
      <alignment horizontal="center" wrapText="1"/>
    </xf>
    <xf numFmtId="0" fontId="95" fillId="0" borderId="7" xfId="37" applyFont="1" applyBorder="1" applyAlignment="1">
      <alignment horizontal="center" wrapText="1"/>
    </xf>
    <xf numFmtId="0" fontId="88" fillId="0" borderId="0" xfId="37" applyFont="1" applyAlignment="1">
      <alignment horizontal="center" wrapText="1"/>
    </xf>
    <xf numFmtId="0" fontId="88" fillId="0" borderId="7" xfId="37" applyFont="1" applyBorder="1" applyAlignment="1">
      <alignment horizontal="center" wrapText="1"/>
    </xf>
    <xf numFmtId="0" fontId="88" fillId="0" borderId="47" xfId="37" applyFont="1" applyBorder="1" applyAlignment="1">
      <alignment horizontal="center" vertical="center" wrapText="1"/>
    </xf>
    <xf numFmtId="0" fontId="88" fillId="0" borderId="8" xfId="37" applyFont="1" applyBorder="1" applyAlignment="1">
      <alignment horizontal="centerContinuous" vertical="center"/>
    </xf>
    <xf numFmtId="0" fontId="88" fillId="0" borderId="9" xfId="37" applyFont="1" applyBorder="1" applyAlignment="1">
      <alignment horizontal="centerContinuous" vertical="center"/>
    </xf>
    <xf numFmtId="0" fontId="88" fillId="0" borderId="10" xfId="37" applyFont="1" applyBorder="1" applyAlignment="1">
      <alignment horizontal="centerContinuous" vertical="center"/>
    </xf>
    <xf numFmtId="0" fontId="95" fillId="0" borderId="8" xfId="37" applyFont="1" applyBorder="1" applyAlignment="1">
      <alignment horizontal="centerContinuous" vertical="center"/>
    </xf>
    <xf numFmtId="0" fontId="95" fillId="0" borderId="9" xfId="37" applyFont="1" applyBorder="1" applyAlignment="1">
      <alignment horizontal="centerContinuous" vertical="center"/>
    </xf>
    <xf numFmtId="0" fontId="95" fillId="0" borderId="10" xfId="37" applyFont="1" applyBorder="1" applyAlignment="1">
      <alignment horizontal="centerContinuous" vertical="center"/>
    </xf>
    <xf numFmtId="0" fontId="95" fillId="0" borderId="0" xfId="37" applyFont="1" applyBorder="1" applyAlignment="1">
      <alignment horizontal="centerContinuous" vertical="center"/>
    </xf>
    <xf numFmtId="0" fontId="152" fillId="0" borderId="0" xfId="19" applyFont="1" applyAlignment="1">
      <alignment horizontal="left" vertical="center"/>
    </xf>
    <xf numFmtId="14" fontId="138" fillId="0" borderId="0" xfId="19" applyNumberFormat="1" applyFont="1" applyAlignment="1">
      <alignment horizontal="left"/>
    </xf>
    <xf numFmtId="0" fontId="156" fillId="0" borderId="0" xfId="19" applyFont="1" applyAlignment="1">
      <alignment horizontal="centerContinuous" vertical="center"/>
    </xf>
    <xf numFmtId="213" fontId="148" fillId="0" borderId="0" xfId="19" applyNumberFormat="1" applyFont="1" applyAlignment="1">
      <alignment horizontal="centerContinuous" vertical="center"/>
    </xf>
    <xf numFmtId="213" fontId="138" fillId="0" borderId="0" xfId="19" applyNumberFormat="1" applyFont="1" applyAlignment="1">
      <alignment horizontal="centerContinuous" vertical="center"/>
    </xf>
    <xf numFmtId="0" fontId="138" fillId="0" borderId="0" xfId="19" applyFont="1" applyAlignment="1">
      <alignment horizontal="centerContinuous" vertical="center"/>
    </xf>
    <xf numFmtId="0" fontId="148" fillId="0" borderId="0" xfId="19" applyFont="1" applyAlignment="1">
      <alignment horizontal="centerContinuous" vertical="center"/>
    </xf>
    <xf numFmtId="0" fontId="138" fillId="0" borderId="0" xfId="27" applyNumberFormat="1" applyFont="1" applyAlignment="1">
      <alignment horizontal="centerContinuous" vertical="center"/>
    </xf>
    <xf numFmtId="0" fontId="148" fillId="0" borderId="0" xfId="27" applyNumberFormat="1" applyFont="1" applyAlignment="1">
      <alignment horizontal="centerContinuous" vertical="center"/>
    </xf>
    <xf numFmtId="176" fontId="138" fillId="0" borderId="0" xfId="27" applyFont="1" applyAlignment="1">
      <alignment horizontal="centerContinuous" vertical="center"/>
    </xf>
    <xf numFmtId="176" fontId="146" fillId="0" borderId="0" xfId="27" applyFont="1" applyAlignment="1">
      <alignment horizontal="centerContinuous" vertical="center"/>
    </xf>
    <xf numFmtId="0" fontId="169" fillId="0" borderId="0" xfId="2" applyFont="1" applyAlignment="1">
      <alignment horizontal="centerContinuous"/>
    </xf>
    <xf numFmtId="0" fontId="9" fillId="0" borderId="0" xfId="2" applyFont="1" applyAlignment="1">
      <alignment horizontal="centerContinuous"/>
    </xf>
    <xf numFmtId="0" fontId="2" fillId="0" borderId="0" xfId="2" applyFont="1" applyAlignment="1">
      <alignment horizontal="centerContinuous"/>
    </xf>
    <xf numFmtId="0" fontId="2" fillId="0" borderId="0" xfId="2" applyFont="1"/>
    <xf numFmtId="0" fontId="170" fillId="0" borderId="0" xfId="2" applyFont="1"/>
    <xf numFmtId="0" fontId="90" fillId="0" borderId="0" xfId="2" applyFont="1" applyAlignment="1">
      <alignment horizontal="centerContinuous" vertical="center"/>
    </xf>
    <xf numFmtId="0" fontId="2" fillId="0" borderId="0" xfId="2" applyFont="1" applyAlignment="1">
      <alignment horizontal="centerContinuous" vertical="center"/>
    </xf>
    <xf numFmtId="0" fontId="171" fillId="0" borderId="4" xfId="2" applyFont="1" applyBorder="1" applyAlignment="1">
      <alignment horizontal="center" vertical="center" wrapText="1"/>
    </xf>
    <xf numFmtId="0" fontId="173" fillId="0" borderId="6" xfId="2" applyFont="1" applyBorder="1"/>
    <xf numFmtId="169" fontId="87" fillId="0" borderId="55" xfId="2" applyNumberFormat="1" applyFont="1" applyBorder="1" applyAlignment="1">
      <alignment horizontal="centerContinuous" vertical="center" wrapText="1"/>
    </xf>
    <xf numFmtId="0" fontId="9" fillId="0" borderId="54" xfId="2" applyFont="1" applyBorder="1" applyAlignment="1">
      <alignment horizontal="centerContinuous" vertical="center"/>
    </xf>
    <xf numFmtId="0" fontId="9" fillId="0" borderId="60" xfId="2" applyFont="1" applyBorder="1" applyAlignment="1">
      <alignment horizontal="centerContinuous" vertical="center"/>
    </xf>
    <xf numFmtId="0" fontId="87" fillId="0" borderId="30" xfId="2" applyFont="1" applyBorder="1" applyAlignment="1">
      <alignment horizontal="center" vertical="center" wrapText="1"/>
    </xf>
    <xf numFmtId="0" fontId="173" fillId="0" borderId="0" xfId="2" applyFont="1"/>
    <xf numFmtId="0" fontId="87" fillId="0" borderId="59" xfId="2" applyFont="1" applyBorder="1" applyAlignment="1">
      <alignment horizontal="center" vertical="top" wrapText="1"/>
    </xf>
    <xf numFmtId="0" fontId="109" fillId="0" borderId="47" xfId="2" applyFont="1" applyBorder="1" applyAlignment="1">
      <alignment vertical="center" wrapText="1"/>
    </xf>
    <xf numFmtId="169" fontId="87" fillId="0" borderId="52" xfId="2" applyNumberFormat="1" applyFont="1" applyBorder="1" applyAlignment="1">
      <alignment horizontal="center" vertical="center" wrapText="1"/>
    </xf>
    <xf numFmtId="169" fontId="87" fillId="0" borderId="65" xfId="2" applyNumberFormat="1" applyFont="1" applyBorder="1" applyAlignment="1">
      <alignment horizontal="center" vertical="center" wrapText="1"/>
    </xf>
    <xf numFmtId="169" fontId="87" fillId="0" borderId="14" xfId="2" applyNumberFormat="1" applyFont="1" applyBorder="1" applyAlignment="1">
      <alignment horizontal="center" vertical="center" wrapText="1"/>
    </xf>
    <xf numFmtId="0" fontId="109" fillId="0" borderId="59" xfId="2" applyFont="1" applyBorder="1" applyAlignment="1">
      <alignment horizontal="center" vertical="center" wrapText="1"/>
    </xf>
    <xf numFmtId="0" fontId="93" fillId="0" borderId="1" xfId="2" applyFont="1" applyBorder="1" applyAlignment="1">
      <alignment horizontal="centerContinuous" vertical="center"/>
    </xf>
    <xf numFmtId="0" fontId="179" fillId="0" borderId="0" xfId="2" applyFont="1" applyAlignment="1">
      <alignment horizontal="centerContinuous" vertical="center"/>
    </xf>
    <xf numFmtId="0" fontId="114" fillId="0" borderId="0" xfId="2" applyFont="1" applyAlignment="1">
      <alignment horizontal="centerContinuous" vertical="center"/>
    </xf>
    <xf numFmtId="0" fontId="114" fillId="0" borderId="5" xfId="2" applyFont="1" applyBorder="1" applyAlignment="1">
      <alignment horizontal="centerContinuous" vertical="center"/>
    </xf>
    <xf numFmtId="0" fontId="174" fillId="0" borderId="0" xfId="2" applyFont="1" applyAlignment="1">
      <alignment horizontal="left" vertical="center" wrapText="1"/>
    </xf>
    <xf numFmtId="2" fontId="180" fillId="0" borderId="0" xfId="2" applyNumberFormat="1" applyFont="1" applyAlignment="1">
      <alignment horizontal="center" vertical="center"/>
    </xf>
    <xf numFmtId="169" fontId="87" fillId="0" borderId="0" xfId="2" applyNumberFormat="1" applyFont="1" applyAlignment="1">
      <alignment horizontal="center" vertical="center"/>
    </xf>
    <xf numFmtId="0" fontId="70" fillId="9" borderId="7" xfId="2" applyFont="1" applyFill="1" applyBorder="1" applyAlignment="1">
      <alignment horizontal="center" vertical="center"/>
    </xf>
    <xf numFmtId="0" fontId="181" fillId="0" borderId="29" xfId="2" applyFont="1" applyBorder="1" applyAlignment="1">
      <alignment horizontal="left" vertical="center" wrapText="1"/>
    </xf>
    <xf numFmtId="0" fontId="117" fillId="0" borderId="29" xfId="2" applyFont="1" applyBorder="1" applyAlignment="1">
      <alignment horizontal="center" vertical="center"/>
    </xf>
    <xf numFmtId="169" fontId="174" fillId="0" borderId="29" xfId="2" applyNumberFormat="1" applyFont="1" applyBorder="1" applyAlignment="1">
      <alignment horizontal="center" vertical="center"/>
    </xf>
    <xf numFmtId="0" fontId="117" fillId="0" borderId="0" xfId="2" applyFont="1" applyAlignment="1">
      <alignment horizontal="center" vertical="center"/>
    </xf>
    <xf numFmtId="169" fontId="174" fillId="0" borderId="24" xfId="2" applyNumberFormat="1" applyFont="1" applyBorder="1" applyAlignment="1">
      <alignment horizontal="center" vertical="center"/>
    </xf>
    <xf numFmtId="169" fontId="174" fillId="0" borderId="0" xfId="2" applyNumberFormat="1" applyFont="1" applyAlignment="1">
      <alignment horizontal="center" vertical="center"/>
    </xf>
    <xf numFmtId="0" fontId="95" fillId="0" borderId="0" xfId="2" applyFont="1" applyAlignment="1">
      <alignment horizontal="left" vertical="center" wrapText="1"/>
    </xf>
    <xf numFmtId="14" fontId="2" fillId="0" borderId="0" xfId="2" applyNumberFormat="1" applyFont="1"/>
    <xf numFmtId="0" fontId="182" fillId="0" borderId="29" xfId="2" applyFont="1" applyBorder="1" applyAlignment="1">
      <alignment horizontal="left" vertical="center" wrapText="1"/>
    </xf>
    <xf numFmtId="49" fontId="2" fillId="0" borderId="0" xfId="2" applyNumberFormat="1" applyFont="1"/>
    <xf numFmtId="0" fontId="183" fillId="0" borderId="0" xfId="2" applyFont="1"/>
    <xf numFmtId="0" fontId="109" fillId="0" borderId="0" xfId="2" applyFont="1" applyAlignment="1">
      <alignment horizontal="left" vertical="center" wrapText="1"/>
    </xf>
    <xf numFmtId="1" fontId="174" fillId="0" borderId="24" xfId="2" applyNumberFormat="1" applyFont="1" applyBorder="1" applyAlignment="1">
      <alignment vertical="center" wrapText="1"/>
    </xf>
    <xf numFmtId="169" fontId="107" fillId="0" borderId="0" xfId="2" applyNumberFormat="1" applyFont="1" applyAlignment="1">
      <alignment horizontal="center" vertical="center"/>
    </xf>
    <xf numFmtId="1" fontId="181" fillId="0" borderId="29" xfId="2" applyNumberFormat="1" applyFont="1" applyBorder="1" applyAlignment="1">
      <alignment vertical="center" wrapText="1"/>
    </xf>
    <xf numFmtId="1" fontId="174" fillId="0" borderId="0" xfId="2" applyNumberFormat="1" applyFont="1" applyAlignment="1">
      <alignment vertical="center" wrapText="1"/>
    </xf>
    <xf numFmtId="1" fontId="181" fillId="0" borderId="14" xfId="2" applyNumberFormat="1" applyFont="1" applyBorder="1" applyAlignment="1">
      <alignment vertical="center" wrapText="1"/>
    </xf>
    <xf numFmtId="0" fontId="117" fillId="0" borderId="14" xfId="2" applyFont="1" applyBorder="1" applyAlignment="1">
      <alignment horizontal="center" vertical="center"/>
    </xf>
    <xf numFmtId="169" fontId="184" fillId="0" borderId="14" xfId="2" applyNumberFormat="1" applyFont="1" applyBorder="1" applyAlignment="1">
      <alignment horizontal="center" vertical="center"/>
    </xf>
    <xf numFmtId="0" fontId="185" fillId="0" borderId="0" xfId="2" applyFont="1" applyAlignment="1">
      <alignment horizontal="centerContinuous" vertical="center"/>
    </xf>
    <xf numFmtId="1" fontId="181" fillId="0" borderId="0" xfId="2" applyNumberFormat="1" applyFont="1" applyAlignment="1">
      <alignment vertical="center" wrapText="1"/>
    </xf>
    <xf numFmtId="0" fontId="118" fillId="0" borderId="0" xfId="2" applyFont="1" applyAlignment="1">
      <alignment vertical="top"/>
    </xf>
    <xf numFmtId="169" fontId="9" fillId="0" borderId="0" xfId="2" applyNumberFormat="1" applyFont="1"/>
    <xf numFmtId="0" fontId="9" fillId="0" borderId="0" xfId="2" applyFont="1" applyAlignment="1">
      <alignment vertical="center"/>
    </xf>
    <xf numFmtId="0" fontId="87" fillId="0" borderId="0" xfId="2" applyFont="1" applyAlignment="1">
      <alignment horizontal="center" vertical="center"/>
    </xf>
    <xf numFmtId="169" fontId="87" fillId="0" borderId="7" xfId="2" applyNumberFormat="1" applyFont="1" applyBorder="1" applyAlignment="1">
      <alignment horizontal="center" vertical="center"/>
    </xf>
    <xf numFmtId="0" fontId="174" fillId="0" borderId="0" xfId="2" applyFont="1" applyAlignment="1">
      <alignment horizontal="left" vertical="center"/>
    </xf>
    <xf numFmtId="2" fontId="9" fillId="0" borderId="0" xfId="2" applyNumberFormat="1" applyFont="1"/>
    <xf numFmtId="1" fontId="87" fillId="0" borderId="0" xfId="2" applyNumberFormat="1" applyFont="1" applyAlignment="1">
      <alignment vertical="center" wrapText="1"/>
    </xf>
    <xf numFmtId="0" fontId="77" fillId="0" borderId="0" xfId="2" applyFont="1"/>
    <xf numFmtId="0" fontId="85" fillId="0" borderId="0" xfId="2" applyFont="1" applyAlignment="1">
      <alignment vertical="center"/>
    </xf>
    <xf numFmtId="0" fontId="187" fillId="0" borderId="0" xfId="2" applyFont="1" applyAlignment="1">
      <alignment vertical="center"/>
    </xf>
    <xf numFmtId="0" fontId="141" fillId="0" borderId="0" xfId="2" applyFont="1"/>
    <xf numFmtId="0" fontId="188" fillId="0" borderId="0" xfId="2" applyFont="1" applyAlignment="1">
      <alignment horizontal="center" vertical="center"/>
    </xf>
    <xf numFmtId="0" fontId="188" fillId="0" borderId="29" xfId="2" applyFont="1" applyBorder="1" applyAlignment="1">
      <alignment horizontal="center" vertical="center"/>
    </xf>
    <xf numFmtId="169" fontId="184" fillId="0" borderId="29" xfId="2" applyNumberFormat="1" applyFont="1" applyBorder="1" applyAlignment="1">
      <alignment horizontal="center" vertical="center"/>
    </xf>
    <xf numFmtId="0" fontId="188" fillId="0" borderId="14" xfId="2" applyFont="1" applyBorder="1" applyAlignment="1">
      <alignment horizontal="center" vertical="center"/>
    </xf>
    <xf numFmtId="169" fontId="174" fillId="0" borderId="14" xfId="2" applyNumberFormat="1" applyFont="1" applyBorder="1" applyAlignment="1">
      <alignment horizontal="center" vertical="center"/>
    </xf>
    <xf numFmtId="169" fontId="174" fillId="0" borderId="0" xfId="2" applyNumberFormat="1" applyFont="1" applyAlignment="1">
      <alignment horizontal="center"/>
    </xf>
    <xf numFmtId="0" fontId="64" fillId="0" borderId="0" xfId="2" applyFont="1" applyAlignment="1">
      <alignment vertical="center" readingOrder="1"/>
    </xf>
    <xf numFmtId="169" fontId="87" fillId="0" borderId="29" xfId="2" applyNumberFormat="1" applyFont="1" applyBorder="1" applyAlignment="1">
      <alignment horizontal="center" vertical="center"/>
    </xf>
    <xf numFmtId="169" fontId="107" fillId="0" borderId="29" xfId="2" applyNumberFormat="1" applyFont="1" applyBorder="1" applyAlignment="1">
      <alignment horizontal="center" vertical="center"/>
    </xf>
    <xf numFmtId="169" fontId="107" fillId="0" borderId="14" xfId="2" applyNumberFormat="1" applyFont="1" applyBorder="1" applyAlignment="1">
      <alignment horizontal="center" vertical="center"/>
    </xf>
    <xf numFmtId="0" fontId="19" fillId="0" borderId="0" xfId="0" applyFont="1" applyAlignment="1">
      <alignment horizontal="centerContinuous" vertical="center" wrapText="1"/>
    </xf>
    <xf numFmtId="0" fontId="110" fillId="0" borderId="0" xfId="0" applyFont="1" applyAlignment="1">
      <alignment horizontal="center" vertical="center"/>
    </xf>
    <xf numFmtId="0" fontId="86" fillId="0" borderId="0" xfId="0" applyFont="1" applyAlignment="1">
      <alignment horizontal="centerContinuous" vertical="center"/>
    </xf>
    <xf numFmtId="0" fontId="2" fillId="0" borderId="0" xfId="0" applyFont="1" applyAlignment="1">
      <alignment horizontal="centerContinuous"/>
    </xf>
    <xf numFmtId="0" fontId="88" fillId="0" borderId="0" xfId="0" applyFont="1" applyAlignment="1">
      <alignment horizontal="centerContinuous" vertical="center"/>
    </xf>
    <xf numFmtId="0" fontId="110" fillId="0" borderId="30" xfId="0" applyFont="1" applyBorder="1"/>
    <xf numFmtId="0" fontId="88" fillId="0" borderId="11" xfId="0" applyFont="1" applyBorder="1" applyAlignment="1">
      <alignment horizontal="center" vertical="center"/>
    </xf>
    <xf numFmtId="0" fontId="88" fillId="0" borderId="10" xfId="0" applyFont="1" applyBorder="1" applyAlignment="1">
      <alignment horizontal="center" vertical="center"/>
    </xf>
    <xf numFmtId="0" fontId="88" fillId="0" borderId="9" xfId="0" applyFont="1" applyBorder="1" applyAlignment="1">
      <alignment horizontal="center" vertical="center"/>
    </xf>
    <xf numFmtId="0" fontId="88" fillId="0" borderId="8" xfId="0" applyFont="1" applyBorder="1" applyAlignment="1">
      <alignment horizontal="centerContinuous" vertical="center"/>
    </xf>
    <xf numFmtId="0" fontId="110" fillId="0" borderId="10" xfId="0" applyFont="1" applyBorder="1" applyAlignment="1">
      <alignment horizontal="centerContinuous" vertical="center"/>
    </xf>
    <xf numFmtId="0" fontId="110" fillId="0" borderId="3" xfId="0" applyFont="1" applyBorder="1" applyAlignment="1">
      <alignment vertical="center"/>
    </xf>
    <xf numFmtId="0" fontId="110" fillId="0" borderId="3" xfId="0" applyFont="1" applyBorder="1"/>
    <xf numFmtId="0" fontId="88" fillId="0" borderId="5" xfId="0" applyFont="1" applyBorder="1" applyAlignment="1">
      <alignment horizontal="centerContinuous" vertical="center"/>
    </xf>
    <xf numFmtId="0" fontId="88" fillId="0" borderId="6" xfId="0" applyFont="1" applyBorder="1" applyAlignment="1">
      <alignment horizontal="centerContinuous" vertical="center"/>
    </xf>
    <xf numFmtId="0" fontId="88" fillId="0" borderId="3" xfId="0" applyFont="1" applyBorder="1" applyAlignment="1">
      <alignment horizontal="center" vertical="center"/>
    </xf>
    <xf numFmtId="0" fontId="88" fillId="0" borderId="3" xfId="0" applyFont="1" applyBorder="1" applyAlignment="1">
      <alignment horizontal="center" vertical="center" wrapText="1"/>
    </xf>
    <xf numFmtId="0" fontId="88" fillId="0" borderId="9" xfId="0" applyFont="1" applyBorder="1" applyAlignment="1">
      <alignment horizontal="centerContinuous" vertical="center"/>
    </xf>
    <xf numFmtId="0" fontId="110" fillId="0" borderId="9" xfId="0" applyFont="1" applyBorder="1" applyAlignment="1">
      <alignment horizontal="centerContinuous" vertical="center"/>
    </xf>
    <xf numFmtId="0" fontId="110" fillId="0" borderId="38" xfId="0" applyFont="1" applyBorder="1" applyAlignment="1">
      <alignment vertical="center"/>
    </xf>
    <xf numFmtId="0" fontId="110" fillId="0" borderId="38" xfId="0" applyFont="1" applyBorder="1" applyAlignment="1">
      <alignment vertical="center" wrapText="1"/>
    </xf>
    <xf numFmtId="0" fontId="88" fillId="0" borderId="14" xfId="0" applyFont="1" applyBorder="1" applyAlignment="1">
      <alignment vertical="center"/>
    </xf>
    <xf numFmtId="0" fontId="88" fillId="0" borderId="47" xfId="0" applyFont="1" applyBorder="1" applyAlignment="1">
      <alignment vertical="center"/>
    </xf>
    <xf numFmtId="0" fontId="88" fillId="0" borderId="11" xfId="0" applyFont="1" applyBorder="1" applyAlignment="1">
      <alignment horizontal="center" vertical="center" wrapText="1"/>
    </xf>
    <xf numFmtId="0" fontId="95" fillId="0" borderId="3" xfId="0" applyFont="1" applyBorder="1" applyAlignment="1">
      <alignment vertical="center"/>
    </xf>
    <xf numFmtId="185" fontId="88" fillId="0" borderId="3" xfId="0" applyNumberFormat="1" applyFont="1" applyBorder="1" applyAlignment="1">
      <alignment horizontal="center" vertical="center"/>
    </xf>
    <xf numFmtId="185" fontId="88" fillId="0" borderId="5" xfId="0" applyNumberFormat="1" applyFont="1" applyBorder="1" applyAlignment="1">
      <alignment horizontal="center" vertical="center"/>
    </xf>
    <xf numFmtId="208" fontId="92" fillId="0" borderId="30" xfId="0" applyNumberFormat="1" applyFont="1" applyBorder="1" applyAlignment="1">
      <alignment horizontal="center" vertical="center"/>
    </xf>
    <xf numFmtId="208" fontId="92" fillId="0" borderId="0" xfId="0" applyNumberFormat="1" applyFont="1" applyAlignment="1">
      <alignment horizontal="center" vertical="center"/>
    </xf>
    <xf numFmtId="208" fontId="92" fillId="0" borderId="3" xfId="0" applyNumberFormat="1" applyFont="1" applyBorder="1" applyAlignment="1">
      <alignment horizontal="center" vertical="center"/>
    </xf>
    <xf numFmtId="0" fontId="88" fillId="0" borderId="3" xfId="0" applyFont="1" applyBorder="1" applyAlignment="1">
      <alignment horizontal="left" vertical="center" indent="1"/>
    </xf>
    <xf numFmtId="185" fontId="88" fillId="0" borderId="0" xfId="0" applyNumberFormat="1" applyFont="1" applyAlignment="1">
      <alignment horizontal="center" vertical="center"/>
    </xf>
    <xf numFmtId="0" fontId="88" fillId="0" borderId="38" xfId="0" applyFont="1" applyBorder="1" applyAlignment="1">
      <alignment horizontal="left" vertical="center" indent="1"/>
    </xf>
    <xf numFmtId="185" fontId="88" fillId="0" borderId="38" xfId="0" applyNumberFormat="1" applyFont="1" applyBorder="1" applyAlignment="1">
      <alignment horizontal="center" vertical="center"/>
    </xf>
    <xf numFmtId="185" fontId="88" fillId="0" borderId="14" xfId="0" applyNumberFormat="1" applyFont="1" applyBorder="1" applyAlignment="1">
      <alignment horizontal="center" vertical="center"/>
    </xf>
    <xf numFmtId="208" fontId="92" fillId="0" borderId="38" xfId="0" applyNumberFormat="1" applyFont="1" applyBorder="1" applyAlignment="1">
      <alignment horizontal="center" vertical="center"/>
    </xf>
    <xf numFmtId="208" fontId="92" fillId="0" borderId="14" xfId="0" applyNumberFormat="1" applyFont="1" applyBorder="1" applyAlignment="1">
      <alignment horizontal="center" vertical="center"/>
    </xf>
    <xf numFmtId="0" fontId="88" fillId="0" borderId="0" xfId="0" applyFont="1" applyAlignment="1">
      <alignment vertical="center"/>
    </xf>
    <xf numFmtId="0" fontId="88" fillId="0" borderId="0" xfId="0" applyFont="1" applyAlignment="1">
      <alignment horizontal="left" vertical="center"/>
    </xf>
    <xf numFmtId="0" fontId="110" fillId="0" borderId="0" xfId="0" applyFont="1"/>
    <xf numFmtId="0" fontId="88" fillId="0" borderId="28" xfId="2" applyFont="1" applyBorder="1" applyAlignment="1">
      <alignment vertical="center" wrapText="1"/>
    </xf>
    <xf numFmtId="0" fontId="88" fillId="0" borderId="17" xfId="2" applyFont="1" applyBorder="1" applyAlignment="1">
      <alignment horizontal="center" vertical="center" wrapText="1"/>
    </xf>
    <xf numFmtId="205" fontId="88" fillId="0" borderId="0" xfId="2" applyNumberFormat="1" applyFont="1" applyAlignment="1">
      <alignment vertical="center"/>
    </xf>
    <xf numFmtId="0" fontId="88" fillId="0" borderId="27" xfId="2" applyFont="1" applyBorder="1" applyAlignment="1">
      <alignment horizontal="center" vertical="center"/>
    </xf>
    <xf numFmtId="225" fontId="88" fillId="0" borderId="27" xfId="2" applyNumberFormat="1" applyFont="1" applyBorder="1" applyAlignment="1">
      <alignment horizontal="right" vertical="center"/>
    </xf>
    <xf numFmtId="225" fontId="88" fillId="0" borderId="0" xfId="2" applyNumberFormat="1" applyFont="1" applyAlignment="1">
      <alignment horizontal="right" vertical="center"/>
    </xf>
    <xf numFmtId="225" fontId="88" fillId="0" borderId="20" xfId="2" applyNumberFormat="1" applyFont="1" applyBorder="1" applyAlignment="1">
      <alignment horizontal="right" vertical="center"/>
    </xf>
    <xf numFmtId="226" fontId="88" fillId="0" borderId="0" xfId="2" applyNumberFormat="1" applyFont="1"/>
    <xf numFmtId="205" fontId="90" fillId="0" borderId="0" xfId="2" applyNumberFormat="1" applyFont="1" applyAlignment="1">
      <alignment vertical="center"/>
    </xf>
    <xf numFmtId="0" fontId="90" fillId="0" borderId="27" xfId="2" applyFont="1" applyBorder="1" applyAlignment="1">
      <alignment horizontal="center" vertical="center"/>
    </xf>
    <xf numFmtId="226" fontId="88" fillId="0" borderId="27" xfId="2" applyNumberFormat="1" applyFont="1" applyBorder="1" applyAlignment="1">
      <alignment vertical="center"/>
    </xf>
    <xf numFmtId="226" fontId="88" fillId="0" borderId="0" xfId="2" applyNumberFormat="1" applyFont="1" applyAlignment="1">
      <alignment vertical="center"/>
    </xf>
    <xf numFmtId="226" fontId="88" fillId="0" borderId="27" xfId="2" applyNumberFormat="1" applyFont="1" applyBorder="1" applyAlignment="1">
      <alignment horizontal="right" vertical="center"/>
    </xf>
    <xf numFmtId="226" fontId="88" fillId="0" borderId="0" xfId="2" applyNumberFormat="1" applyFont="1" applyAlignment="1">
      <alignment horizontal="right" vertical="center"/>
    </xf>
    <xf numFmtId="227" fontId="88" fillId="0" borderId="27" xfId="2" applyNumberFormat="1" applyFont="1" applyBorder="1" applyAlignment="1">
      <alignment horizontal="right" vertical="center"/>
    </xf>
    <xf numFmtId="227" fontId="88" fillId="0" borderId="0" xfId="2" applyNumberFormat="1" applyFont="1" applyAlignment="1">
      <alignment horizontal="right" vertical="center"/>
    </xf>
    <xf numFmtId="227" fontId="88" fillId="0" borderId="20" xfId="2" applyNumberFormat="1" applyFont="1" applyBorder="1" applyAlignment="1">
      <alignment horizontal="right" vertical="center"/>
    </xf>
    <xf numFmtId="228" fontId="88" fillId="0" borderId="27" xfId="2" applyNumberFormat="1" applyFont="1" applyBorder="1" applyAlignment="1">
      <alignment horizontal="right" vertical="center"/>
    </xf>
    <xf numFmtId="228" fontId="88" fillId="0" borderId="0" xfId="2" applyNumberFormat="1" applyFont="1" applyAlignment="1">
      <alignment horizontal="right" vertical="center"/>
    </xf>
    <xf numFmtId="228" fontId="88" fillId="0" borderId="20" xfId="2" applyNumberFormat="1" applyFont="1" applyBorder="1" applyAlignment="1">
      <alignment horizontal="right" vertical="center"/>
    </xf>
    <xf numFmtId="0" fontId="88" fillId="10" borderId="0" xfId="2" applyFont="1" applyFill="1" applyAlignment="1">
      <alignment horizontal="left" vertical="center"/>
    </xf>
    <xf numFmtId="0" fontId="90" fillId="0" borderId="0" xfId="2" applyFont="1" applyAlignment="1">
      <alignment horizontal="center" vertical="center"/>
    </xf>
    <xf numFmtId="0" fontId="88" fillId="0" borderId="0" xfId="2" applyFont="1" applyAlignment="1">
      <alignment horizontal="center" vertical="center"/>
    </xf>
    <xf numFmtId="0" fontId="88" fillId="10" borderId="0" xfId="2" applyFont="1" applyFill="1" applyAlignment="1">
      <alignment horizontal="right" vertical="center"/>
    </xf>
    <xf numFmtId="229" fontId="88" fillId="0" borderId="0" xfId="2" applyNumberFormat="1" applyFont="1" applyAlignment="1">
      <alignment vertical="center"/>
    </xf>
    <xf numFmtId="0" fontId="19" fillId="0" borderId="0" xfId="19" applyFont="1" applyAlignment="1">
      <alignment horizontal="centerContinuous" vertical="center" wrapText="1"/>
    </xf>
    <xf numFmtId="0" fontId="9" fillId="0" borderId="0" xfId="19" applyFont="1" applyAlignment="1">
      <alignment horizontal="centerContinuous" vertical="center"/>
    </xf>
    <xf numFmtId="0" fontId="86" fillId="0" borderId="0" xfId="19" applyFont="1" applyAlignment="1">
      <alignment horizontal="centerContinuous" vertical="center"/>
    </xf>
    <xf numFmtId="0" fontId="88" fillId="0" borderId="0" xfId="19" applyFont="1" applyAlignment="1">
      <alignment vertical="top"/>
    </xf>
    <xf numFmtId="0" fontId="88" fillId="0" borderId="4" xfId="19" applyFont="1" applyBorder="1" applyAlignment="1">
      <alignment horizontal="centerContinuous" vertical="center"/>
    </xf>
    <xf numFmtId="0" fontId="88" fillId="0" borderId="5" xfId="19" applyFont="1" applyBorder="1" applyAlignment="1">
      <alignment horizontal="centerContinuous" vertical="center"/>
    </xf>
    <xf numFmtId="0" fontId="88" fillId="0" borderId="4" xfId="19" applyFont="1" applyBorder="1" applyAlignment="1">
      <alignment horizontal="center" vertical="center"/>
    </xf>
    <xf numFmtId="0" fontId="88" fillId="0" borderId="6" xfId="19" applyFont="1" applyBorder="1" applyAlignment="1">
      <alignment horizontal="centerContinuous" vertical="center"/>
    </xf>
    <xf numFmtId="0" fontId="88" fillId="0" borderId="11" xfId="19" applyFont="1" applyBorder="1" applyAlignment="1">
      <alignment horizontal="center" vertical="center"/>
    </xf>
    <xf numFmtId="0" fontId="88" fillId="0" borderId="8" xfId="19" applyFont="1" applyBorder="1" applyAlignment="1">
      <alignment horizontal="center" vertical="center"/>
    </xf>
    <xf numFmtId="0" fontId="88" fillId="0" borderId="30" xfId="19" applyFont="1" applyBorder="1" applyAlignment="1">
      <alignment horizontal="center" vertical="center"/>
    </xf>
    <xf numFmtId="0" fontId="88" fillId="0" borderId="59" xfId="19" applyFont="1" applyBorder="1" applyAlignment="1">
      <alignment horizontal="centerContinuous" vertical="center"/>
    </xf>
    <xf numFmtId="0" fontId="88" fillId="0" borderId="14" xfId="19" applyFont="1" applyBorder="1" applyAlignment="1">
      <alignment horizontal="centerContinuous" vertical="center"/>
    </xf>
    <xf numFmtId="0" fontId="88" fillId="0" borderId="8" xfId="19" applyFont="1" applyBorder="1" applyAlignment="1">
      <alignment horizontal="centerContinuous" vertical="center"/>
    </xf>
    <xf numFmtId="0" fontId="88" fillId="0" borderId="9" xfId="19" applyFont="1" applyBorder="1" applyAlignment="1">
      <alignment horizontal="centerContinuous" vertical="center"/>
    </xf>
    <xf numFmtId="0" fontId="88" fillId="0" borderId="10" xfId="19" applyFont="1" applyBorder="1" applyAlignment="1">
      <alignment horizontal="centerContinuous" vertical="center"/>
    </xf>
    <xf numFmtId="0" fontId="190" fillId="0" borderId="11" xfId="19" applyFont="1" applyBorder="1" applyAlignment="1">
      <alignment horizontal="center" vertical="center" wrapText="1"/>
    </xf>
    <xf numFmtId="230" fontId="88" fillId="0" borderId="1" xfId="19" applyNumberFormat="1" applyFont="1" applyBorder="1" applyAlignment="1">
      <alignment horizontal="left"/>
    </xf>
    <xf numFmtId="231" fontId="92" fillId="0" borderId="1" xfId="19" applyNumberFormat="1" applyFont="1" applyBorder="1" applyAlignment="1">
      <alignment horizontal="right"/>
    </xf>
    <xf numFmtId="166" fontId="88" fillId="0" borderId="4" xfId="19" applyNumberFormat="1" applyFont="1" applyBorder="1" applyAlignment="1">
      <alignment horizontal="right"/>
    </xf>
    <xf numFmtId="181" fontId="88" fillId="0" borderId="6" xfId="19" applyNumberFormat="1" applyFont="1" applyBorder="1" applyAlignment="1">
      <alignment horizontal="right"/>
    </xf>
    <xf numFmtId="181" fontId="88" fillId="0" borderId="24" xfId="19" applyNumberFormat="1" applyFont="1" applyBorder="1" applyAlignment="1">
      <alignment horizontal="right"/>
    </xf>
    <xf numFmtId="208" fontId="92" fillId="0" borderId="4" xfId="19" applyNumberFormat="1" applyFont="1" applyBorder="1" applyAlignment="1">
      <alignment horizontal="right"/>
    </xf>
    <xf numFmtId="208" fontId="92" fillId="0" borderId="6" xfId="19" applyNumberFormat="1" applyFont="1" applyBorder="1" applyAlignment="1">
      <alignment horizontal="right"/>
    </xf>
    <xf numFmtId="208" fontId="92" fillId="0" borderId="5" xfId="19" applyNumberFormat="1" applyFont="1" applyBorder="1" applyAlignment="1">
      <alignment horizontal="right"/>
    </xf>
    <xf numFmtId="208" fontId="92" fillId="0" borderId="30" xfId="19" applyNumberFormat="1" applyFont="1" applyBorder="1" applyAlignment="1">
      <alignment horizontal="right"/>
    </xf>
    <xf numFmtId="166" fontId="88" fillId="0" borderId="1" xfId="19" applyNumberFormat="1" applyFont="1" applyBorder="1" applyAlignment="1">
      <alignment horizontal="right"/>
    </xf>
    <xf numFmtId="181" fontId="88" fillId="0" borderId="7" xfId="19" applyNumberFormat="1" applyFont="1" applyBorder="1" applyAlignment="1">
      <alignment horizontal="right"/>
    </xf>
    <xf numFmtId="181" fontId="88" fillId="0" borderId="0" xfId="19" applyNumberFormat="1" applyFont="1" applyAlignment="1">
      <alignment horizontal="right"/>
    </xf>
    <xf numFmtId="208" fontId="92" fillId="0" borderId="1" xfId="19" applyNumberFormat="1" applyFont="1" applyBorder="1" applyAlignment="1">
      <alignment horizontal="right"/>
    </xf>
    <xf numFmtId="208" fontId="92" fillId="0" borderId="7" xfId="19" applyNumberFormat="1" applyFont="1" applyBorder="1" applyAlignment="1">
      <alignment horizontal="right"/>
    </xf>
    <xf numFmtId="208" fontId="92" fillId="0" borderId="0" xfId="19" applyNumberFormat="1" applyFont="1" applyAlignment="1">
      <alignment horizontal="right"/>
    </xf>
    <xf numFmtId="208" fontId="92" fillId="0" borderId="3" xfId="19" applyNumberFormat="1" applyFont="1" applyBorder="1" applyAlignment="1">
      <alignment horizontal="right"/>
    </xf>
    <xf numFmtId="231" fontId="92" fillId="0" borderId="3" xfId="19" applyNumberFormat="1" applyFont="1" applyBorder="1" applyAlignment="1">
      <alignment horizontal="right"/>
    </xf>
    <xf numFmtId="0" fontId="88" fillId="0" borderId="3" xfId="19" applyFont="1" applyBorder="1" applyAlignment="1">
      <alignment horizontal="left" vertical="center"/>
    </xf>
    <xf numFmtId="230" fontId="88" fillId="0" borderId="3" xfId="19" applyNumberFormat="1" applyFont="1" applyBorder="1" applyAlignment="1">
      <alignment horizontal="left"/>
    </xf>
    <xf numFmtId="231" fontId="92" fillId="0" borderId="1" xfId="19" applyNumberFormat="1" applyFont="1" applyBorder="1" applyAlignment="1">
      <alignment horizontal="right" vertical="center"/>
    </xf>
    <xf numFmtId="166" fontId="88" fillId="0" borderId="1" xfId="19" applyNumberFormat="1" applyFont="1" applyBorder="1" applyAlignment="1">
      <alignment horizontal="right" vertical="center"/>
    </xf>
    <xf numFmtId="181" fontId="88" fillId="0" borderId="7" xfId="19" applyNumberFormat="1" applyFont="1" applyBorder="1" applyAlignment="1">
      <alignment horizontal="right" vertical="center"/>
    </xf>
    <xf numFmtId="230" fontId="88" fillId="0" borderId="1" xfId="19" applyNumberFormat="1" applyFont="1" applyBorder="1" applyAlignment="1">
      <alignment vertical="center"/>
    </xf>
    <xf numFmtId="230" fontId="88" fillId="0" borderId="38" xfId="19" applyNumberFormat="1" applyFont="1" applyBorder="1" applyAlignment="1">
      <alignment vertical="center"/>
    </xf>
    <xf numFmtId="231" fontId="92" fillId="0" borderId="59" xfId="19" applyNumberFormat="1" applyFont="1" applyBorder="1" applyAlignment="1">
      <alignment horizontal="right" vertical="center"/>
    </xf>
    <xf numFmtId="166" fontId="88" fillId="0" borderId="59" xfId="19" applyNumberFormat="1" applyFont="1" applyBorder="1" applyAlignment="1">
      <alignment horizontal="right" vertical="center"/>
    </xf>
    <xf numFmtId="181" fontId="88" fillId="0" borderId="47" xfId="19" applyNumberFormat="1" applyFont="1" applyBorder="1" applyAlignment="1">
      <alignment horizontal="right" vertical="center"/>
    </xf>
    <xf numFmtId="181" fontId="88" fillId="0" borderId="14" xfId="19" applyNumberFormat="1" applyFont="1" applyBorder="1" applyAlignment="1">
      <alignment horizontal="right" vertical="center"/>
    </xf>
    <xf numFmtId="208" fontId="92" fillId="0" borderId="59" xfId="19" applyNumberFormat="1" applyFont="1" applyBorder="1" applyAlignment="1">
      <alignment horizontal="right"/>
    </xf>
    <xf numFmtId="208" fontId="92" fillId="0" borderId="47" xfId="19" applyNumberFormat="1" applyFont="1" applyBorder="1" applyAlignment="1">
      <alignment horizontal="right"/>
    </xf>
    <xf numFmtId="208" fontId="92" fillId="0" borderId="14" xfId="19" applyNumberFormat="1" applyFont="1" applyBorder="1" applyAlignment="1">
      <alignment horizontal="right"/>
    </xf>
    <xf numFmtId="208" fontId="92" fillId="0" borderId="38" xfId="19" applyNumberFormat="1" applyFont="1" applyBorder="1" applyAlignment="1">
      <alignment horizontal="right"/>
    </xf>
    <xf numFmtId="0" fontId="9" fillId="0" borderId="0" xfId="19" applyFont="1" applyAlignment="1">
      <alignment vertical="top"/>
    </xf>
    <xf numFmtId="0" fontId="88" fillId="0" borderId="0" xfId="0" applyFont="1" applyAlignment="1">
      <alignment horizontal="left" vertical="top"/>
    </xf>
    <xf numFmtId="0" fontId="88" fillId="0" borderId="0" xfId="19" applyFont="1" applyAlignment="1">
      <alignment horizontal="left" vertical="top"/>
    </xf>
    <xf numFmtId="0" fontId="88" fillId="0" borderId="0" xfId="19" applyFont="1"/>
    <xf numFmtId="230" fontId="9" fillId="0" borderId="0" xfId="19" applyNumberFormat="1" applyFont="1"/>
    <xf numFmtId="166" fontId="192" fillId="6" borderId="0" xfId="38" applyNumberFormat="1" applyFont="1" applyFill="1" applyAlignment="1">
      <alignment horizontal="centerContinuous"/>
    </xf>
    <xf numFmtId="166" fontId="193" fillId="6" borderId="0" xfId="38" applyNumberFormat="1" applyFont="1" applyFill="1" applyAlignment="1">
      <alignment horizontal="centerContinuous"/>
    </xf>
    <xf numFmtId="0" fontId="29" fillId="6" borderId="0" xfId="38" applyFont="1" applyFill="1" applyAlignment="1">
      <alignment horizontal="centerContinuous"/>
    </xf>
    <xf numFmtId="49" fontId="193" fillId="6" borderId="0" xfId="38" applyNumberFormat="1" applyFont="1" applyFill="1" applyAlignment="1">
      <alignment horizontal="right" vertical="center"/>
    </xf>
    <xf numFmtId="1" fontId="193" fillId="6" borderId="0" xfId="38" applyNumberFormat="1" applyFont="1" applyFill="1" applyAlignment="1">
      <alignment horizontal="left" vertical="center"/>
    </xf>
    <xf numFmtId="0" fontId="29" fillId="6" borderId="0" xfId="38" applyFont="1" applyFill="1"/>
    <xf numFmtId="0" fontId="29" fillId="6" borderId="0" xfId="2" applyFill="1"/>
    <xf numFmtId="0" fontId="29" fillId="6" borderId="0" xfId="38" applyFont="1" applyFill="1" applyAlignment="1">
      <alignment horizontal="centerContinuous" vertical="center"/>
    </xf>
    <xf numFmtId="166" fontId="29" fillId="6" borderId="16" xfId="38" applyNumberFormat="1" applyFont="1" applyFill="1" applyBorder="1" applyAlignment="1">
      <alignment horizontal="center" vertical="center"/>
    </xf>
    <xf numFmtId="0" fontId="29" fillId="6" borderId="29" xfId="38" applyFont="1" applyFill="1" applyBorder="1" applyAlignment="1">
      <alignment vertical="center"/>
    </xf>
    <xf numFmtId="0" fontId="63" fillId="6" borderId="17" xfId="38" applyFont="1" applyFill="1" applyBorder="1" applyAlignment="1">
      <alignment vertical="center"/>
    </xf>
    <xf numFmtId="166" fontId="29" fillId="6" borderId="17" xfId="38" applyNumberFormat="1" applyFont="1" applyFill="1" applyBorder="1" applyAlignment="1">
      <alignment horizontal="center" vertical="center"/>
    </xf>
    <xf numFmtId="166" fontId="29" fillId="6" borderId="29" xfId="38" applyNumberFormat="1" applyFont="1" applyFill="1" applyBorder="1" applyAlignment="1">
      <alignment horizontal="center" vertical="center"/>
    </xf>
    <xf numFmtId="166" fontId="29" fillId="6" borderId="28" xfId="38" applyNumberFormat="1" applyFont="1" applyFill="1" applyBorder="1" applyAlignment="1">
      <alignment horizontal="center" wrapText="1"/>
    </xf>
    <xf numFmtId="166" fontId="63" fillId="6" borderId="20" xfId="38" applyNumberFormat="1" applyFont="1" applyFill="1" applyBorder="1" applyAlignment="1">
      <alignment horizontal="left" vertical="center"/>
    </xf>
    <xf numFmtId="0" fontId="29" fillId="6" borderId="63" xfId="38" applyFont="1" applyFill="1" applyBorder="1" applyAlignment="1">
      <alignment horizontal="left"/>
    </xf>
    <xf numFmtId="232" fontId="29" fillId="6" borderId="0" xfId="38" applyNumberFormat="1" applyFont="1" applyFill="1" applyAlignment="1">
      <alignment horizontal="center"/>
    </xf>
    <xf numFmtId="232" fontId="29" fillId="6" borderId="26" xfId="38" applyNumberFormat="1" applyFont="1" applyFill="1" applyBorder="1" applyAlignment="1">
      <alignment horizontal="center"/>
    </xf>
    <xf numFmtId="166" fontId="195" fillId="6" borderId="20" xfId="38" applyNumberFormat="1" applyFont="1" applyFill="1" applyBorder="1" applyAlignment="1">
      <alignment horizontal="left" vertical="center"/>
    </xf>
    <xf numFmtId="0" fontId="112" fillId="6" borderId="64" xfId="38" applyFont="1" applyFill="1" applyBorder="1" applyAlignment="1">
      <alignment horizontal="left"/>
    </xf>
    <xf numFmtId="232" fontId="29" fillId="6" borderId="20" xfId="38" applyNumberFormat="1" applyFont="1" applyFill="1" applyBorder="1" applyAlignment="1">
      <alignment horizontal="center"/>
    </xf>
    <xf numFmtId="166" fontId="29" fillId="6" borderId="0" xfId="38" applyNumberFormat="1" applyFont="1" applyFill="1"/>
    <xf numFmtId="0" fontId="29" fillId="6" borderId="64" xfId="38" applyFont="1" applyFill="1" applyBorder="1" applyAlignment="1">
      <alignment horizontal="left"/>
    </xf>
    <xf numFmtId="0" fontId="63" fillId="6" borderId="64" xfId="38" applyFont="1" applyFill="1" applyBorder="1" applyAlignment="1">
      <alignment horizontal="left"/>
    </xf>
    <xf numFmtId="0" fontId="63" fillId="6" borderId="0" xfId="38" applyFont="1" applyFill="1"/>
    <xf numFmtId="232" fontId="63" fillId="6" borderId="0" xfId="38" applyNumberFormat="1" applyFont="1" applyFill="1" applyAlignment="1">
      <alignment horizontal="center"/>
    </xf>
    <xf numFmtId="232" fontId="63" fillId="6" borderId="20" xfId="38" applyNumberFormat="1" applyFont="1" applyFill="1" applyBorder="1" applyAlignment="1">
      <alignment horizontal="center"/>
    </xf>
    <xf numFmtId="166" fontId="195" fillId="6" borderId="16" xfId="38" applyNumberFormat="1" applyFont="1" applyFill="1" applyBorder="1" applyAlignment="1">
      <alignment horizontal="left" vertical="center"/>
    </xf>
    <xf numFmtId="0" fontId="195" fillId="6" borderId="17" xfId="38" applyFont="1" applyFill="1" applyBorder="1"/>
    <xf numFmtId="0" fontId="29" fillId="6" borderId="29" xfId="38" applyFont="1" applyFill="1" applyBorder="1"/>
    <xf numFmtId="232" fontId="29" fillId="6" borderId="29" xfId="38" applyNumberFormat="1" applyFont="1" applyFill="1" applyBorder="1" applyAlignment="1">
      <alignment horizontal="center"/>
    </xf>
    <xf numFmtId="232" fontId="29" fillId="6" borderId="16" xfId="38" applyNumberFormat="1" applyFont="1" applyFill="1" applyBorder="1" applyAlignment="1">
      <alignment horizontal="center"/>
    </xf>
    <xf numFmtId="166" fontId="63" fillId="6" borderId="20" xfId="38" applyNumberFormat="1" applyFont="1" applyFill="1" applyBorder="1" applyAlignment="1">
      <alignment horizontal="left" vertical="center" wrapText="1"/>
    </xf>
    <xf numFmtId="0" fontId="29" fillId="6" borderId="64" xfId="38" applyFont="1" applyFill="1" applyBorder="1"/>
    <xf numFmtId="0" fontId="112" fillId="6" borderId="0" xfId="38" applyFont="1" applyFill="1"/>
    <xf numFmtId="0" fontId="63" fillId="6" borderId="17" xfId="38" applyFont="1" applyFill="1" applyBorder="1"/>
    <xf numFmtId="0" fontId="112" fillId="6" borderId="29" xfId="38" applyFont="1" applyFill="1" applyBorder="1"/>
    <xf numFmtId="232" fontId="63" fillId="6" borderId="29" xfId="38" applyNumberFormat="1" applyFont="1" applyFill="1" applyBorder="1" applyAlignment="1">
      <alignment horizontal="center"/>
    </xf>
    <xf numFmtId="232" fontId="63" fillId="6" borderId="16" xfId="38" applyNumberFormat="1" applyFont="1" applyFill="1" applyBorder="1" applyAlignment="1">
      <alignment horizontal="center"/>
    </xf>
    <xf numFmtId="166" fontId="63" fillId="6" borderId="20" xfId="38" applyNumberFormat="1" applyFont="1" applyFill="1" applyBorder="1" applyAlignment="1">
      <alignment horizontal="left" vertical="top" wrapText="1"/>
    </xf>
    <xf numFmtId="232" fontId="196" fillId="6" borderId="0" xfId="38" applyNumberFormat="1" applyFont="1" applyFill="1" applyAlignment="1">
      <alignment horizontal="center"/>
    </xf>
    <xf numFmtId="232" fontId="196" fillId="6" borderId="20" xfId="38" applyNumberFormat="1" applyFont="1" applyFill="1" applyBorder="1" applyAlignment="1">
      <alignment horizontal="center"/>
    </xf>
    <xf numFmtId="232" fontId="29" fillId="0" borderId="0" xfId="38" applyNumberFormat="1" applyFont="1" applyAlignment="1">
      <alignment horizontal="center"/>
    </xf>
    <xf numFmtId="232" fontId="29" fillId="6" borderId="0" xfId="38" applyNumberFormat="1" applyFont="1" applyFill="1" applyAlignment="1">
      <alignment horizontal="center" vertical="center"/>
    </xf>
    <xf numFmtId="232" fontId="29" fillId="6" borderId="20" xfId="38" applyNumberFormat="1" applyFont="1" applyFill="1" applyBorder="1" applyAlignment="1">
      <alignment horizontal="center" vertical="center"/>
    </xf>
    <xf numFmtId="0" fontId="72" fillId="6" borderId="0" xfId="2" applyFont="1" applyFill="1"/>
    <xf numFmtId="166" fontId="72" fillId="6" borderId="0" xfId="2" applyNumberFormat="1" applyFont="1" applyFill="1"/>
    <xf numFmtId="166" fontId="72" fillId="6" borderId="0" xfId="2" applyNumberFormat="1" applyFont="1" applyFill="1" applyAlignment="1">
      <alignment horizontal="center"/>
    </xf>
    <xf numFmtId="166" fontId="29" fillId="6" borderId="0" xfId="38" applyNumberFormat="1" applyFont="1" applyFill="1" applyAlignment="1">
      <alignment horizontal="center"/>
    </xf>
    <xf numFmtId="0" fontId="72" fillId="6" borderId="0" xfId="2" applyFont="1" applyFill="1" applyAlignment="1">
      <alignment wrapText="1"/>
    </xf>
    <xf numFmtId="0" fontId="168" fillId="6" borderId="0" xfId="38" applyFont="1" applyFill="1"/>
    <xf numFmtId="166" fontId="72" fillId="6" borderId="0" xfId="38" applyNumberFormat="1" applyFont="1" applyFill="1"/>
    <xf numFmtId="166" fontId="72" fillId="6" borderId="0" xfId="38" applyNumberFormat="1" applyFont="1" applyFill="1" applyAlignment="1">
      <alignment horizontal="center"/>
    </xf>
    <xf numFmtId="166" fontId="66" fillId="6" borderId="0" xfId="2" applyNumberFormat="1" applyFont="1" applyFill="1" applyAlignment="1">
      <alignment horizontal="center"/>
    </xf>
    <xf numFmtId="166" fontId="112" fillId="6" borderId="0" xfId="38" applyNumberFormat="1" applyFont="1" applyFill="1"/>
    <xf numFmtId="166" fontId="66" fillId="6" borderId="0" xfId="21" applyNumberFormat="1" applyFont="1" applyFill="1" applyAlignment="1">
      <alignment horizontal="center"/>
    </xf>
    <xf numFmtId="166" fontId="198" fillId="6" borderId="0" xfId="38" applyNumberFormat="1" applyFont="1" applyFill="1"/>
    <xf numFmtId="0" fontId="199" fillId="0" borderId="0" xfId="39"/>
    <xf numFmtId="0" fontId="161" fillId="0" borderId="0" xfId="39" applyFont="1" applyAlignment="1">
      <alignment horizontal="centerContinuous" vertical="center"/>
    </xf>
    <xf numFmtId="0" fontId="64" fillId="0" borderId="0" xfId="39" applyFont="1" applyAlignment="1">
      <alignment horizontal="centerContinuous" vertical="center"/>
    </xf>
    <xf numFmtId="0" fontId="66" fillId="0" borderId="0" xfId="2" applyFont="1" applyAlignment="1">
      <alignment horizontal="left" vertical="center" indent="18"/>
    </xf>
    <xf numFmtId="0" fontId="66" fillId="0" borderId="0" xfId="2" applyFont="1" applyAlignment="1">
      <alignment horizontal="left" vertical="center" indent="22"/>
    </xf>
    <xf numFmtId="0" fontId="66" fillId="0" borderId="0" xfId="2" applyFont="1" applyAlignment="1">
      <alignment horizontal="left" vertical="center" indent="19"/>
    </xf>
    <xf numFmtId="0" fontId="64" fillId="0" borderId="0" xfId="39" applyFont="1" applyAlignment="1">
      <alignment horizontal="left" vertical="center"/>
    </xf>
    <xf numFmtId="0" fontId="66" fillId="0" borderId="0" xfId="2" applyFont="1" applyAlignment="1">
      <alignment horizontal="left" vertical="center" indent="21"/>
    </xf>
    <xf numFmtId="0" fontId="64" fillId="0" borderId="0" xfId="39" applyFont="1" applyAlignment="1">
      <alignment vertical="center"/>
    </xf>
    <xf numFmtId="0" fontId="64" fillId="0" borderId="27" xfId="39" applyFont="1" applyBorder="1" applyAlignment="1">
      <alignment horizontal="centerContinuous" vertical="center"/>
    </xf>
    <xf numFmtId="0" fontId="199" fillId="0" borderId="0" xfId="39" applyAlignment="1">
      <alignment horizontal="centerContinuous" vertical="center"/>
    </xf>
    <xf numFmtId="0" fontId="199" fillId="0" borderId="1" xfId="39" applyBorder="1"/>
    <xf numFmtId="0" fontId="64" fillId="0" borderId="7" xfId="39" applyFont="1" applyBorder="1" applyAlignment="1">
      <alignment vertical="center"/>
    </xf>
    <xf numFmtId="0" fontId="135" fillId="0" borderId="0" xfId="39" applyFont="1" applyAlignment="1">
      <alignment horizontal="centerContinuous"/>
    </xf>
    <xf numFmtId="0" fontId="64" fillId="0" borderId="0" xfId="39" applyFont="1" applyAlignment="1">
      <alignment horizontal="centerContinuous"/>
    </xf>
    <xf numFmtId="0" fontId="64" fillId="0" borderId="7" xfId="39" applyFont="1" applyBorder="1" applyAlignment="1">
      <alignment horizontal="centerContinuous"/>
    </xf>
    <xf numFmtId="206" fontId="64" fillId="0" borderId="20" xfId="39" applyNumberFormat="1" applyFont="1" applyBorder="1" applyAlignment="1">
      <alignment vertical="center"/>
    </xf>
    <xf numFmtId="185" fontId="64" fillId="0" borderId="0" xfId="39" applyNumberFormat="1" applyFont="1" applyAlignment="1">
      <alignment horizontal="center" vertical="center"/>
    </xf>
    <xf numFmtId="185" fontId="64" fillId="0" borderId="0" xfId="39" applyNumberFormat="1" applyFont="1" applyAlignment="1">
      <alignment horizontal="right" vertical="center"/>
    </xf>
    <xf numFmtId="185" fontId="64" fillId="0" borderId="7" xfId="39" applyNumberFormat="1" applyFont="1" applyBorder="1" applyAlignment="1">
      <alignment horizontal="right" vertical="center"/>
    </xf>
    <xf numFmtId="166" fontId="64" fillId="0" borderId="0" xfId="39" applyNumberFormat="1" applyFont="1"/>
    <xf numFmtId="185" fontId="64" fillId="0" borderId="0" xfId="39" applyNumberFormat="1" applyFont="1" applyAlignment="1">
      <alignment horizontal="left" vertical="center"/>
    </xf>
    <xf numFmtId="0" fontId="199" fillId="0" borderId="50" xfId="39" applyBorder="1"/>
    <xf numFmtId="206" fontId="64" fillId="0" borderId="16" xfId="39" applyNumberFormat="1" applyFont="1" applyBorder="1" applyAlignment="1">
      <alignment vertical="center"/>
    </xf>
    <xf numFmtId="185" fontId="64" fillId="0" borderId="29" xfId="39" applyNumberFormat="1" applyFont="1" applyBorder="1" applyAlignment="1">
      <alignment horizontal="right" vertical="center"/>
    </xf>
    <xf numFmtId="185" fontId="64" fillId="0" borderId="29" xfId="39" applyNumberFormat="1" applyFont="1" applyBorder="1" applyAlignment="1">
      <alignment horizontal="left" vertical="center"/>
    </xf>
    <xf numFmtId="185" fontId="64" fillId="0" borderId="15" xfId="39" applyNumberFormat="1" applyFont="1" applyBorder="1" applyAlignment="1">
      <alignment horizontal="left" vertical="center"/>
    </xf>
    <xf numFmtId="0" fontId="136" fillId="0" borderId="0" xfId="39" applyFont="1" applyAlignment="1">
      <alignment vertical="center"/>
    </xf>
    <xf numFmtId="0" fontId="136" fillId="0" borderId="0" xfId="39" applyFont="1"/>
    <xf numFmtId="0" fontId="64" fillId="0" borderId="0" xfId="39" applyFont="1" applyAlignment="1">
      <alignment horizontal="right"/>
    </xf>
    <xf numFmtId="0" fontId="168" fillId="0" borderId="0" xfId="39" applyFont="1"/>
    <xf numFmtId="0" fontId="64" fillId="0" borderId="0" xfId="39" applyFont="1"/>
    <xf numFmtId="0" fontId="77" fillId="0" borderId="0" xfId="39" applyFont="1"/>
    <xf numFmtId="0" fontId="112" fillId="0" borderId="0" xfId="39" applyFont="1"/>
    <xf numFmtId="0" fontId="200" fillId="6" borderId="0" xfId="39" applyFont="1" applyFill="1"/>
    <xf numFmtId="0" fontId="112" fillId="6" borderId="0" xfId="39" applyFont="1" applyFill="1"/>
    <xf numFmtId="0" fontId="29" fillId="0" borderId="0" xfId="39" applyFont="1"/>
    <xf numFmtId="0" fontId="140" fillId="0" borderId="0" xfId="2" applyFont="1" applyAlignment="1">
      <alignment horizontal="centerContinuous" wrapText="1"/>
    </xf>
    <xf numFmtId="0" fontId="140" fillId="0" borderId="0" xfId="2" applyFont="1" applyAlignment="1">
      <alignment horizontal="centerContinuous" vertical="center"/>
    </xf>
    <xf numFmtId="233" fontId="72" fillId="0" borderId="0" xfId="40" applyNumberFormat="1" applyFont="1" applyAlignment="1">
      <alignment horizontal="left" vertical="center"/>
    </xf>
    <xf numFmtId="0" fontId="29" fillId="0" borderId="0" xfId="40" applyFont="1"/>
    <xf numFmtId="0" fontId="59" fillId="0" borderId="0" xfId="40" applyFont="1"/>
    <xf numFmtId="0" fontId="29" fillId="0" borderId="20" xfId="2" applyBorder="1" applyAlignment="1">
      <alignment horizontal="centerContinuous" vertical="center"/>
    </xf>
    <xf numFmtId="0" fontId="29" fillId="0" borderId="17" xfId="2" applyBorder="1" applyAlignment="1">
      <alignment horizontal="centerContinuous" vertical="center"/>
    </xf>
    <xf numFmtId="0" fontId="29" fillId="0" borderId="29" xfId="2" applyBorder="1" applyAlignment="1">
      <alignment horizontal="centerContinuous" vertical="center"/>
    </xf>
    <xf numFmtId="0" fontId="29" fillId="0" borderId="28" xfId="2" applyBorder="1" applyAlignment="1">
      <alignment horizontal="center" vertical="center"/>
    </xf>
    <xf numFmtId="232" fontId="59" fillId="0" borderId="0" xfId="40" applyNumberFormat="1" applyFont="1"/>
    <xf numFmtId="0" fontId="29" fillId="0" borderId="26" xfId="2" applyBorder="1" applyAlignment="1">
      <alignment horizontal="left" vertical="top"/>
    </xf>
    <xf numFmtId="0" fontId="29" fillId="0" borderId="64" xfId="2" applyBorder="1" applyAlignment="1">
      <alignment horizontal="center" vertical="top"/>
    </xf>
    <xf numFmtId="232" fontId="29" fillId="0" borderId="0" xfId="2" applyNumberFormat="1" applyAlignment="1">
      <alignment horizontal="center" vertical="top"/>
    </xf>
    <xf numFmtId="232" fontId="29" fillId="0" borderId="0" xfId="40" applyNumberFormat="1" applyFont="1" applyAlignment="1">
      <alignment horizontal="centerContinuous"/>
    </xf>
    <xf numFmtId="0" fontId="112" fillId="0" borderId="20" xfId="2" applyFont="1" applyBorder="1" applyAlignment="1">
      <alignment horizontal="left" vertical="top"/>
    </xf>
    <xf numFmtId="0" fontId="196" fillId="0" borderId="20" xfId="2" applyFont="1" applyBorder="1" applyAlignment="1">
      <alignment horizontal="left" vertical="top"/>
    </xf>
    <xf numFmtId="232" fontId="29" fillId="0" borderId="0" xfId="2" applyNumberFormat="1" applyAlignment="1">
      <alignment horizontal="right" vertical="top"/>
    </xf>
    <xf numFmtId="0" fontId="66" fillId="0" borderId="0" xfId="2" applyFont="1" applyAlignment="1">
      <alignment horizontal="left" vertical="center"/>
    </xf>
    <xf numFmtId="0" fontId="29" fillId="0" borderId="0" xfId="2" applyAlignment="1">
      <alignment horizontal="left" vertical="center"/>
    </xf>
    <xf numFmtId="0" fontId="29" fillId="0" borderId="0" xfId="40" applyFont="1" applyAlignment="1">
      <alignment horizontal="left" vertical="center"/>
    </xf>
    <xf numFmtId="0" fontId="59" fillId="0" borderId="0" xfId="40" applyFont="1" applyAlignment="1">
      <alignment horizontal="left" vertical="center"/>
    </xf>
    <xf numFmtId="0" fontId="112" fillId="0" borderId="0" xfId="40" applyFont="1"/>
    <xf numFmtId="0" fontId="29" fillId="0" borderId="20" xfId="2" applyBorder="1" applyAlignment="1">
      <alignment horizontal="left" vertical="top"/>
    </xf>
    <xf numFmtId="0" fontId="66" fillId="0" borderId="20" xfId="2" applyFont="1" applyBorder="1"/>
    <xf numFmtId="166" fontId="29" fillId="0" borderId="64" xfId="2" applyNumberFormat="1" applyBorder="1" applyAlignment="1">
      <alignment horizontal="right" vertical="top"/>
    </xf>
    <xf numFmtId="166" fontId="29" fillId="0" borderId="0" xfId="2" applyNumberFormat="1" applyAlignment="1">
      <alignment horizontal="right" vertical="top"/>
    </xf>
    <xf numFmtId="166" fontId="112" fillId="0" borderId="0" xfId="2" applyNumberFormat="1" applyFont="1" applyAlignment="1">
      <alignment horizontal="left"/>
    </xf>
    <xf numFmtId="0" fontId="140" fillId="6" borderId="0" xfId="2" applyFont="1" applyFill="1" applyAlignment="1">
      <alignment horizontal="centerContinuous" wrapText="1"/>
    </xf>
    <xf numFmtId="0" fontId="140" fillId="6" borderId="0" xfId="2" applyFont="1" applyFill="1" applyAlignment="1">
      <alignment horizontal="centerContinuous" vertical="center"/>
    </xf>
    <xf numFmtId="0" fontId="29" fillId="6" borderId="0" xfId="2" applyFill="1" applyAlignment="1">
      <alignment horizontal="centerContinuous" vertical="center"/>
    </xf>
    <xf numFmtId="0" fontId="29" fillId="6" borderId="20" xfId="2" applyFill="1" applyBorder="1" applyAlignment="1">
      <alignment horizontal="centerContinuous" vertical="center"/>
    </xf>
    <xf numFmtId="0" fontId="29" fillId="6" borderId="17" xfId="2" applyFill="1" applyBorder="1" applyAlignment="1">
      <alignment horizontal="centerContinuous" vertical="center"/>
    </xf>
    <xf numFmtId="0" fontId="29" fillId="6" borderId="17" xfId="2" applyFill="1" applyBorder="1" applyAlignment="1">
      <alignment horizontal="center" vertical="center"/>
    </xf>
    <xf numFmtId="49" fontId="29" fillId="6" borderId="17" xfId="2" applyNumberFormat="1" applyFill="1" applyBorder="1" applyAlignment="1">
      <alignment horizontal="center" vertical="center"/>
    </xf>
    <xf numFmtId="0" fontId="29" fillId="6" borderId="26" xfId="2" applyFill="1" applyBorder="1" applyAlignment="1">
      <alignment horizontal="left" vertical="top"/>
    </xf>
    <xf numFmtId="0" fontId="29" fillId="6" borderId="64" xfId="2" applyFill="1" applyBorder="1" applyAlignment="1">
      <alignment horizontal="center" vertical="top"/>
    </xf>
    <xf numFmtId="232" fontId="29" fillId="6" borderId="0" xfId="2" applyNumberFormat="1" applyFill="1" applyAlignment="1">
      <alignment horizontal="center" vertical="top"/>
    </xf>
    <xf numFmtId="0" fontId="112" fillId="6" borderId="20" xfId="2" applyFont="1" applyFill="1" applyBorder="1" applyAlignment="1">
      <alignment horizontal="left" vertical="top"/>
    </xf>
    <xf numFmtId="0" fontId="196" fillId="6" borderId="20" xfId="2" applyFont="1" applyFill="1" applyBorder="1" applyAlignment="1">
      <alignment horizontal="left" vertical="top"/>
    </xf>
    <xf numFmtId="0" fontId="66" fillId="6" borderId="0" xfId="2" applyFont="1" applyFill="1" applyAlignment="1">
      <alignment horizontal="left" vertical="center"/>
    </xf>
    <xf numFmtId="0" fontId="29" fillId="6" borderId="0" xfId="2" applyFill="1" applyAlignment="1">
      <alignment horizontal="left" vertical="center"/>
    </xf>
    <xf numFmtId="0" fontId="52" fillId="0" borderId="0" xfId="0" applyFont="1" applyAlignment="1">
      <alignment horizontal="centerContinuous" vertical="center"/>
    </xf>
    <xf numFmtId="0" fontId="54" fillId="0" borderId="0" xfId="0" applyFont="1" applyAlignment="1">
      <alignment horizontal="centerContinuous" vertical="center"/>
    </xf>
    <xf numFmtId="2" fontId="56" fillId="0" borderId="0" xfId="0" applyNumberFormat="1" applyFont="1" applyAlignment="1">
      <alignment horizontal="centerContinuous" vertical="center"/>
    </xf>
    <xf numFmtId="2" fontId="58" fillId="0" borderId="0" xfId="0" applyNumberFormat="1" applyFont="1" applyAlignment="1">
      <alignment horizontal="centerContinuous" vertical="center"/>
    </xf>
    <xf numFmtId="0" fontId="7" fillId="0" borderId="0" xfId="1"/>
    <xf numFmtId="0" fontId="203" fillId="0" borderId="0" xfId="1" applyFont="1"/>
    <xf numFmtId="0" fontId="204" fillId="0" borderId="0" xfId="1" applyFont="1"/>
    <xf numFmtId="0" fontId="7" fillId="0" borderId="0" xfId="1" applyAlignment="1">
      <alignment wrapText="1"/>
    </xf>
    <xf numFmtId="0" fontId="205" fillId="0" borderId="0" xfId="1" applyNumberFormat="1" applyFont="1" applyFill="1" applyBorder="1" applyProtection="1">
      <protection hidden="1"/>
    </xf>
    <xf numFmtId="0" fontId="206" fillId="0" borderId="0" xfId="1" applyNumberFormat="1" applyFont="1" applyFill="1" applyBorder="1" applyProtection="1">
      <protection hidden="1"/>
    </xf>
    <xf numFmtId="0" fontId="135" fillId="0" borderId="0" xfId="26" applyFont="1" applyAlignment="1">
      <alignment horizontal="center"/>
    </xf>
    <xf numFmtId="0" fontId="64" fillId="0" borderId="4" xfId="26" applyFont="1" applyBorder="1" applyAlignment="1">
      <alignment horizontal="center" vertical="center"/>
    </xf>
    <xf numFmtId="0" fontId="64" fillId="0" borderId="49" xfId="26" applyFont="1" applyBorder="1" applyAlignment="1">
      <alignment horizontal="center" vertical="center"/>
    </xf>
    <xf numFmtId="0" fontId="64" fillId="0" borderId="1" xfId="26" applyFont="1" applyBorder="1" applyAlignment="1">
      <alignment horizontal="center" vertical="center"/>
    </xf>
    <xf numFmtId="0" fontId="64" fillId="0" borderId="20" xfId="26" applyFont="1" applyBorder="1" applyAlignment="1">
      <alignment horizontal="center" vertical="center"/>
    </xf>
    <xf numFmtId="0" fontId="64" fillId="0" borderId="50" xfId="26" applyFont="1" applyBorder="1" applyAlignment="1">
      <alignment horizontal="center" vertical="center"/>
    </xf>
    <xf numFmtId="0" fontId="64" fillId="0" borderId="16" xfId="26" applyFont="1" applyBorder="1" applyAlignment="1">
      <alignment horizontal="center" vertical="center"/>
    </xf>
    <xf numFmtId="0" fontId="64" fillId="0" borderId="48" xfId="26" applyFont="1" applyBorder="1" applyAlignment="1">
      <alignment horizontal="center" vertical="center" wrapText="1"/>
    </xf>
    <xf numFmtId="0" fontId="64" fillId="0" borderId="5" xfId="26" applyFont="1" applyBorder="1" applyAlignment="1">
      <alignment horizontal="center" vertical="center" wrapText="1"/>
    </xf>
    <xf numFmtId="0" fontId="29" fillId="0" borderId="5" xfId="26" applyFont="1" applyBorder="1" applyAlignment="1">
      <alignment horizontal="center" vertical="center" wrapText="1"/>
    </xf>
    <xf numFmtId="0" fontId="29" fillId="0" borderId="49" xfId="26" applyFont="1" applyBorder="1" applyAlignment="1">
      <alignment horizontal="center" vertical="center" wrapText="1"/>
    </xf>
    <xf numFmtId="0" fontId="64" fillId="0" borderId="27" xfId="26" applyFont="1" applyBorder="1" applyAlignment="1">
      <alignment horizontal="center" vertical="center" wrapText="1"/>
    </xf>
    <xf numFmtId="0" fontId="64" fillId="0" borderId="0" xfId="26" applyFont="1" applyAlignment="1">
      <alignment horizontal="center" vertical="center" wrapText="1"/>
    </xf>
    <xf numFmtId="0" fontId="29" fillId="0" borderId="0" xfId="26" applyFont="1" applyAlignment="1">
      <alignment horizontal="center" vertical="center" wrapText="1"/>
    </xf>
    <xf numFmtId="0" fontId="29" fillId="0" borderId="20" xfId="26" applyFont="1" applyBorder="1" applyAlignment="1">
      <alignment horizontal="center" vertical="center" wrapText="1"/>
    </xf>
    <xf numFmtId="0" fontId="29" fillId="0" borderId="28" xfId="26" applyFont="1" applyBorder="1" applyAlignment="1">
      <alignment horizontal="center" vertical="center" wrapText="1"/>
    </xf>
    <xf numFmtId="0" fontId="29" fillId="0" borderId="29" xfId="26" applyFont="1" applyBorder="1" applyAlignment="1">
      <alignment horizontal="center" vertical="center" wrapText="1"/>
    </xf>
    <xf numFmtId="0" fontId="29" fillId="0" borderId="16" xfId="26" applyFont="1" applyBorder="1" applyAlignment="1">
      <alignment horizontal="center" vertical="center" wrapText="1"/>
    </xf>
    <xf numFmtId="0" fontId="64" fillId="0" borderId="49" xfId="26" applyFont="1" applyBorder="1" applyAlignment="1">
      <alignment horizontal="center" vertical="center" wrapText="1"/>
    </xf>
    <xf numFmtId="0" fontId="64" fillId="0" borderId="20" xfId="26" applyFont="1" applyBorder="1" applyAlignment="1">
      <alignment horizontal="center" vertical="center" wrapText="1"/>
    </xf>
    <xf numFmtId="0" fontId="64" fillId="0" borderId="28" xfId="26" applyFont="1" applyBorder="1" applyAlignment="1">
      <alignment horizontal="center" vertical="center" wrapText="1"/>
    </xf>
    <xf numFmtId="0" fontId="64" fillId="0" borderId="29" xfId="26" applyFont="1" applyBorder="1" applyAlignment="1">
      <alignment horizontal="center" vertical="center" wrapText="1"/>
    </xf>
    <xf numFmtId="0" fontId="64" fillId="0" borderId="16" xfId="26" applyFont="1" applyBorder="1" applyAlignment="1">
      <alignment horizontal="center" vertical="center" wrapText="1"/>
    </xf>
    <xf numFmtId="0" fontId="29" fillId="0" borderId="6" xfId="26" applyFont="1" applyBorder="1" applyAlignment="1">
      <alignment horizontal="center" vertical="center" wrapText="1"/>
    </xf>
    <xf numFmtId="0" fontId="29" fillId="0" borderId="7" xfId="26" applyFont="1" applyBorder="1" applyAlignment="1">
      <alignment horizontal="center" vertical="center" wrapText="1"/>
    </xf>
    <xf numFmtId="0" fontId="29" fillId="0" borderId="15" xfId="26" applyFont="1" applyBorder="1" applyAlignment="1">
      <alignment horizontal="center" vertical="center" wrapText="1"/>
    </xf>
    <xf numFmtId="0" fontId="64" fillId="0" borderId="22" xfId="26" applyFont="1" applyBorder="1" applyAlignment="1">
      <alignment horizontal="center" vertical="center" wrapText="1"/>
    </xf>
    <xf numFmtId="0" fontId="29" fillId="0" borderId="26" xfId="26" applyFont="1" applyBorder="1" applyAlignment="1">
      <alignment horizontal="center" vertical="center" wrapText="1"/>
    </xf>
    <xf numFmtId="0" fontId="29" fillId="0" borderId="81" xfId="26" applyFont="1" applyBorder="1" applyAlignment="1">
      <alignment horizontal="center" vertical="center" wrapText="1"/>
    </xf>
    <xf numFmtId="0" fontId="74" fillId="0" borderId="0" xfId="26" applyFont="1" applyAlignment="1">
      <alignment horizontal="center" vertical="center"/>
    </xf>
    <xf numFmtId="0" fontId="66" fillId="0" borderId="0" xfId="26" applyFont="1" applyAlignment="1">
      <alignment horizontal="center" vertical="center"/>
    </xf>
    <xf numFmtId="0" fontId="64" fillId="0" borderId="26" xfId="26" applyFont="1" applyBorder="1" applyAlignment="1">
      <alignment horizontal="center" vertical="center" wrapText="1"/>
    </xf>
    <xf numFmtId="0" fontId="29" fillId="0" borderId="24" xfId="26" applyFont="1" applyBorder="1" applyAlignment="1">
      <alignment horizontal="center" vertical="center" wrapText="1"/>
    </xf>
    <xf numFmtId="0" fontId="64" fillId="0" borderId="36" xfId="0" applyFont="1" applyBorder="1" applyAlignment="1">
      <alignment horizontal="center" vertical="center"/>
    </xf>
    <xf numFmtId="0" fontId="64" fillId="0" borderId="37" xfId="0" applyFont="1" applyBorder="1" applyAlignment="1">
      <alignment horizontal="center" vertical="center"/>
    </xf>
    <xf numFmtId="168" fontId="64" fillId="0" borderId="42" xfId="0" applyNumberFormat="1" applyFont="1" applyBorder="1" applyAlignment="1">
      <alignment horizontal="center" vertical="center"/>
    </xf>
    <xf numFmtId="168" fontId="64" fillId="0" borderId="43" xfId="0" applyNumberFormat="1" applyFont="1" applyBorder="1" applyAlignment="1">
      <alignment horizontal="center" vertical="center"/>
    </xf>
    <xf numFmtId="168" fontId="75" fillId="0" borderId="42" xfId="0" applyNumberFormat="1" applyFont="1" applyBorder="1" applyAlignment="1">
      <alignment horizontal="center" vertical="center"/>
    </xf>
    <xf numFmtId="168" fontId="75" fillId="0" borderId="43" xfId="0" applyNumberFormat="1" applyFont="1" applyBorder="1" applyAlignment="1">
      <alignment horizontal="center" vertical="center"/>
    </xf>
    <xf numFmtId="0" fontId="64" fillId="0" borderId="35" xfId="0" applyFont="1" applyBorder="1" applyAlignment="1">
      <alignment horizontal="center" vertical="center"/>
    </xf>
    <xf numFmtId="0" fontId="64" fillId="0" borderId="34" xfId="0" applyFont="1" applyBorder="1" applyAlignment="1">
      <alignment horizontal="center" vertical="center"/>
    </xf>
    <xf numFmtId="0" fontId="64" fillId="0" borderId="4" xfId="2" applyFont="1" applyBorder="1" applyAlignment="1">
      <alignment horizontal="center" vertical="center" wrapText="1"/>
    </xf>
    <xf numFmtId="0" fontId="29" fillId="0" borderId="50" xfId="2" applyBorder="1" applyAlignment="1">
      <alignment horizontal="center" vertical="center" wrapText="1"/>
    </xf>
    <xf numFmtId="168" fontId="64" fillId="0" borderId="0" xfId="2" applyNumberFormat="1" applyFont="1" applyAlignment="1">
      <alignment horizontal="center" vertical="center"/>
    </xf>
    <xf numFmtId="168" fontId="64" fillId="0" borderId="7" xfId="2" applyNumberFormat="1" applyFont="1" applyBorder="1" applyAlignment="1">
      <alignment horizontal="center" vertical="center"/>
    </xf>
    <xf numFmtId="0" fontId="64" fillId="0" borderId="53" xfId="2" applyFont="1" applyBorder="1" applyAlignment="1">
      <alignment horizontal="center" vertical="center"/>
    </xf>
    <xf numFmtId="0" fontId="64" fillId="0" borderId="57" xfId="2" applyFont="1" applyBorder="1" applyAlignment="1">
      <alignment horizontal="center" vertical="center"/>
    </xf>
    <xf numFmtId="0" fontId="64" fillId="6" borderId="81" xfId="26" applyFont="1" applyFill="1" applyBorder="1" applyAlignment="1">
      <alignment horizontal="center" vertical="center" wrapText="1"/>
    </xf>
    <xf numFmtId="0" fontId="29" fillId="6" borderId="15" xfId="26" applyFont="1" applyFill="1" applyBorder="1" applyAlignment="1">
      <alignment horizontal="center" vertical="center" wrapText="1"/>
    </xf>
    <xf numFmtId="0" fontId="64" fillId="6" borderId="63" xfId="26" applyFont="1" applyFill="1" applyBorder="1" applyAlignment="1">
      <alignment horizontal="center" vertical="center" wrapText="1"/>
    </xf>
    <xf numFmtId="0" fontId="64" fillId="6" borderId="17" xfId="26" applyFont="1" applyFill="1" applyBorder="1" applyAlignment="1">
      <alignment horizontal="center" vertical="center" wrapText="1"/>
    </xf>
    <xf numFmtId="0" fontId="29" fillId="6" borderId="17" xfId="26" applyFont="1" applyFill="1" applyBorder="1" applyAlignment="1">
      <alignment horizontal="center" vertical="center" wrapText="1"/>
    </xf>
    <xf numFmtId="49" fontId="64" fillId="6" borderId="72" xfId="26" applyNumberFormat="1" applyFont="1" applyFill="1" applyBorder="1" applyAlignment="1">
      <alignment horizontal="center" vertical="center"/>
    </xf>
    <xf numFmtId="49" fontId="64" fillId="6" borderId="51" xfId="26" applyNumberFormat="1" applyFont="1" applyFill="1" applyBorder="1" applyAlignment="1">
      <alignment horizontal="center" vertical="center"/>
    </xf>
    <xf numFmtId="49" fontId="64" fillId="6" borderId="57" xfId="26" applyNumberFormat="1" applyFont="1" applyFill="1" applyBorder="1" applyAlignment="1">
      <alignment horizontal="center" vertical="center"/>
    </xf>
    <xf numFmtId="0" fontId="64" fillId="6" borderId="22" xfId="26" applyFont="1" applyFill="1" applyBorder="1" applyAlignment="1">
      <alignment horizontal="center" vertical="center"/>
    </xf>
    <xf numFmtId="0" fontId="29" fillId="6" borderId="26" xfId="26" applyFont="1" applyFill="1" applyBorder="1" applyAlignment="1">
      <alignment horizontal="center" vertical="center"/>
    </xf>
    <xf numFmtId="0" fontId="29" fillId="6" borderId="28" xfId="26" applyFont="1" applyFill="1" applyBorder="1" applyAlignment="1">
      <alignment horizontal="center" vertical="center"/>
    </xf>
    <xf numFmtId="0" fontId="29" fillId="6" borderId="16" xfId="26" applyFont="1" applyFill="1" applyBorder="1" applyAlignment="1">
      <alignment horizontal="center" vertical="center"/>
    </xf>
    <xf numFmtId="0" fontId="64" fillId="6" borderId="24" xfId="26" applyFont="1" applyFill="1" applyBorder="1" applyAlignment="1">
      <alignment horizontal="center" vertical="center"/>
    </xf>
    <xf numFmtId="0" fontId="29" fillId="6" borderId="29" xfId="26" applyFont="1" applyFill="1" applyBorder="1" applyAlignment="1">
      <alignment horizontal="center" vertical="center"/>
    </xf>
    <xf numFmtId="0" fontId="64" fillId="6" borderId="71" xfId="26" applyFont="1" applyFill="1" applyBorder="1" applyAlignment="1">
      <alignment horizontal="center" vertical="center" wrapText="1"/>
    </xf>
    <xf numFmtId="0" fontId="29" fillId="6" borderId="73" xfId="26" applyFont="1" applyFill="1" applyBorder="1" applyAlignment="1">
      <alignment horizontal="center" vertical="center" wrapText="1"/>
    </xf>
    <xf numFmtId="49" fontId="64" fillId="6" borderId="53" xfId="26" applyNumberFormat="1" applyFont="1" applyFill="1" applyBorder="1" applyAlignment="1">
      <alignment horizontal="center" vertical="center"/>
    </xf>
    <xf numFmtId="0" fontId="64" fillId="6" borderId="5" xfId="26" applyFont="1" applyFill="1" applyBorder="1" applyAlignment="1">
      <alignment horizontal="center" vertical="center"/>
    </xf>
    <xf numFmtId="0" fontId="29" fillId="6" borderId="49" xfId="26" applyFont="1" applyFill="1" applyBorder="1" applyAlignment="1">
      <alignment horizontal="center" vertical="center"/>
    </xf>
    <xf numFmtId="0" fontId="64" fillId="6" borderId="15" xfId="26" applyFont="1" applyFill="1" applyBorder="1" applyAlignment="1">
      <alignment horizontal="center" vertical="center" wrapText="1"/>
    </xf>
    <xf numFmtId="0" fontId="64" fillId="6" borderId="48" xfId="26" applyFont="1" applyFill="1" applyBorder="1" applyAlignment="1">
      <alignment horizontal="center" vertical="center" wrapText="1"/>
    </xf>
    <xf numFmtId="0" fontId="29" fillId="6" borderId="49" xfId="26" applyFont="1" applyFill="1" applyBorder="1" applyAlignment="1">
      <alignment horizontal="center" vertical="center" wrapText="1"/>
    </xf>
    <xf numFmtId="0" fontId="29" fillId="6" borderId="28" xfId="26" applyFont="1" applyFill="1" applyBorder="1" applyAlignment="1">
      <alignment horizontal="center" vertical="center" wrapText="1"/>
    </xf>
    <xf numFmtId="0" fontId="29" fillId="6" borderId="16" xfId="26" applyFont="1" applyFill="1" applyBorder="1" applyAlignment="1">
      <alignment horizontal="center" vertical="center" wrapText="1"/>
    </xf>
    <xf numFmtId="0" fontId="29" fillId="6" borderId="6" xfId="26" applyFont="1" applyFill="1" applyBorder="1" applyAlignment="1">
      <alignment horizontal="center" vertical="center" wrapText="1"/>
    </xf>
    <xf numFmtId="0" fontId="64" fillId="6" borderId="53" xfId="26" applyFont="1" applyFill="1" applyBorder="1" applyAlignment="1">
      <alignment horizontal="center" vertical="center"/>
    </xf>
    <xf numFmtId="0" fontId="64" fillId="6" borderId="51" xfId="26" applyFont="1" applyFill="1" applyBorder="1" applyAlignment="1">
      <alignment horizontal="center" vertical="center"/>
    </xf>
    <xf numFmtId="0" fontId="64" fillId="6" borderId="57" xfId="26" applyFont="1" applyFill="1" applyBorder="1" applyAlignment="1">
      <alignment horizontal="center" vertical="center"/>
    </xf>
    <xf numFmtId="0" fontId="64" fillId="6" borderId="22" xfId="26" applyFont="1" applyFill="1" applyBorder="1" applyAlignment="1">
      <alignment horizontal="center" vertical="center" wrapText="1"/>
    </xf>
    <xf numFmtId="0" fontId="29" fillId="6" borderId="24" xfId="26" applyFont="1" applyFill="1" applyBorder="1" applyAlignment="1">
      <alignment horizontal="center" vertical="center" wrapText="1"/>
    </xf>
    <xf numFmtId="0" fontId="29" fillId="6" borderId="29" xfId="26" applyFont="1" applyFill="1" applyBorder="1" applyAlignment="1">
      <alignment horizontal="center" vertical="center" wrapText="1"/>
    </xf>
    <xf numFmtId="0" fontId="29" fillId="6" borderId="26" xfId="26" applyFont="1" applyFill="1" applyBorder="1" applyAlignment="1">
      <alignment horizontal="center" vertical="center" wrapText="1"/>
    </xf>
    <xf numFmtId="0" fontId="64" fillId="6" borderId="24" xfId="26" applyFont="1" applyFill="1" applyBorder="1" applyAlignment="1">
      <alignment horizontal="center" vertical="center" wrapText="1"/>
    </xf>
    <xf numFmtId="0" fontId="29" fillId="6" borderId="81" xfId="26" applyFont="1" applyFill="1" applyBorder="1" applyAlignment="1">
      <alignment horizontal="center" vertical="center" wrapText="1"/>
    </xf>
    <xf numFmtId="0" fontId="64" fillId="6" borderId="5" xfId="26" applyFont="1" applyFill="1" applyBorder="1" applyAlignment="1">
      <alignment horizontal="center" vertical="center" wrapText="1"/>
    </xf>
    <xf numFmtId="0" fontId="29" fillId="6" borderId="5" xfId="26" applyFont="1" applyFill="1" applyBorder="1" applyAlignment="1">
      <alignment horizontal="center" vertical="center" wrapText="1"/>
    </xf>
    <xf numFmtId="0" fontId="64" fillId="6" borderId="6" xfId="26" applyFont="1" applyFill="1" applyBorder="1" applyAlignment="1">
      <alignment horizontal="center" vertical="center" wrapText="1"/>
    </xf>
    <xf numFmtId="0" fontId="64" fillId="6" borderId="28" xfId="26" applyFont="1" applyFill="1" applyBorder="1" applyAlignment="1">
      <alignment horizontal="center" vertical="center" wrapText="1"/>
    </xf>
    <xf numFmtId="0" fontId="64" fillId="6" borderId="29" xfId="26" applyFont="1" applyFill="1" applyBorder="1" applyAlignment="1">
      <alignment horizontal="center" vertical="center" wrapText="1"/>
    </xf>
    <xf numFmtId="0" fontId="64" fillId="6" borderId="4" xfId="26" applyFont="1" applyFill="1" applyBorder="1" applyAlignment="1">
      <alignment horizontal="center" vertical="center"/>
    </xf>
    <xf numFmtId="0" fontId="136" fillId="6" borderId="49" xfId="26" applyFont="1" applyFill="1" applyBorder="1" applyAlignment="1">
      <alignment horizontal="center" vertical="center"/>
    </xf>
    <xf numFmtId="0" fontId="136" fillId="6" borderId="1" xfId="26" applyFont="1" applyFill="1" applyBorder="1" applyAlignment="1">
      <alignment horizontal="center" vertical="center"/>
    </xf>
    <xf numFmtId="0" fontId="136" fillId="6" borderId="20" xfId="26" applyFont="1" applyFill="1" applyBorder="1" applyAlignment="1">
      <alignment horizontal="center" vertical="center"/>
    </xf>
    <xf numFmtId="0" fontId="29" fillId="6" borderId="50" xfId="26" applyFont="1" applyFill="1" applyBorder="1" applyAlignment="1">
      <alignment horizontal="center" vertical="center"/>
    </xf>
    <xf numFmtId="205" fontId="64" fillId="0" borderId="76" xfId="26" applyNumberFormat="1" applyFont="1" applyBorder="1" applyAlignment="1">
      <alignment vertical="center"/>
    </xf>
    <xf numFmtId="205" fontId="64" fillId="0" borderId="23" xfId="26" applyNumberFormat="1" applyFont="1" applyBorder="1" applyAlignment="1">
      <alignment vertical="center"/>
    </xf>
    <xf numFmtId="0" fontId="29" fillId="0" borderId="49" xfId="26" applyFont="1" applyBorder="1" applyAlignment="1">
      <alignment horizontal="center" vertical="center"/>
    </xf>
    <xf numFmtId="0" fontId="29" fillId="0" borderId="20" xfId="26" applyFont="1" applyBorder="1" applyAlignment="1">
      <alignment horizontal="center" vertical="center"/>
    </xf>
    <xf numFmtId="0" fontId="29" fillId="0" borderId="1" xfId="26" applyFont="1" applyBorder="1" applyAlignment="1">
      <alignment horizontal="center" vertical="center"/>
    </xf>
    <xf numFmtId="0" fontId="29" fillId="0" borderId="50" xfId="26" applyFont="1" applyBorder="1" applyAlignment="1">
      <alignment horizontal="center" vertical="center"/>
    </xf>
    <xf numFmtId="0" fontId="29" fillId="0" borderId="16" xfId="26" applyFont="1" applyBorder="1" applyAlignment="1">
      <alignment horizontal="center" vertical="center"/>
    </xf>
    <xf numFmtId="0" fontId="64" fillId="0" borderId="24" xfId="26" applyFont="1" applyBorder="1" applyAlignment="1">
      <alignment horizontal="center" vertical="center" wrapText="1"/>
    </xf>
    <xf numFmtId="0" fontId="64" fillId="0" borderId="22" xfId="26" applyFont="1" applyBorder="1" applyAlignment="1">
      <alignment horizontal="center" vertical="center"/>
    </xf>
    <xf numFmtId="0" fontId="64" fillId="0" borderId="24" xfId="26" applyFont="1" applyBorder="1" applyAlignment="1">
      <alignment horizontal="center" vertical="center"/>
    </xf>
    <xf numFmtId="0" fontId="64" fillId="0" borderId="26" xfId="26" applyFont="1" applyBorder="1" applyAlignment="1">
      <alignment horizontal="center" vertical="center"/>
    </xf>
    <xf numFmtId="0" fontId="64" fillId="0" borderId="28" xfId="26" applyFont="1" applyBorder="1" applyAlignment="1">
      <alignment horizontal="center" vertical="center"/>
    </xf>
    <xf numFmtId="0" fontId="64" fillId="0" borderId="29" xfId="26" applyFont="1" applyBorder="1" applyAlignment="1">
      <alignment horizontal="center" vertical="center"/>
    </xf>
    <xf numFmtId="0" fontId="87" fillId="0" borderId="53" xfId="28" applyFont="1" applyBorder="1" applyAlignment="1" applyProtection="1">
      <alignment horizontal="center" vertical="center"/>
      <protection hidden="1"/>
    </xf>
    <xf numFmtId="0" fontId="87" fillId="0" borderId="57" xfId="28" applyFont="1" applyBorder="1" applyAlignment="1" applyProtection="1">
      <alignment horizontal="center" vertical="center"/>
      <protection hidden="1"/>
    </xf>
    <xf numFmtId="1" fontId="87" fillId="0" borderId="55" xfId="29" quotePrefix="1" applyNumberFormat="1" applyFont="1" applyBorder="1" applyAlignment="1" applyProtection="1">
      <alignment horizontal="center" vertical="center" wrapText="1"/>
      <protection hidden="1"/>
    </xf>
    <xf numFmtId="1" fontId="87" fillId="0" borderId="60" xfId="29" applyNumberFormat="1" applyFont="1" applyBorder="1" applyAlignment="1" applyProtection="1">
      <alignment horizontal="center" vertical="center" wrapText="1"/>
      <protection hidden="1"/>
    </xf>
    <xf numFmtId="0" fontId="87" fillId="0" borderId="30" xfId="31" applyFont="1" applyBorder="1" applyAlignment="1">
      <alignment horizontal="center" vertical="center"/>
    </xf>
    <xf numFmtId="0" fontId="87" fillId="0" borderId="38" xfId="31" applyFont="1" applyBorder="1" applyAlignment="1">
      <alignment horizontal="center" vertical="center"/>
    </xf>
    <xf numFmtId="192" fontId="87" fillId="0" borderId="53" xfId="19" applyNumberFormat="1" applyFont="1" applyBorder="1" applyAlignment="1">
      <alignment horizontal="center" vertical="center"/>
    </xf>
    <xf numFmtId="192" fontId="87" fillId="0" borderId="57" xfId="19" applyNumberFormat="1" applyFont="1" applyBorder="1" applyAlignment="1">
      <alignment horizontal="center" vertical="center"/>
    </xf>
    <xf numFmtId="0" fontId="64" fillId="0" borderId="67" xfId="33" applyFont="1" applyBorder="1" applyAlignment="1">
      <alignment horizontal="center" vertical="center"/>
    </xf>
    <xf numFmtId="0" fontId="64" fillId="0" borderId="17" xfId="33" applyFont="1" applyBorder="1" applyAlignment="1">
      <alignment horizontal="center" vertical="center"/>
    </xf>
    <xf numFmtId="0" fontId="64" fillId="0" borderId="85" xfId="33" applyFont="1" applyBorder="1" applyAlignment="1">
      <alignment horizontal="center" vertical="center"/>
    </xf>
    <xf numFmtId="0" fontId="64" fillId="0" borderId="73" xfId="33" applyFont="1" applyBorder="1" applyAlignment="1">
      <alignment horizontal="center" vertical="center"/>
    </xf>
    <xf numFmtId="0" fontId="64" fillId="0" borderId="72" xfId="33" applyFont="1" applyBorder="1" applyAlignment="1">
      <alignment horizontal="center" vertical="center"/>
    </xf>
    <xf numFmtId="0" fontId="64" fillId="0" borderId="51" xfId="33" applyFont="1" applyBorder="1" applyAlignment="1">
      <alignment horizontal="center" vertical="center"/>
    </xf>
    <xf numFmtId="0" fontId="64" fillId="0" borderId="57" xfId="33" applyFont="1" applyBorder="1" applyAlignment="1">
      <alignment horizontal="center" vertical="center"/>
    </xf>
    <xf numFmtId="0" fontId="64" fillId="0" borderId="63" xfId="33" applyFont="1" applyBorder="1" applyAlignment="1">
      <alignment horizontal="center" vertical="center"/>
    </xf>
    <xf numFmtId="0" fontId="64" fillId="0" borderId="64" xfId="33" applyFont="1" applyBorder="1" applyAlignment="1">
      <alignment horizontal="center" vertical="center"/>
    </xf>
    <xf numFmtId="0" fontId="136" fillId="0" borderId="30" xfId="33" applyFont="1" applyBorder="1" applyAlignment="1">
      <alignment horizontal="center" vertical="center"/>
    </xf>
    <xf numFmtId="0" fontId="160" fillId="0" borderId="84" xfId="33" applyFont="1" applyBorder="1" applyAlignment="1">
      <alignment horizontal="center" vertical="center"/>
    </xf>
    <xf numFmtId="0" fontId="64" fillId="0" borderId="48" xfId="33" applyFont="1" applyBorder="1" applyAlignment="1">
      <alignment horizontal="center" vertical="center"/>
    </xf>
    <xf numFmtId="0" fontId="64" fillId="0" borderId="28" xfId="33" applyFont="1" applyBorder="1" applyAlignment="1">
      <alignment horizontal="center" vertical="center"/>
    </xf>
    <xf numFmtId="0" fontId="64" fillId="0" borderId="61" xfId="33" applyFont="1" applyBorder="1" applyAlignment="1">
      <alignment horizontal="center" vertical="center"/>
    </xf>
    <xf numFmtId="0" fontId="64" fillId="0" borderId="1" xfId="33" applyFont="1" applyBorder="1" applyAlignment="1">
      <alignment horizontal="center" vertical="center"/>
    </xf>
    <xf numFmtId="0" fontId="64" fillId="0" borderId="50" xfId="33" applyFont="1" applyBorder="1" applyAlignment="1">
      <alignment horizontal="center" vertical="center"/>
    </xf>
    <xf numFmtId="0" fontId="64" fillId="0" borderId="0" xfId="35" applyFont="1" applyAlignment="1">
      <alignment horizontal="left" vertical="top" wrapText="1"/>
    </xf>
    <xf numFmtId="1" fontId="64" fillId="0" borderId="0" xfId="35" applyNumberFormat="1" applyFont="1" applyAlignment="1">
      <alignment horizontal="center" vertical="center"/>
    </xf>
    <xf numFmtId="219" fontId="64" fillId="0" borderId="86" xfId="35" applyNumberFormat="1" applyFont="1" applyBorder="1" applyAlignment="1">
      <alignment horizontal="center" vertical="center"/>
    </xf>
    <xf numFmtId="219" fontId="64" fillId="0" borderId="88" xfId="35" applyNumberFormat="1" applyFont="1" applyBorder="1" applyAlignment="1">
      <alignment horizontal="center" vertical="center"/>
    </xf>
    <xf numFmtId="0" fontId="64" fillId="0" borderId="20" xfId="35" applyFont="1" applyBorder="1" applyAlignment="1">
      <alignment horizontal="center" vertical="center" wrapText="1"/>
    </xf>
    <xf numFmtId="0" fontId="29" fillId="0" borderId="16" xfId="35" applyBorder="1" applyAlignment="1">
      <alignment horizontal="center" vertical="center" wrapText="1"/>
    </xf>
    <xf numFmtId="14" fontId="135" fillId="0" borderId="0" xfId="35" applyNumberFormat="1" applyFont="1" applyAlignment="1">
      <alignment horizontal="left" vertical="center"/>
    </xf>
    <xf numFmtId="0" fontId="64" fillId="0" borderId="4" xfId="35" applyFont="1" applyBorder="1" applyAlignment="1">
      <alignment horizontal="center" vertical="center" wrapText="1"/>
    </xf>
    <xf numFmtId="0" fontId="64" fillId="0" borderId="5" xfId="35" applyFont="1" applyBorder="1" applyAlignment="1">
      <alignment horizontal="center" vertical="center" wrapText="1"/>
    </xf>
    <xf numFmtId="0" fontId="64" fillId="0" borderId="49" xfId="35" applyFont="1" applyBorder="1" applyAlignment="1">
      <alignment horizontal="center" vertical="center" wrapText="1"/>
    </xf>
    <xf numFmtId="0" fontId="64" fillId="0" borderId="1" xfId="35" applyFont="1" applyBorder="1" applyAlignment="1">
      <alignment horizontal="center" vertical="center" wrapText="1"/>
    </xf>
    <xf numFmtId="0" fontId="64" fillId="0" borderId="0" xfId="35" applyFont="1" applyAlignment="1">
      <alignment horizontal="center" vertical="center" wrapText="1"/>
    </xf>
    <xf numFmtId="0" fontId="64" fillId="0" borderId="50" xfId="35" applyFont="1" applyBorder="1" applyAlignment="1">
      <alignment horizontal="center" vertical="center" wrapText="1"/>
    </xf>
    <xf numFmtId="0" fontId="64" fillId="0" borderId="29" xfId="35" applyFont="1" applyBorder="1" applyAlignment="1">
      <alignment horizontal="center" vertical="center" wrapText="1"/>
    </xf>
    <xf numFmtId="0" fontId="64" fillId="0" borderId="16" xfId="35" applyFont="1" applyBorder="1" applyAlignment="1">
      <alignment horizontal="center" vertical="center" wrapText="1"/>
    </xf>
    <xf numFmtId="0" fontId="64" fillId="0" borderId="67" xfId="35" applyFont="1" applyBorder="1" applyAlignment="1">
      <alignment horizontal="center" vertical="center" wrapText="1"/>
    </xf>
    <xf numFmtId="0" fontId="64" fillId="0" borderId="64" xfId="35" applyFont="1" applyBorder="1" applyAlignment="1">
      <alignment horizontal="center" vertical="center" wrapText="1"/>
    </xf>
    <xf numFmtId="0" fontId="64" fillId="0" borderId="17" xfId="35" applyFont="1" applyBorder="1" applyAlignment="1">
      <alignment horizontal="center" vertical="center" wrapText="1"/>
    </xf>
    <xf numFmtId="0" fontId="64" fillId="0" borderId="85" xfId="35" applyFont="1" applyBorder="1" applyAlignment="1">
      <alignment horizontal="center" vertical="center" wrapText="1"/>
    </xf>
    <xf numFmtId="0" fontId="64" fillId="0" borderId="86" xfId="35" applyFont="1" applyBorder="1" applyAlignment="1">
      <alignment horizontal="center" vertical="center" wrapText="1"/>
    </xf>
    <xf numFmtId="0" fontId="64" fillId="0" borderId="73" xfId="35" applyFont="1" applyBorder="1" applyAlignment="1">
      <alignment horizontal="center" vertical="center" wrapText="1"/>
    </xf>
    <xf numFmtId="0" fontId="29" fillId="0" borderId="0" xfId="35" applyAlignment="1">
      <alignment horizontal="center"/>
    </xf>
    <xf numFmtId="0" fontId="135" fillId="0" borderId="0" xfId="35" applyFont="1" applyAlignment="1">
      <alignment horizontal="left" vertical="center"/>
    </xf>
    <xf numFmtId="1" fontId="148" fillId="0" borderId="0" xfId="27" applyNumberFormat="1" applyFont="1" applyAlignment="1">
      <alignment horizontal="center" vertical="center"/>
    </xf>
    <xf numFmtId="0" fontId="145" fillId="0" borderId="0" xfId="27" applyNumberFormat="1" applyFont="1" applyAlignment="1">
      <alignment horizontal="center" vertical="center"/>
    </xf>
    <xf numFmtId="0" fontId="148" fillId="0" borderId="0" xfId="27" applyNumberFormat="1" applyFont="1" applyAlignment="1">
      <alignment horizontal="center"/>
    </xf>
    <xf numFmtId="1" fontId="138" fillId="0" borderId="14" xfId="27" applyNumberFormat="1" applyFont="1" applyBorder="1" applyAlignment="1">
      <alignment horizontal="center"/>
    </xf>
    <xf numFmtId="1" fontId="148" fillId="0" borderId="0" xfId="19" applyNumberFormat="1" applyFont="1" applyAlignment="1">
      <alignment horizontal="center"/>
    </xf>
    <xf numFmtId="0" fontId="145" fillId="0" borderId="0" xfId="19" applyFont="1" applyAlignment="1">
      <alignment horizontal="center"/>
    </xf>
    <xf numFmtId="0" fontId="138" fillId="0" borderId="0" xfId="19" applyFont="1" applyAlignment="1">
      <alignment horizontal="center" vertical="center"/>
    </xf>
    <xf numFmtId="0" fontId="46" fillId="0" borderId="0" xfId="19" applyAlignment="1">
      <alignment horizontal="center" vertical="center"/>
    </xf>
    <xf numFmtId="1" fontId="138" fillId="0" borderId="14" xfId="19" applyNumberFormat="1" applyFont="1" applyBorder="1" applyAlignment="1">
      <alignment horizontal="center"/>
    </xf>
    <xf numFmtId="1" fontId="138" fillId="0" borderId="0" xfId="19" applyNumberFormat="1" applyFont="1" applyAlignment="1">
      <alignment horizontal="center"/>
    </xf>
    <xf numFmtId="186" fontId="148" fillId="0" borderId="0" xfId="27" applyNumberFormat="1" applyFont="1" applyAlignment="1">
      <alignment horizontal="center" vertical="center"/>
    </xf>
    <xf numFmtId="0" fontId="145" fillId="0" borderId="0" xfId="27" applyNumberFormat="1" applyFont="1" applyAlignment="1">
      <alignment horizontal="center"/>
    </xf>
    <xf numFmtId="0" fontId="152" fillId="0" borderId="0" xfId="27" applyNumberFormat="1" applyFont="1" applyAlignment="1">
      <alignment horizontal="center"/>
    </xf>
    <xf numFmtId="0" fontId="156" fillId="0" borderId="0" xfId="27" applyNumberFormat="1" applyFont="1" applyAlignment="1">
      <alignment horizontal="center"/>
    </xf>
    <xf numFmtId="0" fontId="64" fillId="0" borderId="4" xfId="39" applyFont="1" applyBorder="1" applyAlignment="1">
      <alignment horizontal="center" vertical="center"/>
    </xf>
    <xf numFmtId="0" fontId="64" fillId="0" borderId="49" xfId="39" applyFont="1" applyBorder="1" applyAlignment="1">
      <alignment horizontal="center" vertical="center"/>
    </xf>
    <xf numFmtId="0" fontId="64" fillId="0" borderId="1" xfId="39" applyFont="1" applyBorder="1" applyAlignment="1">
      <alignment horizontal="center" vertical="center"/>
    </xf>
    <xf numFmtId="0" fontId="64" fillId="0" borderId="20" xfId="39" applyFont="1" applyBorder="1" applyAlignment="1">
      <alignment horizontal="center" vertical="center"/>
    </xf>
    <xf numFmtId="0" fontId="64" fillId="0" borderId="0" xfId="39" applyFont="1" applyAlignment="1">
      <alignment horizontal="center" vertical="center"/>
    </xf>
    <xf numFmtId="0" fontId="64" fillId="0" borderId="50" xfId="39" applyFont="1" applyBorder="1" applyAlignment="1">
      <alignment horizontal="center" vertical="center"/>
    </xf>
    <xf numFmtId="0" fontId="64" fillId="0" borderId="29" xfId="39" applyFont="1" applyBorder="1" applyAlignment="1">
      <alignment horizontal="center" vertical="center"/>
    </xf>
    <xf numFmtId="0" fontId="64" fillId="0" borderId="48" xfId="39" applyFont="1" applyBorder="1" applyAlignment="1">
      <alignment horizontal="center" vertical="center"/>
    </xf>
    <xf numFmtId="0" fontId="199" fillId="0" borderId="5" xfId="39" applyBorder="1" applyAlignment="1">
      <alignment horizontal="center" vertical="center"/>
    </xf>
    <xf numFmtId="0" fontId="199" fillId="0" borderId="28" xfId="39" applyBorder="1" applyAlignment="1">
      <alignment horizontal="center" vertical="center"/>
    </xf>
    <xf numFmtId="0" fontId="199" fillId="0" borderId="29" xfId="39" applyBorder="1" applyAlignment="1">
      <alignment horizontal="center" vertical="center"/>
    </xf>
    <xf numFmtId="0" fontId="64" fillId="0" borderId="48" xfId="39" applyFont="1" applyBorder="1" applyAlignment="1">
      <alignment horizontal="center" vertical="center" wrapText="1"/>
    </xf>
    <xf numFmtId="0" fontId="64" fillId="0" borderId="5" xfId="39" applyFont="1" applyBorder="1" applyAlignment="1">
      <alignment horizontal="center" vertical="center" wrapText="1"/>
    </xf>
    <xf numFmtId="0" fontId="199" fillId="0" borderId="5" xfId="39" applyBorder="1" applyAlignment="1">
      <alignment horizontal="center" vertical="center" wrapText="1"/>
    </xf>
    <xf numFmtId="0" fontId="199" fillId="0" borderId="49" xfId="39" applyBorder="1" applyAlignment="1">
      <alignment horizontal="center" vertical="center" wrapText="1"/>
    </xf>
    <xf numFmtId="0" fontId="64" fillId="0" borderId="27" xfId="39" applyFont="1" applyBorder="1" applyAlignment="1">
      <alignment horizontal="center" vertical="center" wrapText="1"/>
    </xf>
    <xf numFmtId="0" fontId="64" fillId="0" borderId="0" xfId="39" applyFont="1" applyAlignment="1">
      <alignment horizontal="center" vertical="center" wrapText="1"/>
    </xf>
    <xf numFmtId="0" fontId="199" fillId="0" borderId="0" xfId="39" applyAlignment="1">
      <alignment horizontal="center" vertical="center" wrapText="1"/>
    </xf>
    <xf numFmtId="0" fontId="199" fillId="0" borderId="20" xfId="39" applyBorder="1" applyAlignment="1">
      <alignment horizontal="center" vertical="center" wrapText="1"/>
    </xf>
    <xf numFmtId="0" fontId="199" fillId="0" borderId="28" xfId="39" applyBorder="1" applyAlignment="1">
      <alignment horizontal="center" vertical="center" wrapText="1"/>
    </xf>
    <xf numFmtId="0" fontId="199" fillId="0" borderId="29" xfId="39" applyBorder="1" applyAlignment="1">
      <alignment horizontal="center" vertical="center" wrapText="1"/>
    </xf>
    <xf numFmtId="0" fontId="199" fillId="0" borderId="16" xfId="39" applyBorder="1" applyAlignment="1">
      <alignment horizontal="center" vertical="center" wrapText="1"/>
    </xf>
    <xf numFmtId="0" fontId="199" fillId="0" borderId="6" xfId="39" applyBorder="1" applyAlignment="1">
      <alignment horizontal="center" vertical="center" wrapText="1"/>
    </xf>
    <xf numFmtId="0" fontId="199" fillId="0" borderId="7" xfId="39" applyBorder="1" applyAlignment="1">
      <alignment horizontal="center" vertical="center" wrapText="1"/>
    </xf>
    <xf numFmtId="0" fontId="64" fillId="0" borderId="29" xfId="39" applyFont="1" applyBorder="1" applyAlignment="1">
      <alignment horizontal="center" vertical="center" wrapText="1"/>
    </xf>
    <xf numFmtId="0" fontId="199" fillId="0" borderId="15" xfId="39" applyBorder="1" applyAlignment="1">
      <alignment horizontal="center" vertical="center" wrapText="1"/>
    </xf>
    <xf numFmtId="0" fontId="64" fillId="0" borderId="63" xfId="39" applyFont="1" applyBorder="1" applyAlignment="1">
      <alignment horizontal="center" vertical="center" wrapText="1"/>
    </xf>
    <xf numFmtId="0" fontId="64" fillId="0" borderId="17" xfId="39" applyFont="1" applyBorder="1" applyAlignment="1">
      <alignment horizontal="center" vertical="center" wrapText="1"/>
    </xf>
    <xf numFmtId="0" fontId="64" fillId="0" borderId="22" xfId="39" applyFont="1" applyBorder="1" applyAlignment="1">
      <alignment horizontal="center" vertical="center" wrapText="1"/>
    </xf>
    <xf numFmtId="0" fontId="29" fillId="0" borderId="26" xfId="39" applyFont="1" applyBorder="1" applyAlignment="1">
      <alignment horizontal="center" vertical="center" wrapText="1"/>
    </xf>
    <xf numFmtId="0" fontId="29" fillId="0" borderId="28" xfId="39" applyFont="1" applyBorder="1" applyAlignment="1">
      <alignment horizontal="center" vertical="center" wrapText="1"/>
    </xf>
    <xf numFmtId="0" fontId="29" fillId="0" borderId="16" xfId="39" applyFont="1" applyBorder="1" applyAlignment="1">
      <alignment horizontal="center" vertical="center" wrapText="1"/>
    </xf>
    <xf numFmtId="0" fontId="29" fillId="0" borderId="81" xfId="39" applyFont="1" applyBorder="1" applyAlignment="1">
      <alignment horizontal="center" vertical="center" wrapText="1"/>
    </xf>
    <xf numFmtId="0" fontId="29" fillId="0" borderId="15" xfId="39" applyFont="1" applyBorder="1" applyAlignment="1">
      <alignment horizontal="center" vertical="center" wrapText="1"/>
    </xf>
    <xf numFmtId="0" fontId="95" fillId="0" borderId="8" xfId="37" applyFont="1" applyBorder="1" applyAlignment="1">
      <alignment horizontal="center" vertical="center"/>
    </xf>
    <xf numFmtId="0" fontId="95" fillId="0" borderId="9" xfId="37" applyFont="1" applyBorder="1" applyAlignment="1">
      <alignment horizontal="center" vertical="center"/>
    </xf>
    <xf numFmtId="0" fontId="95" fillId="0" borderId="10" xfId="37" applyFont="1" applyBorder="1" applyAlignment="1">
      <alignment horizontal="center" vertical="center"/>
    </xf>
    <xf numFmtId="0" fontId="95" fillId="0" borderId="8" xfId="37"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88" fillId="0" borderId="9" xfId="0" applyFont="1" applyBorder="1" applyAlignment="1">
      <alignment horizontal="center" vertical="center"/>
    </xf>
    <xf numFmtId="0" fontId="88" fillId="0" borderId="10" xfId="0" applyFont="1" applyBorder="1" applyAlignment="1">
      <alignment horizontal="center" vertical="center"/>
    </xf>
    <xf numFmtId="0" fontId="88" fillId="0" borderId="0" xfId="0" applyFont="1" applyAlignment="1">
      <alignment horizontal="center" vertical="center"/>
    </xf>
    <xf numFmtId="0" fontId="88" fillId="0" borderId="7" xfId="0" applyFont="1" applyBorder="1" applyAlignment="1">
      <alignment horizontal="center" vertical="center"/>
    </xf>
    <xf numFmtId="0" fontId="87" fillId="0" borderId="30" xfId="20" applyFont="1" applyBorder="1" applyAlignment="1">
      <alignment horizontal="center" vertical="center" wrapText="1"/>
    </xf>
    <xf numFmtId="0" fontId="87" fillId="0" borderId="3" xfId="20" applyFont="1" applyBorder="1" applyAlignment="1">
      <alignment horizontal="center" vertical="center" wrapText="1"/>
    </xf>
    <xf numFmtId="0" fontId="87" fillId="0" borderId="30" xfId="20" applyFont="1" applyBorder="1" applyAlignment="1">
      <alignment horizontal="center" vertical="center"/>
    </xf>
    <xf numFmtId="0" fontId="87" fillId="0" borderId="38" xfId="20" applyFont="1" applyBorder="1" applyAlignment="1">
      <alignment horizontal="center" vertical="center"/>
    </xf>
    <xf numFmtId="0" fontId="87" fillId="0" borderId="4" xfId="20" applyFont="1" applyBorder="1" applyAlignment="1">
      <alignment horizontal="center" vertical="center"/>
    </xf>
    <xf numFmtId="0" fontId="87" fillId="0" borderId="5" xfId="20" applyFont="1" applyBorder="1" applyAlignment="1">
      <alignment horizontal="center" vertical="center"/>
    </xf>
    <xf numFmtId="0" fontId="87" fillId="0" borderId="6" xfId="20" applyFont="1" applyBorder="1" applyAlignment="1">
      <alignment horizontal="center" vertical="center"/>
    </xf>
    <xf numFmtId="0" fontId="87" fillId="0" borderId="59" xfId="20" applyFont="1" applyBorder="1" applyAlignment="1">
      <alignment horizontal="center" vertical="center"/>
    </xf>
    <xf numFmtId="0" fontId="87" fillId="0" borderId="14" xfId="20" applyFont="1" applyBorder="1" applyAlignment="1">
      <alignment horizontal="center" vertical="center"/>
    </xf>
    <xf numFmtId="0" fontId="87" fillId="0" borderId="47" xfId="20" applyFont="1" applyBorder="1" applyAlignment="1">
      <alignment horizontal="center" vertical="center"/>
    </xf>
    <xf numFmtId="0" fontId="87" fillId="0" borderId="8" xfId="20" applyFont="1" applyBorder="1" applyAlignment="1">
      <alignment horizontal="center" vertical="center"/>
    </xf>
    <xf numFmtId="0" fontId="87" fillId="0" borderId="9" xfId="20" applyFont="1" applyBorder="1" applyAlignment="1">
      <alignment horizontal="center" vertical="center"/>
    </xf>
    <xf numFmtId="0" fontId="87" fillId="0" borderId="10" xfId="20" applyFont="1" applyBorder="1" applyAlignment="1">
      <alignment horizontal="center" vertical="center"/>
    </xf>
    <xf numFmtId="0" fontId="88" fillId="0" borderId="30" xfId="20" applyFont="1" applyBorder="1" applyAlignment="1">
      <alignment horizontal="center" vertical="center"/>
    </xf>
    <xf numFmtId="0" fontId="88" fillId="0" borderId="3" xfId="20" applyFont="1" applyBorder="1" applyAlignment="1">
      <alignment horizontal="center" vertical="center"/>
    </xf>
    <xf numFmtId="0" fontId="88" fillId="0" borderId="38" xfId="20" applyFont="1" applyBorder="1" applyAlignment="1">
      <alignment horizontal="center" vertical="center"/>
    </xf>
    <xf numFmtId="0" fontId="88" fillId="0" borderId="30" xfId="20" applyFont="1" applyBorder="1" applyAlignment="1">
      <alignment horizontal="center" vertical="center" wrapText="1"/>
    </xf>
    <xf numFmtId="0" fontId="88" fillId="0" borderId="3" xfId="20" applyFont="1" applyBorder="1" applyAlignment="1">
      <alignment horizontal="center" vertical="center" wrapText="1"/>
    </xf>
    <xf numFmtId="0" fontId="88" fillId="0" borderId="4" xfId="20" applyFont="1" applyBorder="1" applyAlignment="1">
      <alignment horizontal="center" vertical="center"/>
    </xf>
    <xf numFmtId="0" fontId="88" fillId="0" borderId="5" xfId="20" applyFont="1" applyBorder="1" applyAlignment="1">
      <alignment horizontal="center" vertical="center"/>
    </xf>
    <xf numFmtId="0" fontId="88" fillId="0" borderId="6" xfId="20" applyFont="1" applyBorder="1" applyAlignment="1">
      <alignment horizontal="center" vertical="center"/>
    </xf>
    <xf numFmtId="0" fontId="88" fillId="0" borderId="1" xfId="20" applyFont="1" applyBorder="1" applyAlignment="1">
      <alignment horizontal="center" vertical="center"/>
    </xf>
    <xf numFmtId="0" fontId="88" fillId="0" borderId="0" xfId="20" applyFont="1" applyAlignment="1">
      <alignment horizontal="center" vertical="center"/>
    </xf>
    <xf numFmtId="0" fontId="88" fillId="0" borderId="7" xfId="20" applyFont="1" applyBorder="1" applyAlignment="1">
      <alignment horizontal="center" vertical="center"/>
    </xf>
    <xf numFmtId="0" fontId="88" fillId="0" borderId="59" xfId="20" applyFont="1" applyBorder="1" applyAlignment="1">
      <alignment horizontal="center" vertical="center"/>
    </xf>
    <xf numFmtId="0" fontId="88" fillId="0" borderId="14" xfId="20" applyFont="1" applyBorder="1" applyAlignment="1">
      <alignment horizontal="center" vertical="center"/>
    </xf>
    <xf numFmtId="0" fontId="88" fillId="0" borderId="47" xfId="20" applyFont="1" applyBorder="1" applyAlignment="1">
      <alignment horizontal="center" vertical="center"/>
    </xf>
    <xf numFmtId="0" fontId="88" fillId="0" borderId="8" xfId="20" applyFont="1" applyBorder="1" applyAlignment="1">
      <alignment horizontal="center" vertical="center"/>
    </xf>
    <xf numFmtId="0" fontId="88" fillId="0" borderId="9" xfId="20" applyFont="1" applyBorder="1" applyAlignment="1">
      <alignment horizontal="center" vertical="center"/>
    </xf>
    <xf numFmtId="0" fontId="88" fillId="0" borderId="10" xfId="20" applyFont="1" applyBorder="1" applyAlignment="1">
      <alignment horizontal="center" vertical="center"/>
    </xf>
    <xf numFmtId="230" fontId="88" fillId="0" borderId="4" xfId="19" applyNumberFormat="1" applyFont="1" applyBorder="1" applyAlignment="1">
      <alignment horizontal="center" wrapText="1"/>
    </xf>
    <xf numFmtId="230" fontId="88" fillId="0" borderId="1" xfId="19" applyNumberFormat="1" applyFont="1" applyBorder="1" applyAlignment="1">
      <alignment horizontal="center" wrapText="1"/>
    </xf>
    <xf numFmtId="230" fontId="88" fillId="0" borderId="59" xfId="19" applyNumberFormat="1" applyFont="1" applyBorder="1" applyAlignment="1">
      <alignment horizontal="center" wrapText="1"/>
    </xf>
    <xf numFmtId="0" fontId="88" fillId="0" borderId="30" xfId="19" applyFont="1" applyBorder="1" applyAlignment="1">
      <alignment horizontal="center" vertical="center" wrapText="1"/>
    </xf>
    <xf numFmtId="0" fontId="88" fillId="0" borderId="3" xfId="19" applyFont="1" applyBorder="1" applyAlignment="1">
      <alignment horizontal="center" vertical="center" wrapText="1"/>
    </xf>
    <xf numFmtId="0" fontId="88" fillId="0" borderId="38" xfId="19" applyFont="1" applyBorder="1" applyAlignment="1">
      <alignment horizontal="center" vertical="center" wrapText="1"/>
    </xf>
    <xf numFmtId="0" fontId="88" fillId="0" borderId="8" xfId="19" quotePrefix="1" applyFont="1" applyBorder="1" applyAlignment="1">
      <alignment horizontal="center" vertical="center"/>
    </xf>
    <xf numFmtId="0" fontId="88" fillId="0" borderId="10" xfId="19" quotePrefix="1" applyFont="1" applyBorder="1" applyAlignment="1">
      <alignment horizontal="center" vertical="center"/>
    </xf>
    <xf numFmtId="0" fontId="88" fillId="0" borderId="9" xfId="19" applyFont="1" applyBorder="1" applyAlignment="1">
      <alignment horizontal="center" vertical="center"/>
    </xf>
    <xf numFmtId="0" fontId="88" fillId="0" borderId="10" xfId="19" applyFont="1" applyBorder="1" applyAlignment="1">
      <alignment horizontal="center" vertical="center"/>
    </xf>
    <xf numFmtId="0" fontId="77" fillId="0" borderId="0" xfId="0" applyFont="1"/>
    <xf numFmtId="0" fontId="7" fillId="0" borderId="0" xfId="1" applyNumberFormat="1" applyFill="1" applyBorder="1" applyProtection="1">
      <protection hidden="1"/>
    </xf>
    <xf numFmtId="0" fontId="69" fillId="0" borderId="0" xfId="1" applyNumberFormat="1" applyFont="1" applyFill="1" applyBorder="1" applyAlignment="1" applyProtection="1">
      <alignment vertical="center"/>
      <protection hidden="1"/>
    </xf>
    <xf numFmtId="49" fontId="123" fillId="0" borderId="0" xfId="2" applyNumberFormat="1" applyFont="1" applyBorder="1" applyAlignment="1">
      <alignment horizontal="centerContinuous" vertical="center" wrapText="1"/>
    </xf>
    <xf numFmtId="49" fontId="123" fillId="0" borderId="0" xfId="2" applyNumberFormat="1" applyFont="1" applyBorder="1" applyAlignment="1">
      <alignment horizontal="centerContinuous" vertical="center"/>
    </xf>
    <xf numFmtId="0" fontId="122" fillId="0" borderId="0" xfId="2" applyFont="1" applyBorder="1" applyAlignment="1">
      <alignment horizontal="centerContinuous" vertical="center"/>
    </xf>
  </cellXfs>
  <cellStyles count="41">
    <cellStyle name="Link" xfId="1" builtinId="8"/>
    <cellStyle name="Link 2" xfId="24" xr:uid="{AD98C82E-DE24-4F4B-96A9-7F873468C28D}"/>
    <cellStyle name="Normal 2 4 2" xfId="4" xr:uid="{F0542D80-EF12-4B0D-AE05-4930F3FDC77C}"/>
    <cellStyle name="Normal 2 4 3" xfId="5" xr:uid="{AAAA9CDB-BE36-480B-9D77-799D0718DA91}"/>
    <cellStyle name="Normal_Nutrient inputs; crops" xfId="8" xr:uid="{0EE7B7D2-62D1-4E18-A0FB-0CEB382524E8}"/>
    <cellStyle name="Prozent 2" xfId="36" xr:uid="{A2EEC2AF-A42C-4602-960F-ED18B9545648}"/>
    <cellStyle name="Standard" xfId="0" builtinId="0"/>
    <cellStyle name="Standard 10" xfId="34" xr:uid="{22A703B4-A7D6-4AED-9F34-A4898B6AAF37}"/>
    <cellStyle name="Standard 11" xfId="37" xr:uid="{C45A7229-54FD-4E94-84AD-FC7F00F6D950}"/>
    <cellStyle name="Standard 12" xfId="39" xr:uid="{50D55C53-C7FC-4FFD-9957-2A159E899600}"/>
    <cellStyle name="Standard 13" xfId="6" xr:uid="{F603B987-EEA7-4CFE-BB06-2FA7824E717D}"/>
    <cellStyle name="Standard 14" xfId="9" xr:uid="{3766ADA8-B9FC-4E55-A2D1-E0DE89A537BD}"/>
    <cellStyle name="Standard 2" xfId="2" xr:uid="{C083AC97-7EEE-4BA9-A887-89C203D77953}"/>
    <cellStyle name="Standard 2 2" xfId="7" xr:uid="{D7541ED7-8234-4B4A-A449-2277B1A88F3E}"/>
    <cellStyle name="Standard 2 2 2" xfId="40" xr:uid="{E5A6D514-CAC1-4CF8-9874-6B54E02C2343}"/>
    <cellStyle name="Standard 2 3" xfId="10" xr:uid="{4278E5FA-49BF-4E22-A778-6B2AE813E4CD}"/>
    <cellStyle name="Standard 2 3 2" xfId="19" xr:uid="{0B7D85BB-1DE5-41D2-B9C8-290021CF4B5E}"/>
    <cellStyle name="Standard 2 3 3" xfId="35" xr:uid="{73D42433-F423-4FE5-B414-B33BC9BA5BEF}"/>
    <cellStyle name="Standard 2 4" xfId="12" xr:uid="{FECA413D-EB98-4B3E-9FAD-52A73EF7CF5E}"/>
    <cellStyle name="Standard 2 4 2" xfId="17" xr:uid="{0E903931-17D4-4C09-AA48-D71B94423582}"/>
    <cellStyle name="Standard 2 5" xfId="13" xr:uid="{0E9ECDB1-204B-4EED-B1C4-7B7CB1052B2A}"/>
    <cellStyle name="Standard 2 6" xfId="15" xr:uid="{21617B5B-2EF0-4553-A3D9-065A939834C9}"/>
    <cellStyle name="Standard 2 7" xfId="27" xr:uid="{FB0FBBCE-2CAF-4F77-8312-373B549B19B5}"/>
    <cellStyle name="Standard 3" xfId="3" xr:uid="{8819D071-23DC-4D62-90A9-DD30973B682B}"/>
    <cellStyle name="Standard 3 2" xfId="20" xr:uid="{2F0CC5F3-55C0-4371-82A1-FE6E211CD0B9}"/>
    <cellStyle name="Standard 3 2 2" xfId="33" xr:uid="{3F19F25A-A942-4240-90C2-2997F953DBFC}"/>
    <cellStyle name="Standard 3 3" xfId="16" xr:uid="{57AFE6DB-9368-4F71-8970-128EC572E375}"/>
    <cellStyle name="Standard 3 4" xfId="21" xr:uid="{10243395-D787-4D18-BB98-5C3B4829779C}"/>
    <cellStyle name="Standard 4" xfId="11" xr:uid="{8B1DFC76-44A9-45A7-A12F-9FD4F84F51FE}"/>
    <cellStyle name="Standard 5" xfId="14" xr:uid="{35377A2F-D99B-45BD-AAF2-1378D8AB9A86}"/>
    <cellStyle name="Standard 6" xfId="18" xr:uid="{B2857F3F-1E88-48B8-A891-5B084DED898A}"/>
    <cellStyle name="Standard 7" xfId="22" xr:uid="{9C2F8A97-51D5-4972-B0AC-40C8E8AC477F}"/>
    <cellStyle name="Standard 8" xfId="23" xr:uid="{B18880F9-35B3-469E-903D-81ACC51971BC}"/>
    <cellStyle name="Standard 9" xfId="26" xr:uid="{3A189F55-5051-4CE2-AE95-881C420D72B7}"/>
    <cellStyle name="Standard_Brütereien.3720.0" xfId="25" xr:uid="{A42C7219-E694-47F1-9A60-C12355A080D1}"/>
    <cellStyle name="Standard_f20_s01" xfId="38" xr:uid="{B45ED89B-EBCB-415C-BBFA-A65E452C3132}"/>
    <cellStyle name="Standard_SEUCHEN" xfId="32" xr:uid="{2E877EFB-1B6A-4DFC-A1F6-EE33B0988423}"/>
    <cellStyle name="Standard_Tabelle1" xfId="28" xr:uid="{1AF21086-54AE-40DC-AB56-666BE685BF18}"/>
    <cellStyle name="Standard_Tabelle2" xfId="30" xr:uid="{261A67BE-67BA-4459-8E70-CCB80EC74FDD}"/>
    <cellStyle name="Standard_Tabelle3" xfId="29" xr:uid="{B20AA27B-449B-43A7-BAC8-C1502C044C5E}"/>
    <cellStyle name="Standard_Tabelle4" xfId="31" xr:uid="{2B47D1C4-B944-4EF4-B078-EF83399D1CE3}"/>
  </cellStyles>
  <dxfs count="258">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numFmt numFmtId="205"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4"/>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69" formatCode="0.00\ \ "/>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98" formatCode="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98" formatCode="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bottom" textRotation="0" wrapText="0" indent="0" justifyLastLine="0" shrinkToFit="0" readingOrder="0"/>
    </dxf>
    <dxf>
      <font>
        <strike val="0"/>
        <outline val="0"/>
        <shadow val="0"/>
        <u val="none"/>
        <name val="Arial"/>
        <scheme val="none"/>
      </font>
      <numFmt numFmtId="232" formatCode="?\ ??0.0_)"/>
      <fill>
        <patternFill patternType="solid">
          <fgColor indexed="64"/>
          <bgColor theme="0"/>
        </patternFill>
      </fill>
    </dxf>
    <dxf>
      <font>
        <b val="0"/>
        <i val="0"/>
        <strike val="0"/>
        <condense val="0"/>
        <extend val="0"/>
        <outline val="0"/>
        <shadow val="0"/>
        <u val="none"/>
        <vertAlign val="baseline"/>
        <sz val="10"/>
        <color auto="1"/>
        <name val="Arial"/>
        <scheme val="none"/>
      </font>
      <fill>
        <patternFill patternType="solid">
          <fgColor indexed="64"/>
          <bgColor theme="0"/>
        </patternFill>
      </fill>
    </dxf>
    <dxf>
      <font>
        <strike val="0"/>
        <outline val="0"/>
        <shadow val="0"/>
        <u val="none"/>
        <name val="Arial"/>
        <scheme val="none"/>
      </font>
      <fill>
        <patternFill patternType="solid">
          <fgColor indexed="64"/>
          <bgColor theme="0"/>
        </patternFill>
      </fill>
      <border diagonalUp="0" diagonalDown="0" outline="0">
        <left style="hair">
          <color indexed="64"/>
        </left>
        <right style="hair">
          <color indexed="64"/>
        </right>
        <top/>
        <bottom/>
      </border>
    </dxf>
    <dxf>
      <font>
        <b/>
        <i val="0"/>
        <strike val="0"/>
        <condense val="0"/>
        <extend val="0"/>
        <outline val="0"/>
        <shadow val="0"/>
        <u val="none"/>
        <vertAlign val="baseline"/>
        <sz val="10"/>
        <color auto="1"/>
        <name val="Arial"/>
        <scheme val="none"/>
      </font>
      <numFmt numFmtId="166" formatCode="0.0"/>
      <fill>
        <patternFill patternType="solid">
          <fgColor indexed="64"/>
          <bgColor theme="0"/>
        </patternFill>
      </fill>
      <alignment horizontal="left" vertical="center" textRotation="0" wrapText="0" indent="0" justifyLastLine="0" shrinkToFit="0" readingOrder="0"/>
      <border diagonalUp="0" diagonalDown="0" outline="0">
        <left/>
        <right style="hair">
          <color indexed="64"/>
        </right>
        <top style="hair">
          <color auto="1"/>
        </top>
        <bottom style="hair">
          <color auto="1"/>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numFmt numFmtId="166" formatCode="0.0"/>
      <fill>
        <patternFill patternType="solid">
          <fgColor indexed="64"/>
          <bgColor theme="0"/>
        </patternFill>
      </fill>
      <alignment horizontal="center" vertical="center" textRotation="0" wrapText="0" indent="0" justifyLastLine="0" shrinkToFit="0" readingOrder="0"/>
    </dxf>
    <dxf>
      <border>
        <bottom style="hair">
          <color indexed="64"/>
        </bottom>
      </border>
    </dxf>
    <dxf>
      <font>
        <b val="0"/>
        <i val="0"/>
        <strike val="0"/>
        <condense val="0"/>
        <extend val="0"/>
        <outline val="0"/>
        <shadow val="0"/>
        <u val="none"/>
        <vertAlign val="baseline"/>
        <sz val="10"/>
        <color auto="1"/>
        <name val="Arial"/>
        <scheme val="none"/>
      </font>
      <numFmt numFmtId="166" formatCode="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theme="0"/>
        <name val="Arial"/>
        <scheme val="none"/>
      </font>
      <fill>
        <patternFill patternType="solid">
          <fgColor indexed="64"/>
          <bgColor theme="0"/>
        </patternFill>
      </fill>
      <alignment horizontal="left" vertical="top" textRotation="0" wrapText="0" indent="0" justifyLastLine="0" shrinkToFit="0" readingOrder="0"/>
      <border diagonalUp="0" diagonalDown="0" outline="0">
        <left/>
        <right style="hair">
          <color indexed="64"/>
        </right>
        <top/>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Arial"/>
        <scheme val="none"/>
      </font>
      <numFmt numFmtId="232"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top" textRotation="0" wrapText="0" indent="0" justifyLastLine="0" shrinkToFit="0" readingOrder="0"/>
      <border diagonalUp="0" diagonalDown="0">
        <left style="hair">
          <color indexed="64"/>
        </left>
        <right style="hair">
          <color indexed="64"/>
        </right>
        <top style="hair">
          <color auto="1"/>
        </top>
        <bottom style="hair">
          <color auto="1"/>
        </bottom>
      </border>
    </dxf>
    <dxf>
      <font>
        <b val="0"/>
        <i val="0"/>
        <strike val="0"/>
        <condense val="0"/>
        <extend val="0"/>
        <outline val="0"/>
        <shadow val="0"/>
        <u val="none"/>
        <vertAlign val="baseline"/>
        <sz val="10"/>
        <color theme="0"/>
        <name val="Arial"/>
        <scheme val="none"/>
      </font>
      <border diagonalUp="0" diagonalDown="0">
        <left/>
        <right style="hair">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Continuous"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2"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border diagonalUp="0" diagonalDown="0">
        <left/>
        <right style="hair">
          <color indexed="64"/>
        </right>
        <top/>
        <bottom/>
      </border>
    </dxf>
    <dxf>
      <font>
        <b val="0"/>
        <i val="0"/>
        <strike val="0"/>
        <condense val="0"/>
        <extend val="0"/>
        <outline val="0"/>
        <shadow val="0"/>
        <u val="none"/>
        <vertAlign val="baseline"/>
        <sz val="10"/>
        <color theme="0"/>
        <name val="Arial"/>
        <scheme val="none"/>
      </font>
      <border diagonalUp="0" diagonalDown="0">
        <left/>
        <right style="dotted">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6"/>
        <color auto="1"/>
        <name val="Arial"/>
        <scheme val="none"/>
      </font>
      <numFmt numFmtId="1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general" vertical="center" textRotation="0" wrapText="0" indent="0" justifyLastLine="0" shrinkToFit="0" readingOrder="0"/>
    </dxf>
    <dxf>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7"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s>
  <tableStyles count="1" defaultTableStyle="TableStyleMedium2" defaultPivotStyle="PivotStyleLight16">
    <tableStyle name="Invisible" pivot="0" table="0" count="0" xr9:uid="{37AA798E-D29D-46C3-AD38-2C20A2349A64}"/>
  </tableStyles>
  <colors>
    <mruColors>
      <color rgb="FF00854A"/>
      <color rgb="FFF9E03A"/>
      <color rgb="FFCD3363"/>
      <color rgb="FFFFFFFF"/>
      <color rgb="FF80CDEC"/>
      <color rgb="FF339D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2.xml"/><Relationship Id="rId79" Type="http://schemas.openxmlformats.org/officeDocument/2006/relationships/externalLink" Target="externalLinks/externalLink1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externalLink" Target="externalLinks/externalLink7.xml"/><Relationship Id="rId77" Type="http://schemas.openxmlformats.org/officeDocument/2006/relationships/externalLink" Target="externalLinks/externalLink1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0.xml"/><Relationship Id="rId80"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8.xml"/><Relationship Id="rId75" Type="http://schemas.openxmlformats.org/officeDocument/2006/relationships/externalLink" Target="externalLinks/externalLink13.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73" Type="http://schemas.openxmlformats.org/officeDocument/2006/relationships/externalLink" Target="externalLinks/externalLink11.xml"/><Relationship Id="rId78" Type="http://schemas.openxmlformats.org/officeDocument/2006/relationships/externalLink" Target="externalLinks/externalLink16.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4.xml"/><Relationship Id="rId7" Type="http://schemas.openxmlformats.org/officeDocument/2006/relationships/worksheet" Target="worksheets/sheet7.xml"/><Relationship Id="rId71" Type="http://schemas.openxmlformats.org/officeDocument/2006/relationships/externalLink" Target="externalLinks/externalLink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7.xml"/><Relationship Id="rId1" Type="http://schemas.microsoft.com/office/2011/relationships/chartStyle" Target="style7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
          <c:order val="0"/>
          <c:tx>
            <c:strRef>
              <c:f>'0201060'!$A$9</c:f>
              <c:strCache>
                <c:ptCount val="1"/>
                <c:pt idx="0">
                  <c:v>2024/2025</c:v>
                </c:pt>
              </c:strCache>
            </c:strRef>
          </c:tx>
          <c:spPr>
            <a:solidFill>
              <a:srgbClr val="92D05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'0201060'!$B$9:$M$9</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677.42899999999997</c:v>
                </c:pt>
                <c:pt idx="7">
                  <c:v>782.70699999999999</c:v>
                </c:pt>
                <c:pt idx="8">
                  <c:v>853.36599999999999</c:v>
                </c:pt>
                <c:pt idx="9">
                  <c:v>710.91200000000003</c:v>
                </c:pt>
                <c:pt idx="10">
                  <c:v>712.10900000000004</c:v>
                </c:pt>
                <c:pt idx="11">
                  <c:v>664.81</c:v>
                </c:pt>
              </c:numCache>
            </c:numRef>
          </c:val>
          <c:extLst>
            <c:ext xmlns:c16="http://schemas.microsoft.com/office/drawing/2014/chart" uri="{C3380CC4-5D6E-409C-BE32-E72D297353CC}">
              <c16:uniqueId val="{00000000-E05B-49E2-A8F9-14A7D51A2303}"/>
            </c:ext>
          </c:extLst>
        </c:ser>
        <c:ser>
          <c:idx val="4"/>
          <c:order val="1"/>
          <c:tx>
            <c:strRef>
              <c:f>'0201060'!$A$10</c:f>
              <c:strCache>
                <c:ptCount val="1"/>
                <c:pt idx="0">
                  <c:v>2025/2026</c:v>
                </c:pt>
              </c:strCache>
            </c:strRef>
          </c:tx>
          <c:spPr>
            <a:solidFill>
              <a:schemeClr val="accent3">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'0201060'!$B$10:$M$10</c:f>
              <c:numCache>
                <c:formatCode>?\ ??0.0;\-\ ?\ ??0.0;\ \ \ \ \ \ @</c:formatCode>
                <c:ptCount val="12"/>
                <c:pt idx="0">
                  <c:v>2953.1680000000001</c:v>
                </c:pt>
              </c:numCache>
            </c:numRef>
          </c:val>
          <c:extLst>
            <c:ext xmlns:c16="http://schemas.microsoft.com/office/drawing/2014/chart" uri="{C3380CC4-5D6E-409C-BE32-E72D297353CC}">
              <c16:uniqueId val="{00000001-E05B-49E2-A8F9-14A7D51A2303}"/>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79885453498856"/>
          <c:y val="0.2151961213546488"/>
          <c:w val="0.58189977890759226"/>
          <c:h val="0.7583263491030996"/>
        </c:manualLayout>
      </c:layout>
      <c:pieChart>
        <c:varyColors val="1"/>
        <c:ser>
          <c:idx val="0"/>
          <c:order val="0"/>
          <c:tx>
            <c:strRef>
              <c:f>'0204040(2)'!$H$122</c:f>
              <c:strCache>
                <c:ptCount val="1"/>
                <c:pt idx="0">
                  <c:v>Anlieferung von Kuhmilch von deutschen Erzeugern - Anteile 2025v</c:v>
                </c:pt>
              </c:strCache>
            </c:strRef>
          </c:tx>
          <c:spPr>
            <a:solidFill>
              <a:srgbClr val="0070C0"/>
            </a:solidFill>
            <a:ln w="6350"/>
          </c:spPr>
          <c:dPt>
            <c:idx val="0"/>
            <c:bubble3D val="0"/>
            <c:spPr>
              <a:solidFill>
                <a:srgbClr val="0070C0"/>
              </a:solidFill>
              <a:ln w="6350">
                <a:solidFill>
                  <a:schemeClr val="lt1"/>
                </a:solidFill>
              </a:ln>
              <a:effectLst/>
            </c:spPr>
            <c:extLst>
              <c:ext xmlns:c16="http://schemas.microsoft.com/office/drawing/2014/chart" uri="{C3380CC4-5D6E-409C-BE32-E72D297353CC}">
                <c16:uniqueId val="{00000001-7291-469E-B5B7-428721CF2F69}"/>
              </c:ext>
            </c:extLst>
          </c:dPt>
          <c:dPt>
            <c:idx val="1"/>
            <c:bubble3D val="0"/>
            <c:spPr>
              <a:solidFill>
                <a:srgbClr val="00B050"/>
              </a:solidFill>
              <a:ln w="6350">
                <a:solidFill>
                  <a:schemeClr val="lt1"/>
                </a:solidFill>
              </a:ln>
              <a:effectLst/>
            </c:spPr>
            <c:extLst>
              <c:ext xmlns:c16="http://schemas.microsoft.com/office/drawing/2014/chart" uri="{C3380CC4-5D6E-409C-BE32-E72D297353CC}">
                <c16:uniqueId val="{00000003-7291-469E-B5B7-428721CF2F69}"/>
              </c:ext>
            </c:extLst>
          </c:dPt>
          <c:dLbls>
            <c:dLbl>
              <c:idx val="0"/>
              <c:layout>
                <c:manualLayout>
                  <c:x val="0.2440371274431978"/>
                  <c:y val="-0.1501700712182999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5262247271540511"/>
                      <c:h val="0.24250133430070131"/>
                    </c:manualLayout>
                  </c15:layout>
                </c:ext>
                <c:ext xmlns:c16="http://schemas.microsoft.com/office/drawing/2014/chart" uri="{C3380CC4-5D6E-409C-BE32-E72D297353CC}">
                  <c16:uniqueId val="{00000001-7291-469E-B5B7-428721CF2F69}"/>
                </c:ext>
              </c:extLst>
            </c:dLbl>
            <c:dLbl>
              <c:idx val="1"/>
              <c:layout>
                <c:manualLayout>
                  <c:x val="5.6260842623326722E-2"/>
                  <c:y val="0.1536316954792224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3365084037512118"/>
                      <c:h val="0.24822683945860752"/>
                    </c:manualLayout>
                  </c15:layout>
                </c:ext>
                <c:ext xmlns:c16="http://schemas.microsoft.com/office/drawing/2014/chart" uri="{C3380CC4-5D6E-409C-BE32-E72D297353CC}">
                  <c16:uniqueId val="{00000003-7291-469E-B5B7-428721CF2F69}"/>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'0204040(2)'!$J$123:$J$124</c:f>
              <c:strCache>
                <c:ptCount val="2"/>
                <c:pt idx="0">
                  <c:v>konventionelle Milch</c:v>
                </c:pt>
                <c:pt idx="1">
                  <c:v>ökologische/ biologische Milch</c:v>
                </c:pt>
              </c:strCache>
            </c:strRef>
          </c:cat>
          <c:val>
            <c:numRef>
              <c:f>'0204040(2)'!$L$123:$L$124</c:f>
              <c:numCache>
                <c:formatCode>0.0%</c:formatCode>
                <c:ptCount val="2"/>
                <c:pt idx="0">
                  <c:v>0.95454047162433131</c:v>
                </c:pt>
                <c:pt idx="1">
                  <c:v>4.5459528375668752E-2</c:v>
                </c:pt>
              </c:numCache>
            </c:numRef>
          </c:val>
          <c:extLst>
            <c:ext xmlns:c16="http://schemas.microsoft.com/office/drawing/2014/chart" uri="{C3380CC4-5D6E-409C-BE32-E72D297353CC}">
              <c16:uniqueId val="{00000004-7291-469E-B5B7-428721CF2F69}"/>
            </c:ext>
          </c:extLst>
        </c:ser>
        <c:dLbls>
          <c:showLegendKey val="0"/>
          <c:showVal val="0"/>
          <c:showCatName val="0"/>
          <c:showSerName val="0"/>
          <c:showPercent val="0"/>
          <c:showBubbleSize val="0"/>
          <c:showLeaderLines val="1"/>
        </c:dLbls>
        <c:firstSliceAng val="5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konventioneller Kuhmilch von deutschen Erzeugern</a:t>
            </a:r>
          </a:p>
        </c:rich>
      </c:tx>
      <c:layout>
        <c:manualLayout>
          <c:xMode val="edge"/>
          <c:yMode val="edge"/>
          <c:x val="0.21722996166222641"/>
          <c:y val="5.2467064992395354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'0204040(2)'!$B$74:$C$74</c:f>
              <c:strCache>
                <c:ptCount val="2"/>
                <c:pt idx="0">
                  <c:v>2024</c:v>
                </c:pt>
              </c:strCache>
            </c:strRef>
          </c:tx>
          <c:spPr>
            <a:solidFill>
              <a:schemeClr val="tx2">
                <a:lumMod val="40000"/>
                <a:lumOff val="60000"/>
              </a:schemeClr>
            </a:solidFill>
            <a:ln>
              <a:no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'0204040(2)'!$E$74:$P$74</c:f>
              <c:numCache>
                <c:formatCode>?\ ??0\ 000</c:formatCode>
                <c:ptCount val="12"/>
                <c:pt idx="0">
                  <c:v>2530062.4050000003</c:v>
                </c:pt>
                <c:pt idx="1">
                  <c:v>2444648.8119999999</c:v>
                </c:pt>
                <c:pt idx="2">
                  <c:v>2643795.5449999999</c:v>
                </c:pt>
                <c:pt idx="3">
                  <c:v>2579433.7379999999</c:v>
                </c:pt>
                <c:pt idx="4">
                  <c:v>2686662.6740000001</c:v>
                </c:pt>
                <c:pt idx="5">
                  <c:v>2566943.0329999998</c:v>
                </c:pt>
                <c:pt idx="6">
                  <c:v>2577388.9809999997</c:v>
                </c:pt>
                <c:pt idx="7">
                  <c:v>2479537.52</c:v>
                </c:pt>
                <c:pt idx="8">
                  <c:v>2336862.1340000005</c:v>
                </c:pt>
                <c:pt idx="9">
                  <c:v>2370137.4010000001</c:v>
                </c:pt>
                <c:pt idx="10">
                  <c:v>2286198.7080000001</c:v>
                </c:pt>
                <c:pt idx="11">
                  <c:v>2421976.4050000003</c:v>
                </c:pt>
              </c:numCache>
            </c:numRef>
          </c:val>
          <c:extLst>
            <c:ext xmlns:c16="http://schemas.microsoft.com/office/drawing/2014/chart" uri="{C3380CC4-5D6E-409C-BE32-E72D297353CC}">
              <c16:uniqueId val="{00000000-6A60-4279-9E5C-66221A9CF1C2}"/>
            </c:ext>
          </c:extLst>
        </c:ser>
        <c:ser>
          <c:idx val="0"/>
          <c:order val="1"/>
          <c:tx>
            <c:strRef>
              <c:f>'0204040(2)'!$B$75:$C$75</c:f>
              <c:strCache>
                <c:ptCount val="2"/>
                <c:pt idx="0">
                  <c:v>2025v</c:v>
                </c:pt>
              </c:strCache>
            </c:strRef>
          </c:tx>
          <c:spPr>
            <a:solidFill>
              <a:srgbClr val="0070C0"/>
            </a:solidFill>
            <a:ln>
              <a:no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'0204040(2)'!$E$75:$P$75</c:f>
              <c:numCache>
                <c:formatCode>?\ ??0\ 000</c:formatCode>
                <c:ptCount val="12"/>
                <c:pt idx="0">
                  <c:v>2477741.628</c:v>
                </c:pt>
                <c:pt idx="1">
                  <c:v>2285240.8110000002</c:v>
                </c:pt>
                <c:pt idx="2">
                  <c:v>2588028.4530000002</c:v>
                </c:pt>
                <c:pt idx="3">
                  <c:v>2555780.6969999997</c:v>
                </c:pt>
                <c:pt idx="4">
                  <c:v>2647622.08</c:v>
                </c:pt>
                <c:pt idx="5">
                  <c:v>2513269.4</c:v>
                </c:pt>
                <c:pt idx="6">
                  <c:v>2557899.014</c:v>
                </c:pt>
                <c:pt idx="7">
                  <c:v>2532514.858</c:v>
                </c:pt>
                <c:pt idx="8">
                  <c:v>0</c:v>
                </c:pt>
                <c:pt idx="9">
                  <c:v>0</c:v>
                </c:pt>
                <c:pt idx="10">
                  <c:v>0</c:v>
                </c:pt>
                <c:pt idx="11">
                  <c:v>0</c:v>
                </c:pt>
              </c:numCache>
            </c:numRef>
          </c:val>
          <c:extLst>
            <c:ext xmlns:c16="http://schemas.microsoft.com/office/drawing/2014/chart" uri="{C3380CC4-5D6E-409C-BE32-E72D297353CC}">
              <c16:uniqueId val="{00000001-6A60-4279-9E5C-66221A9CF1C2}"/>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ax val="3100000"/>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4.4590460297594219E-3"/>
              <c:y val="5.502645502645502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6352523988318735"/>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Kuhmilch</a:t>
            </a:r>
            <a:r>
              <a:rPr lang="de-DE" sz="840" b="1" baseline="0"/>
              <a:t> insgesamt</a:t>
            </a:r>
            <a:endParaRPr lang="de-DE" sz="840" b="1"/>
          </a:p>
        </c:rich>
      </c:tx>
      <c:layout>
        <c:manualLayout>
          <c:xMode val="edge"/>
          <c:yMode val="edge"/>
          <c:x val="0.29347480380008262"/>
          <c:y val="5.2380952380963389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'0204040(2)'!$B$100:$C$100</c:f>
              <c:strCache>
                <c:ptCount val="2"/>
                <c:pt idx="0">
                  <c:v>2024</c:v>
                </c:pt>
              </c:strCache>
            </c:strRef>
          </c:tx>
          <c:spPr>
            <a:solidFill>
              <a:srgbClr val="FF9797"/>
            </a:solidFill>
            <a:ln>
              <a:no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'0204040(2)'!$E$100:$P$100</c:f>
              <c:numCache>
                <c:formatCode>?\ ??0\ 000</c:formatCode>
                <c:ptCount val="12"/>
                <c:pt idx="0">
                  <c:v>2717880.7600000002</c:v>
                </c:pt>
                <c:pt idx="1">
                  <c:v>2626907.8280000002</c:v>
                </c:pt>
                <c:pt idx="2">
                  <c:v>2845957.6350000002</c:v>
                </c:pt>
                <c:pt idx="3">
                  <c:v>2780305.8859999999</c:v>
                </c:pt>
                <c:pt idx="4">
                  <c:v>2897789.3020000001</c:v>
                </c:pt>
                <c:pt idx="5">
                  <c:v>2761967.9339999999</c:v>
                </c:pt>
                <c:pt idx="6">
                  <c:v>2773241.1549999998</c:v>
                </c:pt>
                <c:pt idx="7">
                  <c:v>2668106.4430000004</c:v>
                </c:pt>
                <c:pt idx="8">
                  <c:v>2513138.6170000006</c:v>
                </c:pt>
                <c:pt idx="9">
                  <c:v>2549033.9370000004</c:v>
                </c:pt>
                <c:pt idx="10">
                  <c:v>2457378.4240000001</c:v>
                </c:pt>
                <c:pt idx="11">
                  <c:v>2604944.8800000004</c:v>
                </c:pt>
              </c:numCache>
            </c:numRef>
          </c:val>
          <c:extLst>
            <c:ext xmlns:c16="http://schemas.microsoft.com/office/drawing/2014/chart" uri="{C3380CC4-5D6E-409C-BE32-E72D297353CC}">
              <c16:uniqueId val="{00000000-5909-4EB3-A0ED-498208709F1E}"/>
            </c:ext>
          </c:extLst>
        </c:ser>
        <c:ser>
          <c:idx val="0"/>
          <c:order val="1"/>
          <c:tx>
            <c:strRef>
              <c:f>'0204040(2)'!$B$101:$C$101</c:f>
              <c:strCache>
                <c:ptCount val="2"/>
                <c:pt idx="0">
                  <c:v>2025v</c:v>
                </c:pt>
              </c:strCache>
            </c:strRef>
          </c:tx>
          <c:spPr>
            <a:solidFill>
              <a:srgbClr val="C00000"/>
            </a:solidFill>
            <a:ln>
              <a:no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'0204040(2)'!$E$101:$P$101</c:f>
              <c:numCache>
                <c:formatCode>?\ ??0\ 000</c:formatCode>
                <c:ptCount val="12"/>
                <c:pt idx="0">
                  <c:v>2664252.3659999999</c:v>
                </c:pt>
                <c:pt idx="1">
                  <c:v>2456292.8460000004</c:v>
                </c:pt>
                <c:pt idx="2">
                  <c:v>2780815.0730000003</c:v>
                </c:pt>
                <c:pt idx="3">
                  <c:v>2749595.8579999995</c:v>
                </c:pt>
                <c:pt idx="4">
                  <c:v>2851418.1830000002</c:v>
                </c:pt>
                <c:pt idx="5">
                  <c:v>2702846.6259999997</c:v>
                </c:pt>
                <c:pt idx="6">
                  <c:v>2748742.9739999999</c:v>
                </c:pt>
                <c:pt idx="7">
                  <c:v>2724296.335</c:v>
                </c:pt>
                <c:pt idx="8">
                  <c:v>140.977</c:v>
                </c:pt>
                <c:pt idx="9">
                  <c:v>0</c:v>
                </c:pt>
                <c:pt idx="10">
                  <c:v>0</c:v>
                </c:pt>
                <c:pt idx="11">
                  <c:v>0</c:v>
                </c:pt>
              </c:numCache>
            </c:numRef>
          </c:val>
          <c:extLst>
            <c:ext xmlns:c16="http://schemas.microsoft.com/office/drawing/2014/chart" uri="{C3380CC4-5D6E-409C-BE32-E72D297353CC}">
              <c16:uniqueId val="{00000001-5909-4EB3-A0ED-498208709F1E}"/>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1.3289618614897426E-2"/>
              <c:y val="1.2222222222222221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988472394327413"/>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Ziegen-</a:t>
            </a:r>
            <a:r>
              <a:rPr lang="de-DE" b="1" baseline="0"/>
              <a:t>, Schaf- und Büffel</a:t>
            </a:r>
            <a:r>
              <a:rPr lang="de-DE" b="1"/>
              <a:t>milch</a:t>
            </a:r>
          </a:p>
        </c:rich>
      </c:tx>
      <c:layout>
        <c:manualLayout>
          <c:xMode val="edge"/>
          <c:yMode val="edge"/>
          <c:x val="0.2303382557695495"/>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1846328812809"/>
          <c:y val="0.11088488173273257"/>
          <c:w val="0.82537576735347273"/>
          <c:h val="0.78511669170992404"/>
        </c:manualLayout>
      </c:layout>
      <c:barChart>
        <c:barDir val="col"/>
        <c:grouping val="clustered"/>
        <c:varyColors val="0"/>
        <c:ser>
          <c:idx val="0"/>
          <c:order val="0"/>
          <c:tx>
            <c:strRef>
              <c:f>'0204047'!$C$10:$D$10</c:f>
              <c:strCache>
                <c:ptCount val="2"/>
                <c:pt idx="0">
                  <c:v>2024</c:v>
                </c:pt>
              </c:strCache>
            </c:strRef>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'0204047'!$F$10:$Q$10</c:f>
              <c:numCache>
                <c:formatCode>#\ ##0_)</c:formatCode>
                <c:ptCount val="12"/>
                <c:pt idx="0">
                  <c:v>837.50300000000004</c:v>
                </c:pt>
                <c:pt idx="1">
                  <c:v>813.97900000000004</c:v>
                </c:pt>
                <c:pt idx="2">
                  <c:v>1010.931</c:v>
                </c:pt>
                <c:pt idx="3">
                  <c:v>976.76099999999997</c:v>
                </c:pt>
                <c:pt idx="4">
                  <c:v>1028.3040000000001</c:v>
                </c:pt>
                <c:pt idx="5">
                  <c:v>1030.731</c:v>
                </c:pt>
                <c:pt idx="6">
                  <c:v>1073.8579999999999</c:v>
                </c:pt>
                <c:pt idx="7">
                  <c:v>1036.961</c:v>
                </c:pt>
                <c:pt idx="8">
                  <c:v>855.39200000000005</c:v>
                </c:pt>
                <c:pt idx="9">
                  <c:v>809.96699999999998</c:v>
                </c:pt>
                <c:pt idx="10">
                  <c:v>702.52099999999996</c:v>
                </c:pt>
                <c:pt idx="11">
                  <c:v>707.68399999999997</c:v>
                </c:pt>
              </c:numCache>
            </c:numRef>
          </c:val>
          <c:extLst>
            <c:ext xmlns:c16="http://schemas.microsoft.com/office/drawing/2014/chart" uri="{C3380CC4-5D6E-409C-BE32-E72D297353CC}">
              <c16:uniqueId val="{00000000-5DF8-44A9-A4DD-7755247E3B82}"/>
            </c:ext>
          </c:extLst>
        </c:ser>
        <c:ser>
          <c:idx val="1"/>
          <c:order val="1"/>
          <c:tx>
            <c:strRef>
              <c:f>'0204047'!$C$11:$D$11</c:f>
              <c:strCache>
                <c:ptCount val="2"/>
                <c:pt idx="0">
                  <c:v>2025v</c:v>
                </c:pt>
              </c:strCache>
            </c:strRef>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'0204047'!$F$11:$Q$11</c:f>
              <c:numCache>
                <c:formatCode>#\ ##0_)</c:formatCode>
                <c:ptCount val="12"/>
                <c:pt idx="0">
                  <c:v>410.16800000000001</c:v>
                </c:pt>
                <c:pt idx="1">
                  <c:v>377.49200000000002</c:v>
                </c:pt>
                <c:pt idx="2">
                  <c:v>475.82400000000001</c:v>
                </c:pt>
                <c:pt idx="3">
                  <c:v>540.87199999999996</c:v>
                </c:pt>
                <c:pt idx="4">
                  <c:v>621.93700000000001</c:v>
                </c:pt>
                <c:pt idx="5">
                  <c:v>603.97199999999998</c:v>
                </c:pt>
                <c:pt idx="6">
                  <c:v>580.81700000000001</c:v>
                </c:pt>
                <c:pt idx="7">
                  <c:v>587.33699999999999</c:v>
                </c:pt>
                <c:pt idx="8">
                  <c:v>0</c:v>
                </c:pt>
                <c:pt idx="9">
                  <c:v>0</c:v>
                </c:pt>
                <c:pt idx="10">
                  <c:v>0</c:v>
                </c:pt>
                <c:pt idx="11">
                  <c:v>0</c:v>
                </c:pt>
              </c:numCache>
            </c:numRef>
          </c:val>
          <c:extLst>
            <c:ext xmlns:c16="http://schemas.microsoft.com/office/drawing/2014/chart" uri="{C3380CC4-5D6E-409C-BE32-E72D297353CC}">
              <c16:uniqueId val="{00000001-5DF8-44A9-A4DD-7755247E3B82}"/>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0490598511251667E-2"/>
              <c:y val="4.0784628052349899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_)"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majorUnit val="250"/>
      </c:valAx>
      <c:spPr>
        <a:noFill/>
        <a:ln>
          <a:noFill/>
        </a:ln>
        <a:effectLst/>
      </c:spPr>
    </c:plotArea>
    <c:legend>
      <c:legendPos val="b"/>
      <c:layout>
        <c:manualLayout>
          <c:xMode val="edge"/>
          <c:yMode val="edge"/>
          <c:x val="0.71575736706242832"/>
          <c:y val="0.11729919836903364"/>
          <c:w val="0.2318421243742422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'0204050'!$A$10</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'0204050'!$B$10:$M$10</c:f>
              <c:numCache>
                <c:formatCode>###\ ###\ ##0</c:formatCode>
                <c:ptCount val="12"/>
                <c:pt idx="0">
                  <c:v>35287.946000000004</c:v>
                </c:pt>
                <c:pt idx="1">
                  <c:v>34990.779000000002</c:v>
                </c:pt>
                <c:pt idx="2">
                  <c:v>34672.997000000003</c:v>
                </c:pt>
                <c:pt idx="3">
                  <c:v>34107.044000000002</c:v>
                </c:pt>
                <c:pt idx="4">
                  <c:v>36164.837</c:v>
                </c:pt>
                <c:pt idx="5">
                  <c:v>30890.984</c:v>
                </c:pt>
                <c:pt idx="6">
                  <c:v>33923.561000000002</c:v>
                </c:pt>
                <c:pt idx="7">
                  <c:v>31406.170999999998</c:v>
                </c:pt>
                <c:pt idx="8">
                  <c:v>33366.199000000001</c:v>
                </c:pt>
                <c:pt idx="9">
                  <c:v>38048.044000000002</c:v>
                </c:pt>
                <c:pt idx="10">
                  <c:v>35719.357000000004</c:v>
                </c:pt>
                <c:pt idx="11">
                  <c:v>35983.853999999999</c:v>
                </c:pt>
              </c:numCache>
            </c:numRef>
          </c:val>
          <c:smooth val="0"/>
          <c:extLst>
            <c:ext xmlns:c16="http://schemas.microsoft.com/office/drawing/2014/chart" uri="{C3380CC4-5D6E-409C-BE32-E72D297353CC}">
              <c16:uniqueId val="{00000000-9DA5-4752-9BE9-D8F7099EBC51}"/>
            </c:ext>
          </c:extLst>
        </c:ser>
        <c:ser>
          <c:idx val="1"/>
          <c:order val="1"/>
          <c:tx>
            <c:strRef>
              <c:f>'0204050'!$A$11</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'0204050'!$B$11:$M$11</c:f>
              <c:numCache>
                <c:formatCode>###\ ###\ ##0</c:formatCode>
                <c:ptCount val="12"/>
                <c:pt idx="0">
                  <c:v>45253.857000000004</c:v>
                </c:pt>
                <c:pt idx="1">
                  <c:v>39410.824000000001</c:v>
                </c:pt>
                <c:pt idx="2">
                  <c:v>45089.894</c:v>
                </c:pt>
                <c:pt idx="3">
                  <c:v>43655.214</c:v>
                </c:pt>
                <c:pt idx="4">
                  <c:v>43973.41</c:v>
                </c:pt>
                <c:pt idx="5">
                  <c:v>41116.682000000001</c:v>
                </c:pt>
                <c:pt idx="6">
                  <c:v>41066.667000000001</c:v>
                </c:pt>
                <c:pt idx="7">
                  <c:v>40176.913</c:v>
                </c:pt>
              </c:numCache>
            </c:numRef>
          </c:val>
          <c:smooth val="0"/>
          <c:extLst>
            <c:ext xmlns:c16="http://schemas.microsoft.com/office/drawing/2014/chart" uri="{C3380CC4-5D6E-409C-BE32-E72D297353CC}">
              <c16:uniqueId val="{00000001-9DA5-4752-9BE9-D8F7099EBC5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valAx>
      <c:spPr>
        <a:noFill/>
        <a:ln>
          <a:noFill/>
        </a:ln>
        <a:effectLst/>
      </c:spPr>
    </c:plotArea>
    <c:legend>
      <c:legendPos val="b"/>
      <c:layout>
        <c:manualLayout>
          <c:xMode val="edge"/>
          <c:yMode val="edge"/>
          <c:x val="0.19873723282745798"/>
          <c:y val="0.62671116884397726"/>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Bio-Butter</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'0204050'!$A$15</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'0204050'!$B$15:$M$15</c:f>
              <c:numCache>
                <c:formatCode>###\ ###\ ##0</c:formatCode>
                <c:ptCount val="12"/>
                <c:pt idx="0">
                  <c:v>1255.8810000000001</c:v>
                </c:pt>
                <c:pt idx="1">
                  <c:v>1162.558</c:v>
                </c:pt>
                <c:pt idx="2">
                  <c:v>1065.3789999999999</c:v>
                </c:pt>
                <c:pt idx="3">
                  <c:v>1282.741</c:v>
                </c:pt>
                <c:pt idx="4">
                  <c:v>1210.8810000000001</c:v>
                </c:pt>
                <c:pt idx="5">
                  <c:v>1096.261</c:v>
                </c:pt>
                <c:pt idx="6">
                  <c:v>1107.336</c:v>
                </c:pt>
                <c:pt idx="7">
                  <c:v>1021.553</c:v>
                </c:pt>
                <c:pt idx="8">
                  <c:v>934.13800000000003</c:v>
                </c:pt>
                <c:pt idx="9">
                  <c:v>1039.8130000000001</c:v>
                </c:pt>
                <c:pt idx="10">
                  <c:v>943.54100000000005</c:v>
                </c:pt>
                <c:pt idx="11">
                  <c:v>1119.4690000000001</c:v>
                </c:pt>
              </c:numCache>
            </c:numRef>
          </c:val>
          <c:smooth val="0"/>
          <c:extLst>
            <c:ext xmlns:c16="http://schemas.microsoft.com/office/drawing/2014/chart" uri="{C3380CC4-5D6E-409C-BE32-E72D297353CC}">
              <c16:uniqueId val="{00000000-32BA-41F8-B035-6EAB9637A1A0}"/>
            </c:ext>
          </c:extLst>
        </c:ser>
        <c:ser>
          <c:idx val="1"/>
          <c:order val="1"/>
          <c:tx>
            <c:strRef>
              <c:f>'0204050'!$A$16</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'0204050'!$B$16:$M$16</c:f>
              <c:numCache>
                <c:formatCode>###\ ###\ ##0</c:formatCode>
                <c:ptCount val="12"/>
                <c:pt idx="0">
                  <c:v>1297.317</c:v>
                </c:pt>
                <c:pt idx="1">
                  <c:v>1183.8530000000001</c:v>
                </c:pt>
                <c:pt idx="2">
                  <c:v>1195.2739999999999</c:v>
                </c:pt>
                <c:pt idx="3">
                  <c:v>1208.002</c:v>
                </c:pt>
                <c:pt idx="4">
                  <c:v>1236.6220000000001</c:v>
                </c:pt>
                <c:pt idx="5">
                  <c:v>1156.2149999999999</c:v>
                </c:pt>
                <c:pt idx="6">
                  <c:v>1116.229</c:v>
                </c:pt>
                <c:pt idx="7">
                  <c:v>1044.7080000000001</c:v>
                </c:pt>
              </c:numCache>
            </c:numRef>
          </c:val>
          <c:smooth val="0"/>
          <c:extLst>
            <c:ext xmlns:c16="http://schemas.microsoft.com/office/drawing/2014/chart" uri="{C3380CC4-5D6E-409C-BE32-E72D297353CC}">
              <c16:uniqueId val="{00000001-32BA-41F8-B035-6EAB9637A1A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
      </c:valAx>
      <c:spPr>
        <a:noFill/>
        <a:ln>
          <a:noFill/>
        </a:ln>
        <a:effectLst/>
      </c:spPr>
    </c:plotArea>
    <c:legend>
      <c:legendPos val="b"/>
      <c:layout>
        <c:manualLayout>
          <c:xMode val="edge"/>
          <c:yMode val="edge"/>
          <c:x val="0.19877799768179774"/>
          <c:y val="0.64966409247870816"/>
          <c:w val="0.70354565060659568"/>
          <c:h val="0.13299073335009259"/>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'0204050'!$A$20</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'0204050'!$B$20:$M$20</c:f>
              <c:numCache>
                <c:formatCode>###\ ###\ ##0</c:formatCode>
                <c:ptCount val="12"/>
                <c:pt idx="0">
                  <c:v>5895.94</c:v>
                </c:pt>
                <c:pt idx="1">
                  <c:v>5590.1450000000004</c:v>
                </c:pt>
                <c:pt idx="2">
                  <c:v>6122.6880000000001</c:v>
                </c:pt>
                <c:pt idx="3">
                  <c:v>6381.0330000000004</c:v>
                </c:pt>
                <c:pt idx="4">
                  <c:v>6507.598</c:v>
                </c:pt>
                <c:pt idx="5">
                  <c:v>6019.6930000000002</c:v>
                </c:pt>
                <c:pt idx="6">
                  <c:v>6341.2529999999997</c:v>
                </c:pt>
                <c:pt idx="7">
                  <c:v>6039.9570000000003</c:v>
                </c:pt>
                <c:pt idx="8">
                  <c:v>5954.4260000000004</c:v>
                </c:pt>
                <c:pt idx="9">
                  <c:v>5962.4380000000001</c:v>
                </c:pt>
                <c:pt idx="10">
                  <c:v>5725.558</c:v>
                </c:pt>
                <c:pt idx="11">
                  <c:v>5757.335</c:v>
                </c:pt>
              </c:numCache>
            </c:numRef>
          </c:val>
          <c:smooth val="0"/>
          <c:extLst>
            <c:ext xmlns:c16="http://schemas.microsoft.com/office/drawing/2014/chart" uri="{C3380CC4-5D6E-409C-BE32-E72D297353CC}">
              <c16:uniqueId val="{00000000-B1A8-493A-A7CD-7246110CD33B}"/>
            </c:ext>
          </c:extLst>
        </c:ser>
        <c:ser>
          <c:idx val="1"/>
          <c:order val="1"/>
          <c:tx>
            <c:strRef>
              <c:f>'0204050'!$A$21</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'0204050'!$B$21:$M$21</c:f>
              <c:numCache>
                <c:formatCode>###\ ###\ ##0</c:formatCode>
                <c:ptCount val="12"/>
                <c:pt idx="0">
                  <c:v>6428.5119999999997</c:v>
                </c:pt>
                <c:pt idx="1">
                  <c:v>5989.5370000000003</c:v>
                </c:pt>
                <c:pt idx="2">
                  <c:v>6521.09</c:v>
                </c:pt>
                <c:pt idx="3">
                  <c:v>6629.2889999999998</c:v>
                </c:pt>
                <c:pt idx="4">
                  <c:v>6898.0959999999995</c:v>
                </c:pt>
                <c:pt idx="5">
                  <c:v>6635.34</c:v>
                </c:pt>
                <c:pt idx="6">
                  <c:v>6589.6809999999996</c:v>
                </c:pt>
                <c:pt idx="7">
                  <c:v>6156.5990000000002</c:v>
                </c:pt>
              </c:numCache>
            </c:numRef>
          </c:val>
          <c:smooth val="0"/>
          <c:extLst>
            <c:ext xmlns:c16="http://schemas.microsoft.com/office/drawing/2014/chart" uri="{C3380CC4-5D6E-409C-BE32-E72D297353CC}">
              <c16:uniqueId val="{00000001-B1A8-493A-A7CD-7246110CD33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18146327430604081"/>
          <c:y val="0.6357968189168509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'0204090'!$B$11:$M$11</c:f>
              <c:numCache>
                <c:formatCode>###\ ###\ ##0</c:formatCode>
                <c:ptCount val="12"/>
                <c:pt idx="0">
                  <c:v>339980.44699999999</c:v>
                </c:pt>
                <c:pt idx="1">
                  <c:v>331938.185</c:v>
                </c:pt>
                <c:pt idx="2">
                  <c:v>344483.04300000001</c:v>
                </c:pt>
                <c:pt idx="3">
                  <c:v>340051.42700000003</c:v>
                </c:pt>
                <c:pt idx="4">
                  <c:v>350410.43599999999</c:v>
                </c:pt>
                <c:pt idx="5">
                  <c:v>313657.30499999999</c:v>
                </c:pt>
                <c:pt idx="6">
                  <c:v>331555.49800000002</c:v>
                </c:pt>
                <c:pt idx="7">
                  <c:v>311890.609</c:v>
                </c:pt>
                <c:pt idx="8">
                  <c:v>317477.80099999998</c:v>
                </c:pt>
                <c:pt idx="9">
                  <c:v>344115.52500000002</c:v>
                </c:pt>
                <c:pt idx="10">
                  <c:v>332251.01299999998</c:v>
                </c:pt>
                <c:pt idx="11">
                  <c:v>328313.42099999997</c:v>
                </c:pt>
              </c:numCache>
            </c:numRef>
          </c:val>
          <c:smooth val="0"/>
          <c:extLst>
            <c:ext xmlns:c16="http://schemas.microsoft.com/office/drawing/2014/chart" uri="{C3380CC4-5D6E-409C-BE32-E72D297353CC}">
              <c16:uniqueId val="{00000000-E586-499F-BD98-3C91CD2B2205}"/>
            </c:ext>
          </c:extLst>
        </c:ser>
        <c:ser>
          <c:idx val="1"/>
          <c:order val="1"/>
          <c:tx>
            <c:strRef>
              <c:f>'0204090'!$A$12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'0204090'!$B$12:$M$12</c:f>
              <c:numCache>
                <c:formatCode>###\ ###\ ##0</c:formatCode>
                <c:ptCount val="12"/>
                <c:pt idx="0">
                  <c:v>334905.87900000002</c:v>
                </c:pt>
                <c:pt idx="1">
                  <c:v>315603.60600000003</c:v>
                </c:pt>
                <c:pt idx="2">
                  <c:v>341509.21</c:v>
                </c:pt>
                <c:pt idx="3">
                  <c:v>329080.30300000001</c:v>
                </c:pt>
                <c:pt idx="4">
                  <c:v>315855.97499999998</c:v>
                </c:pt>
                <c:pt idx="5">
                  <c:v>315199.56400000001</c:v>
                </c:pt>
                <c:pt idx="6">
                  <c:v>318684.00199999998</c:v>
                </c:pt>
                <c:pt idx="7">
                  <c:v>290962.13799999998</c:v>
                </c:pt>
              </c:numCache>
            </c:numRef>
          </c:val>
          <c:smooth val="0"/>
          <c:extLst>
            <c:ext xmlns:c16="http://schemas.microsoft.com/office/drawing/2014/chart" uri="{C3380CC4-5D6E-409C-BE32-E72D297353CC}">
              <c16:uniqueId val="{00000001-E586-499F-BD98-3C91CD2B220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0"/>
          <c:min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2896682454154121"/>
          <c:y val="0.6514320548641097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'0204090'!$B$16:$M$16</c:f>
              <c:numCache>
                <c:formatCode>###\ ###\ ##0</c:formatCode>
                <c:ptCount val="12"/>
                <c:pt idx="0">
                  <c:v>7062.9430000000002</c:v>
                </c:pt>
                <c:pt idx="1">
                  <c:v>6442.0860000000002</c:v>
                </c:pt>
                <c:pt idx="2">
                  <c:v>7033.11</c:v>
                </c:pt>
                <c:pt idx="3">
                  <c:v>6579.4560000000001</c:v>
                </c:pt>
                <c:pt idx="4">
                  <c:v>7352.9579999999996</c:v>
                </c:pt>
                <c:pt idx="5">
                  <c:v>7377.357</c:v>
                </c:pt>
                <c:pt idx="6">
                  <c:v>8283.7520000000004</c:v>
                </c:pt>
                <c:pt idx="7">
                  <c:v>8705.5939999999991</c:v>
                </c:pt>
                <c:pt idx="8">
                  <c:v>7049.1139999999996</c:v>
                </c:pt>
                <c:pt idx="9">
                  <c:v>6325.826</c:v>
                </c:pt>
                <c:pt idx="10">
                  <c:v>5313.8789999999999</c:v>
                </c:pt>
                <c:pt idx="11">
                  <c:v>6270.63</c:v>
                </c:pt>
              </c:numCache>
            </c:numRef>
          </c:val>
          <c:smooth val="0"/>
          <c:extLst>
            <c:ext xmlns:c16="http://schemas.microsoft.com/office/drawing/2014/chart" uri="{C3380CC4-5D6E-409C-BE32-E72D297353CC}">
              <c16:uniqueId val="{00000000-6824-43CB-AC3F-B45E1E6D018E}"/>
            </c:ext>
          </c:extLst>
        </c:ser>
        <c:ser>
          <c:idx val="1"/>
          <c:order val="1"/>
          <c:tx>
            <c:strRef>
              <c:f>'0204090'!$A$17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'0204090'!$B$17:$M$17</c:f>
              <c:numCache>
                <c:formatCode>###\ ###\ ##0</c:formatCode>
                <c:ptCount val="12"/>
                <c:pt idx="0">
                  <c:v>5932.67</c:v>
                </c:pt>
                <c:pt idx="1">
                  <c:v>5842.2539999999999</c:v>
                </c:pt>
                <c:pt idx="2">
                  <c:v>6864.6009999999997</c:v>
                </c:pt>
                <c:pt idx="3">
                  <c:v>6814.63</c:v>
                </c:pt>
                <c:pt idx="4">
                  <c:v>6632.7510000000002</c:v>
                </c:pt>
                <c:pt idx="5">
                  <c:v>7444.49</c:v>
                </c:pt>
                <c:pt idx="6">
                  <c:v>9056.64</c:v>
                </c:pt>
                <c:pt idx="7">
                  <c:v>6685.0889999999999</c:v>
                </c:pt>
              </c:numCache>
            </c:numRef>
          </c:val>
          <c:smooth val="0"/>
          <c:extLst>
            <c:ext xmlns:c16="http://schemas.microsoft.com/office/drawing/2014/chart" uri="{C3380CC4-5D6E-409C-BE32-E72D297353CC}">
              <c16:uniqueId val="{00000001-6824-43CB-AC3F-B45E1E6D018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896682454154121"/>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'0204090'!$B$21:$M$21</c:f>
              <c:numCache>
                <c:formatCode>###\ ###\ ##0</c:formatCode>
                <c:ptCount val="12"/>
                <c:pt idx="0">
                  <c:v>1789.4760000000001</c:v>
                </c:pt>
                <c:pt idx="1">
                  <c:v>1793.0309999999999</c:v>
                </c:pt>
                <c:pt idx="2">
                  <c:v>1813.2380000000001</c:v>
                </c:pt>
                <c:pt idx="3">
                  <c:v>1547.384</c:v>
                </c:pt>
                <c:pt idx="4">
                  <c:v>1673.598</c:v>
                </c:pt>
                <c:pt idx="5">
                  <c:v>1671.625</c:v>
                </c:pt>
                <c:pt idx="6">
                  <c:v>1874.3050000000001</c:v>
                </c:pt>
                <c:pt idx="7">
                  <c:v>1668.9359999999999</c:v>
                </c:pt>
                <c:pt idx="8">
                  <c:v>1648.6410000000001</c:v>
                </c:pt>
                <c:pt idx="9">
                  <c:v>1754.759</c:v>
                </c:pt>
                <c:pt idx="10">
                  <c:v>1676.078</c:v>
                </c:pt>
                <c:pt idx="11">
                  <c:v>1425.557</c:v>
                </c:pt>
              </c:numCache>
            </c:numRef>
          </c:val>
          <c:smooth val="0"/>
          <c:extLst>
            <c:ext xmlns:c16="http://schemas.microsoft.com/office/drawing/2014/chart" uri="{C3380CC4-5D6E-409C-BE32-E72D297353CC}">
              <c16:uniqueId val="{00000000-3823-4A4D-AC25-1FF1E1FF2ACF}"/>
            </c:ext>
          </c:extLst>
        </c:ser>
        <c:ser>
          <c:idx val="1"/>
          <c:order val="1"/>
          <c:tx>
            <c:strRef>
              <c:f>'0204090'!$A$22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'0204090'!$B$22:$M$22</c:f>
              <c:numCache>
                <c:formatCode>###\ ###\ ##0</c:formatCode>
                <c:ptCount val="12"/>
                <c:pt idx="0">
                  <c:v>1789.9549999999999</c:v>
                </c:pt>
                <c:pt idx="1">
                  <c:v>1710.806</c:v>
                </c:pt>
                <c:pt idx="2">
                  <c:v>1930.8320000000001</c:v>
                </c:pt>
                <c:pt idx="3">
                  <c:v>1733.598</c:v>
                </c:pt>
                <c:pt idx="4">
                  <c:v>1666.2919999999999</c:v>
                </c:pt>
                <c:pt idx="5">
                  <c:v>1555.473</c:v>
                </c:pt>
                <c:pt idx="6">
                  <c:v>1800.2139999999999</c:v>
                </c:pt>
                <c:pt idx="7">
                  <c:v>1710.8150000000001</c:v>
                </c:pt>
              </c:numCache>
            </c:numRef>
          </c:val>
          <c:smooth val="0"/>
          <c:extLst>
            <c:ext xmlns:c16="http://schemas.microsoft.com/office/drawing/2014/chart" uri="{C3380CC4-5D6E-409C-BE32-E72D297353CC}">
              <c16:uniqueId val="{00000001-3823-4A4D-AC25-1FF1E1FF2AC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1919875400190361"/>
          <c:y val="0.62494168361405167"/>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3"/>
          <c:order val="0"/>
          <c:tx>
            <c:strRef>
              <c:f>'0201060'!$A$15</c:f>
              <c:strCache>
                <c:ptCount val="1"/>
                <c:pt idx="0">
                  <c:v>2024/2025</c:v>
                </c:pt>
              </c:strCache>
            </c:strRef>
          </c:tx>
          <c:spPr>
            <a:solidFill>
              <a:srgbClr val="00B0F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'0201060'!$B$15:$M$15</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34.295999999999999</c:v>
                </c:pt>
                <c:pt idx="10">
                  <c:v>37.040999999999997</c:v>
                </c:pt>
                <c:pt idx="11">
                  <c:v>29.891999999999999</c:v>
                </c:pt>
              </c:numCache>
            </c:numRef>
          </c:val>
          <c:extLst>
            <c:ext xmlns:c16="http://schemas.microsoft.com/office/drawing/2014/chart" uri="{C3380CC4-5D6E-409C-BE32-E72D297353CC}">
              <c16:uniqueId val="{00000000-6A1D-4CB9-A295-653DE1A6D27E}"/>
            </c:ext>
          </c:extLst>
        </c:ser>
        <c:ser>
          <c:idx val="14"/>
          <c:order val="1"/>
          <c:tx>
            <c:strRef>
              <c:f>'0201060'!$A$16</c:f>
              <c:strCache>
                <c:ptCount val="1"/>
                <c:pt idx="0">
                  <c:v>2025/2026</c:v>
                </c:pt>
              </c:strCache>
            </c:strRef>
          </c:tx>
          <c:spPr>
            <a:solidFill>
              <a:schemeClr val="tx2">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'0201060'!$B$16:$M$16</c:f>
              <c:numCache>
                <c:formatCode>?\ ??0.0;\-\ ?\ ??0.0;\ \ \ \ \ \ @</c:formatCode>
                <c:ptCount val="12"/>
                <c:pt idx="0">
                  <c:v>420.37700000000001</c:v>
                </c:pt>
              </c:numCache>
            </c:numRef>
          </c:val>
          <c:extLst>
            <c:ext xmlns:c16="http://schemas.microsoft.com/office/drawing/2014/chart" uri="{C3380CC4-5D6E-409C-BE32-E72D297353CC}">
              <c16:uniqueId val="{00000001-6A1D-4CB9-A295-653DE1A6D27E}"/>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a:t>
            </a:r>
            <a:r>
              <a:rPr lang="de-DE" sz="1000" baseline="0"/>
              <a:t> und Kefirerzeugnisse</a:t>
            </a:r>
            <a:endParaRPr lang="de-DE" sz="1000"/>
          </a:p>
        </c:rich>
      </c:tx>
      <c:layout>
        <c:manualLayout>
          <c:xMode val="edge"/>
          <c:yMode val="edge"/>
          <c:x val="0.24798515570169113"/>
          <c:y val="4.385964912280701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'0204090'!$B$26:$M$26</c:f>
              <c:numCache>
                <c:formatCode>###\ ###\ ##0</c:formatCode>
                <c:ptCount val="12"/>
                <c:pt idx="0">
                  <c:v>17056.964</c:v>
                </c:pt>
                <c:pt idx="1">
                  <c:v>16731.916000000001</c:v>
                </c:pt>
                <c:pt idx="2">
                  <c:v>17174.561000000002</c:v>
                </c:pt>
                <c:pt idx="3">
                  <c:v>17511.782999999999</c:v>
                </c:pt>
                <c:pt idx="4">
                  <c:v>16952.809000000001</c:v>
                </c:pt>
                <c:pt idx="5">
                  <c:v>16834.45</c:v>
                </c:pt>
                <c:pt idx="6">
                  <c:v>18094.226999999999</c:v>
                </c:pt>
                <c:pt idx="7">
                  <c:v>17362.36</c:v>
                </c:pt>
                <c:pt idx="8">
                  <c:v>16341.038</c:v>
                </c:pt>
                <c:pt idx="9">
                  <c:v>18347.388999999999</c:v>
                </c:pt>
                <c:pt idx="10">
                  <c:v>18368.949000000001</c:v>
                </c:pt>
                <c:pt idx="11">
                  <c:v>15728.169</c:v>
                </c:pt>
              </c:numCache>
            </c:numRef>
          </c:val>
          <c:smooth val="0"/>
          <c:extLst>
            <c:ext xmlns:c16="http://schemas.microsoft.com/office/drawing/2014/chart" uri="{C3380CC4-5D6E-409C-BE32-E72D297353CC}">
              <c16:uniqueId val="{00000000-3987-4607-A8B5-08D21F25DD34}"/>
            </c:ext>
          </c:extLst>
        </c:ser>
        <c:ser>
          <c:idx val="1"/>
          <c:order val="1"/>
          <c:tx>
            <c:strRef>
              <c:f>'0204090'!$A$27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'0204090'!$B$27:$M$27</c:f>
              <c:numCache>
                <c:formatCode>###\ ###\ ##0</c:formatCode>
                <c:ptCount val="12"/>
                <c:pt idx="0">
                  <c:v>16404.849999999999</c:v>
                </c:pt>
                <c:pt idx="1">
                  <c:v>16397.485000000001</c:v>
                </c:pt>
                <c:pt idx="2">
                  <c:v>18745.794000000002</c:v>
                </c:pt>
                <c:pt idx="3">
                  <c:v>18005.562000000002</c:v>
                </c:pt>
                <c:pt idx="4">
                  <c:v>18290.795999999998</c:v>
                </c:pt>
                <c:pt idx="5">
                  <c:v>18452.474999999999</c:v>
                </c:pt>
                <c:pt idx="6">
                  <c:v>19661.114000000001</c:v>
                </c:pt>
                <c:pt idx="7">
                  <c:v>17958.947</c:v>
                </c:pt>
              </c:numCache>
            </c:numRef>
          </c:val>
          <c:smooth val="0"/>
          <c:extLst>
            <c:ext xmlns:c16="http://schemas.microsoft.com/office/drawing/2014/chart" uri="{C3380CC4-5D6E-409C-BE32-E72D297353CC}">
              <c16:uniqueId val="{00000001-3987-4607-A8B5-08D21F25DD3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2896676376991337"/>
          <c:y val="0.63388796795137459"/>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Joghurterzeugnisse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'0204090'!$B$31:$M$31</c:f>
              <c:numCache>
                <c:formatCode>###\ ###\ ##0</c:formatCode>
                <c:ptCount val="12"/>
                <c:pt idx="0">
                  <c:v>56373.671999999999</c:v>
                </c:pt>
                <c:pt idx="1">
                  <c:v>56984.059000000001</c:v>
                </c:pt>
                <c:pt idx="2">
                  <c:v>59010.338000000003</c:v>
                </c:pt>
                <c:pt idx="3">
                  <c:v>59385.525000000001</c:v>
                </c:pt>
                <c:pt idx="4">
                  <c:v>61425.127</c:v>
                </c:pt>
                <c:pt idx="5">
                  <c:v>56357.531999999999</c:v>
                </c:pt>
                <c:pt idx="6">
                  <c:v>60086.627999999997</c:v>
                </c:pt>
                <c:pt idx="7">
                  <c:v>59547.42</c:v>
                </c:pt>
                <c:pt idx="8">
                  <c:v>56749.766000000003</c:v>
                </c:pt>
                <c:pt idx="9">
                  <c:v>57298.15</c:v>
                </c:pt>
                <c:pt idx="10">
                  <c:v>52558.767999999996</c:v>
                </c:pt>
                <c:pt idx="11">
                  <c:v>49703.364000000001</c:v>
                </c:pt>
              </c:numCache>
            </c:numRef>
          </c:val>
          <c:smooth val="0"/>
          <c:extLst>
            <c:ext xmlns:c16="http://schemas.microsoft.com/office/drawing/2014/chart" uri="{C3380CC4-5D6E-409C-BE32-E72D297353CC}">
              <c16:uniqueId val="{00000000-B02D-4D6C-AF6F-355E80628DB2}"/>
            </c:ext>
          </c:extLst>
        </c:ser>
        <c:ser>
          <c:idx val="1"/>
          <c:order val="1"/>
          <c:tx>
            <c:strRef>
              <c:f>'0204090'!$A$32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'0204090'!$B$32:$M$32</c:f>
              <c:numCache>
                <c:formatCode>###\ ###\ ##0</c:formatCode>
                <c:ptCount val="12"/>
                <c:pt idx="0">
                  <c:v>59050.211000000003</c:v>
                </c:pt>
                <c:pt idx="1">
                  <c:v>56666.400999999998</c:v>
                </c:pt>
                <c:pt idx="2">
                  <c:v>61778.476999999999</c:v>
                </c:pt>
                <c:pt idx="3">
                  <c:v>61080.648000000001</c:v>
                </c:pt>
                <c:pt idx="4">
                  <c:v>61643.120999999999</c:v>
                </c:pt>
                <c:pt idx="5">
                  <c:v>62408.639000000003</c:v>
                </c:pt>
                <c:pt idx="6">
                  <c:v>66890.638999999996</c:v>
                </c:pt>
                <c:pt idx="7">
                  <c:v>57975.152000000002</c:v>
                </c:pt>
              </c:numCache>
            </c:numRef>
          </c:val>
          <c:smooth val="0"/>
          <c:extLst>
            <c:ext xmlns:c16="http://schemas.microsoft.com/office/drawing/2014/chart" uri="{C3380CC4-5D6E-409C-BE32-E72D297353CC}">
              <c16:uniqueId val="{00000001-B02D-4D6C-AF6F-355E80628DB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Milch-</a:t>
            </a:r>
            <a:r>
              <a:rPr lang="de-DE" sz="1000" baseline="0"/>
              <a:t> und Molkenmischerzeugnisse/</a:t>
            </a:r>
            <a:br>
              <a:rPr lang="de-DE" sz="1000" baseline="0"/>
            </a:br>
            <a:r>
              <a:rPr lang="de-DE" sz="1000" baseline="0"/>
              <a:t>-getränke</a:t>
            </a:r>
            <a:endParaRPr lang="de-DE" sz="1000"/>
          </a:p>
        </c:rich>
      </c:tx>
      <c:layout>
        <c:manualLayout>
          <c:xMode val="edge"/>
          <c:yMode val="edge"/>
          <c:x val="0.2187911126493803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'0204090'!$B$36:$M$36</c:f>
              <c:numCache>
                <c:formatCode>###\ ###\ ##0</c:formatCode>
                <c:ptCount val="12"/>
                <c:pt idx="0">
                  <c:v>195739.774</c:v>
                </c:pt>
                <c:pt idx="1">
                  <c:v>190739.18699999998</c:v>
                </c:pt>
                <c:pt idx="2">
                  <c:v>199789.04500000001</c:v>
                </c:pt>
                <c:pt idx="3">
                  <c:v>197889.79200000002</c:v>
                </c:pt>
                <c:pt idx="4">
                  <c:v>211879.774</c:v>
                </c:pt>
                <c:pt idx="5">
                  <c:v>190895.986</c:v>
                </c:pt>
                <c:pt idx="6">
                  <c:v>205887.00799999997</c:v>
                </c:pt>
                <c:pt idx="7">
                  <c:v>206646.87</c:v>
                </c:pt>
                <c:pt idx="8">
                  <c:v>199892.40900000001</c:v>
                </c:pt>
                <c:pt idx="9">
                  <c:v>208428.56700000001</c:v>
                </c:pt>
                <c:pt idx="10">
                  <c:v>186867.20600000001</c:v>
                </c:pt>
                <c:pt idx="11">
                  <c:v>170710.30800000002</c:v>
                </c:pt>
              </c:numCache>
            </c:numRef>
          </c:val>
          <c:smooth val="0"/>
          <c:extLst>
            <c:ext xmlns:c16="http://schemas.microsoft.com/office/drawing/2014/chart" uri="{C3380CC4-5D6E-409C-BE32-E72D297353CC}">
              <c16:uniqueId val="{00000000-8F2C-49D5-89FE-5890B98ACD53}"/>
            </c:ext>
          </c:extLst>
        </c:ser>
        <c:ser>
          <c:idx val="1"/>
          <c:order val="1"/>
          <c:tx>
            <c:strRef>
              <c:f>'0204090'!$A$37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'0204090'!$B$37:$M$37</c:f>
              <c:numCache>
                <c:formatCode>###\ ###\ ##0</c:formatCode>
                <c:ptCount val="12"/>
                <c:pt idx="0">
                  <c:v>194326.07200000001</c:v>
                </c:pt>
                <c:pt idx="1">
                  <c:v>192507.60500000001</c:v>
                </c:pt>
                <c:pt idx="2">
                  <c:v>205042.65</c:v>
                </c:pt>
                <c:pt idx="3">
                  <c:v>210577.88399999999</c:v>
                </c:pt>
                <c:pt idx="4">
                  <c:v>203483.89500000002</c:v>
                </c:pt>
                <c:pt idx="5">
                  <c:v>200467.826</c:v>
                </c:pt>
                <c:pt idx="6">
                  <c:v>214561.58199999999</c:v>
                </c:pt>
                <c:pt idx="7">
                  <c:v>199583.52799999999</c:v>
                </c:pt>
              </c:numCache>
            </c:numRef>
          </c:val>
          <c:smooth val="0"/>
          <c:extLst>
            <c:ext xmlns:c16="http://schemas.microsoft.com/office/drawing/2014/chart" uri="{C3380CC4-5D6E-409C-BE32-E72D297353CC}">
              <c16:uniqueId val="{00000001-8F2C-49D5-89FE-5890B98ACD5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0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'0204090'!$B$46:$M$46</c:f>
              <c:numCache>
                <c:formatCode>###\ ###\ ##0</c:formatCode>
                <c:ptCount val="12"/>
                <c:pt idx="0">
                  <c:v>43960.328999999998</c:v>
                </c:pt>
                <c:pt idx="1">
                  <c:v>44500.464999999997</c:v>
                </c:pt>
                <c:pt idx="2">
                  <c:v>47778.360999999997</c:v>
                </c:pt>
                <c:pt idx="3">
                  <c:v>44467.411999999997</c:v>
                </c:pt>
                <c:pt idx="4">
                  <c:v>46369.563999999998</c:v>
                </c:pt>
                <c:pt idx="5">
                  <c:v>42674.078000000001</c:v>
                </c:pt>
                <c:pt idx="6">
                  <c:v>42822.406999999999</c:v>
                </c:pt>
                <c:pt idx="7">
                  <c:v>40805.417000000001</c:v>
                </c:pt>
                <c:pt idx="8">
                  <c:v>41272.417000000001</c:v>
                </c:pt>
                <c:pt idx="9">
                  <c:v>45376.383999999998</c:v>
                </c:pt>
                <c:pt idx="10">
                  <c:v>44324.334999999999</c:v>
                </c:pt>
                <c:pt idx="11">
                  <c:v>43137.150999999998</c:v>
                </c:pt>
              </c:numCache>
            </c:numRef>
          </c:val>
          <c:smooth val="0"/>
          <c:extLst>
            <c:ext xmlns:c16="http://schemas.microsoft.com/office/drawing/2014/chart" uri="{C3380CC4-5D6E-409C-BE32-E72D297353CC}">
              <c16:uniqueId val="{00000000-C18C-43D5-B9C7-AF2AF24BAEE0}"/>
            </c:ext>
          </c:extLst>
        </c:ser>
        <c:ser>
          <c:idx val="1"/>
          <c:order val="1"/>
          <c:tx>
            <c:strRef>
              <c:f>'0204090'!$A$47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'0204090'!$B$47:$M$47</c:f>
              <c:numCache>
                <c:formatCode>###\ ###\ ##0</c:formatCode>
                <c:ptCount val="12"/>
                <c:pt idx="0">
                  <c:v>42034.964999999997</c:v>
                </c:pt>
                <c:pt idx="1">
                  <c:v>40330.481</c:v>
                </c:pt>
                <c:pt idx="2">
                  <c:v>45114.129000000001</c:v>
                </c:pt>
                <c:pt idx="3">
                  <c:v>44424.690999999999</c:v>
                </c:pt>
                <c:pt idx="4">
                  <c:v>42600.688999999998</c:v>
                </c:pt>
                <c:pt idx="5">
                  <c:v>39718.023999999998</c:v>
                </c:pt>
                <c:pt idx="6">
                  <c:v>39370.232000000004</c:v>
                </c:pt>
                <c:pt idx="7">
                  <c:v>40842.281000000003</c:v>
                </c:pt>
              </c:numCache>
            </c:numRef>
          </c:val>
          <c:smooth val="0"/>
          <c:extLst>
            <c:ext xmlns:c16="http://schemas.microsoft.com/office/drawing/2014/chart" uri="{C3380CC4-5D6E-409C-BE32-E72D297353CC}">
              <c16:uniqueId val="{00000001-C18C-43D5-B9C7-AF2AF24BAEE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Kondensmilcherzeugnisse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'0204090'!$B$51:$M$51</c:f>
              <c:numCache>
                <c:formatCode>###\ ###\ ##0</c:formatCode>
                <c:ptCount val="12"/>
                <c:pt idx="0">
                  <c:v>32080.203000000001</c:v>
                </c:pt>
                <c:pt idx="1">
                  <c:v>29773.077000000001</c:v>
                </c:pt>
                <c:pt idx="2">
                  <c:v>25803.225999999999</c:v>
                </c:pt>
                <c:pt idx="3">
                  <c:v>25087.348000000002</c:v>
                </c:pt>
                <c:pt idx="4">
                  <c:v>30434.365000000002</c:v>
                </c:pt>
                <c:pt idx="5">
                  <c:v>22356.78</c:v>
                </c:pt>
                <c:pt idx="6">
                  <c:v>29687.589</c:v>
                </c:pt>
                <c:pt idx="7">
                  <c:v>29585.403999999999</c:v>
                </c:pt>
                <c:pt idx="8">
                  <c:v>29052.891</c:v>
                </c:pt>
                <c:pt idx="9">
                  <c:v>30380.656999999999</c:v>
                </c:pt>
                <c:pt idx="10">
                  <c:v>28174.49</c:v>
                </c:pt>
                <c:pt idx="11">
                  <c:v>29768.948</c:v>
                </c:pt>
              </c:numCache>
            </c:numRef>
          </c:val>
          <c:smooth val="0"/>
          <c:extLst>
            <c:ext xmlns:c16="http://schemas.microsoft.com/office/drawing/2014/chart" uri="{C3380CC4-5D6E-409C-BE32-E72D297353CC}">
              <c16:uniqueId val="{00000000-EA07-4D12-8067-5CB13B0D7877}"/>
            </c:ext>
          </c:extLst>
        </c:ser>
        <c:ser>
          <c:idx val="1"/>
          <c:order val="1"/>
          <c:tx>
            <c:strRef>
              <c:f>'0204090'!$A$52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'0204090'!$B$52:$M$52</c:f>
              <c:numCache>
                <c:formatCode>###\ ###\ ##0</c:formatCode>
                <c:ptCount val="12"/>
                <c:pt idx="0">
                  <c:v>25435.37</c:v>
                </c:pt>
                <c:pt idx="1">
                  <c:v>24757.63</c:v>
                </c:pt>
                <c:pt idx="2">
                  <c:v>22887.454000000002</c:v>
                </c:pt>
                <c:pt idx="3">
                  <c:v>22974.91</c:v>
                </c:pt>
                <c:pt idx="4">
                  <c:v>22224.235000000001</c:v>
                </c:pt>
                <c:pt idx="5">
                  <c:v>20929.062000000002</c:v>
                </c:pt>
                <c:pt idx="6">
                  <c:v>21419.163</c:v>
                </c:pt>
                <c:pt idx="7">
                  <c:v>22243.366000000002</c:v>
                </c:pt>
              </c:numCache>
            </c:numRef>
          </c:val>
          <c:smooth val="0"/>
          <c:extLst>
            <c:ext xmlns:c16="http://schemas.microsoft.com/office/drawing/2014/chart" uri="{C3380CC4-5D6E-409C-BE32-E72D297353CC}">
              <c16:uniqueId val="{00000001-EA07-4D12-8067-5CB13B0D787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41306336494385"/>
          <c:y val="0.2732898621350091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r>
              <a:rPr lang="de-DE" sz="1000"/>
              <a:t>Trockenmilcherzeugnisse insgesamt</a:t>
            </a:r>
          </a:p>
        </c:rich>
      </c:tx>
      <c:layout>
        <c:manualLayout>
          <c:xMode val="edge"/>
          <c:yMode val="edge"/>
          <c:x val="0.23178256564083335"/>
          <c:y val="4.4150141071868085E-2"/>
        </c:manualLayout>
      </c:layout>
      <c:overlay val="0"/>
      <c:spPr>
        <a:noFill/>
        <a:ln>
          <a:noFill/>
        </a:ln>
        <a:effectLst/>
      </c:spPr>
      <c:txPr>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'0204090'!$B$56:$M$56</c:f>
              <c:numCache>
                <c:formatCode>###\ ###\ ##0</c:formatCode>
                <c:ptCount val="12"/>
                <c:pt idx="0">
                  <c:v>56245.296000000002</c:v>
                </c:pt>
                <c:pt idx="1">
                  <c:v>56621.985000000001</c:v>
                </c:pt>
                <c:pt idx="2">
                  <c:v>59425.208000000006</c:v>
                </c:pt>
                <c:pt idx="3">
                  <c:v>60925.854999999996</c:v>
                </c:pt>
                <c:pt idx="4">
                  <c:v>62582.922999999995</c:v>
                </c:pt>
                <c:pt idx="5">
                  <c:v>57530.841999999997</c:v>
                </c:pt>
                <c:pt idx="6">
                  <c:v>56861.979000000007</c:v>
                </c:pt>
                <c:pt idx="7">
                  <c:v>50148.313000000002</c:v>
                </c:pt>
                <c:pt idx="8">
                  <c:v>43586.84</c:v>
                </c:pt>
                <c:pt idx="9">
                  <c:v>50650.483</c:v>
                </c:pt>
                <c:pt idx="10">
                  <c:v>47295.756999999998</c:v>
                </c:pt>
                <c:pt idx="11">
                  <c:v>57563.832999999999</c:v>
                </c:pt>
              </c:numCache>
            </c:numRef>
          </c:val>
          <c:smooth val="0"/>
          <c:extLst>
            <c:ext xmlns:c16="http://schemas.microsoft.com/office/drawing/2014/chart" uri="{C3380CC4-5D6E-409C-BE32-E72D297353CC}">
              <c16:uniqueId val="{00000000-B388-4EB1-A475-395BECCB0DCD}"/>
            </c:ext>
          </c:extLst>
        </c:ser>
        <c:ser>
          <c:idx val="1"/>
          <c:order val="1"/>
          <c:tx>
            <c:strRef>
              <c:f>'0204090'!$A$57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'0204090'!$B$57:$M$57</c:f>
              <c:numCache>
                <c:formatCode>###\ ###\ ##0</c:formatCode>
                <c:ptCount val="12"/>
                <c:pt idx="0">
                  <c:v>62672.964999999997</c:v>
                </c:pt>
                <c:pt idx="1">
                  <c:v>51083.152999999998</c:v>
                </c:pt>
                <c:pt idx="2">
                  <c:v>59932.932000000001</c:v>
                </c:pt>
                <c:pt idx="3">
                  <c:v>61626.989000000001</c:v>
                </c:pt>
                <c:pt idx="4">
                  <c:v>66762.317999999999</c:v>
                </c:pt>
                <c:pt idx="5">
                  <c:v>57890.975000000006</c:v>
                </c:pt>
                <c:pt idx="6">
                  <c:v>55070.811000000002</c:v>
                </c:pt>
                <c:pt idx="7">
                  <c:v>56533.915000000008</c:v>
                </c:pt>
              </c:numCache>
            </c:numRef>
          </c:val>
          <c:smooth val="0"/>
          <c:extLst>
            <c:ext xmlns:c16="http://schemas.microsoft.com/office/drawing/2014/chart" uri="{C3380CC4-5D6E-409C-BE32-E72D297353CC}">
              <c16:uniqueId val="{00000001-B388-4EB1-A475-395BECCB0DC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a:t>
            </a:r>
            <a:r>
              <a:rPr lang="de-DE" sz="1000" baseline="0"/>
              <a:t> Vollmilch-, teilentrahmtes Milchpulver</a:t>
            </a:r>
            <a:endParaRPr lang="de-DE" sz="1000"/>
          </a:p>
        </c:rich>
      </c:tx>
      <c:layout>
        <c:manualLayout>
          <c:xMode val="edge"/>
          <c:yMode val="edge"/>
          <c:x val="0.23539672925499697"/>
          <c:y val="1.766005642874723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'0204090'!$B$61:$M$61</c:f>
              <c:numCache>
                <c:formatCode>###\ ###\ ##0</c:formatCode>
                <c:ptCount val="12"/>
                <c:pt idx="0">
                  <c:v>12386.041999999999</c:v>
                </c:pt>
                <c:pt idx="1">
                  <c:v>12973.637000000001</c:v>
                </c:pt>
                <c:pt idx="2">
                  <c:v>11944.457</c:v>
                </c:pt>
                <c:pt idx="3">
                  <c:v>11765.575999999999</c:v>
                </c:pt>
                <c:pt idx="4">
                  <c:v>12347.375</c:v>
                </c:pt>
                <c:pt idx="5">
                  <c:v>11118.419</c:v>
                </c:pt>
                <c:pt idx="6">
                  <c:v>11530.155000000001</c:v>
                </c:pt>
                <c:pt idx="7">
                  <c:v>9929.2829999999994</c:v>
                </c:pt>
                <c:pt idx="8">
                  <c:v>9912.1299999999992</c:v>
                </c:pt>
                <c:pt idx="9">
                  <c:v>8854.7479999999996</c:v>
                </c:pt>
                <c:pt idx="10">
                  <c:v>7897.9629999999997</c:v>
                </c:pt>
                <c:pt idx="11">
                  <c:v>11870.325999999999</c:v>
                </c:pt>
              </c:numCache>
            </c:numRef>
          </c:val>
          <c:smooth val="0"/>
          <c:extLst>
            <c:ext xmlns:c16="http://schemas.microsoft.com/office/drawing/2014/chart" uri="{C3380CC4-5D6E-409C-BE32-E72D297353CC}">
              <c16:uniqueId val="{00000000-C1B7-451A-B3A3-8ADA9F6259FB}"/>
            </c:ext>
          </c:extLst>
        </c:ser>
        <c:ser>
          <c:idx val="1"/>
          <c:order val="1"/>
          <c:tx>
            <c:strRef>
              <c:f>'0204090'!$A$62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'0204090'!$B$62:$M$62</c:f>
              <c:numCache>
                <c:formatCode>###\ ###\ ##0</c:formatCode>
                <c:ptCount val="12"/>
                <c:pt idx="0">
                  <c:v>12343.013000000001</c:v>
                </c:pt>
                <c:pt idx="1">
                  <c:v>10012.278</c:v>
                </c:pt>
                <c:pt idx="2">
                  <c:v>11870.021000000001</c:v>
                </c:pt>
                <c:pt idx="3">
                  <c:v>13761.241</c:v>
                </c:pt>
                <c:pt idx="4">
                  <c:v>13285.683000000001</c:v>
                </c:pt>
                <c:pt idx="5">
                  <c:v>12479.554</c:v>
                </c:pt>
                <c:pt idx="6">
                  <c:v>10252.950000000001</c:v>
                </c:pt>
                <c:pt idx="7">
                  <c:v>10923.504000000001</c:v>
                </c:pt>
              </c:numCache>
            </c:numRef>
          </c:val>
          <c:smooth val="0"/>
          <c:extLst>
            <c:ext xmlns:c16="http://schemas.microsoft.com/office/drawing/2014/chart" uri="{C3380CC4-5D6E-409C-BE32-E72D297353CC}">
              <c16:uniqueId val="{00000001-C1B7-451A-B3A3-8ADA9F6259F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4778729581879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'0204090'!$B$66:$M$66</c:f>
              <c:numCache>
                <c:formatCode>###\ ###\ ##0</c:formatCode>
                <c:ptCount val="12"/>
                <c:pt idx="0">
                  <c:v>27795.541000000001</c:v>
                </c:pt>
                <c:pt idx="1">
                  <c:v>26447.348000000002</c:v>
                </c:pt>
                <c:pt idx="2">
                  <c:v>31487.606</c:v>
                </c:pt>
                <c:pt idx="3">
                  <c:v>31860.865000000002</c:v>
                </c:pt>
                <c:pt idx="4">
                  <c:v>33059.110999999997</c:v>
                </c:pt>
                <c:pt idx="5">
                  <c:v>29077.187999999998</c:v>
                </c:pt>
                <c:pt idx="6">
                  <c:v>26227.573</c:v>
                </c:pt>
                <c:pt idx="7">
                  <c:v>23792.199000000001</c:v>
                </c:pt>
                <c:pt idx="8">
                  <c:v>20431.807000000001</c:v>
                </c:pt>
                <c:pt idx="9">
                  <c:v>23116.731</c:v>
                </c:pt>
                <c:pt idx="10">
                  <c:v>23958.179</c:v>
                </c:pt>
                <c:pt idx="11">
                  <c:v>31306.368999999999</c:v>
                </c:pt>
              </c:numCache>
            </c:numRef>
          </c:val>
          <c:smooth val="0"/>
          <c:extLst>
            <c:ext xmlns:c16="http://schemas.microsoft.com/office/drawing/2014/chart" uri="{C3380CC4-5D6E-409C-BE32-E72D297353CC}">
              <c16:uniqueId val="{00000000-9B9D-4BCD-AAF7-226DF247EC6E}"/>
            </c:ext>
          </c:extLst>
        </c:ser>
        <c:ser>
          <c:idx val="1"/>
          <c:order val="1"/>
          <c:tx>
            <c:strRef>
              <c:f>'0204090'!$A$67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'0204090'!$B$67:$M$67</c:f>
              <c:numCache>
                <c:formatCode>###\ ###\ ##0</c:formatCode>
                <c:ptCount val="12"/>
                <c:pt idx="0">
                  <c:v>32788.46</c:v>
                </c:pt>
                <c:pt idx="1">
                  <c:v>25722.141</c:v>
                </c:pt>
                <c:pt idx="2">
                  <c:v>33007.478999999999</c:v>
                </c:pt>
                <c:pt idx="3">
                  <c:v>33004.46</c:v>
                </c:pt>
                <c:pt idx="4">
                  <c:v>35391.553</c:v>
                </c:pt>
                <c:pt idx="5">
                  <c:v>28634.182000000001</c:v>
                </c:pt>
                <c:pt idx="6">
                  <c:v>26414.294000000002</c:v>
                </c:pt>
                <c:pt idx="7">
                  <c:v>29650.055</c:v>
                </c:pt>
              </c:numCache>
            </c:numRef>
          </c:val>
          <c:smooth val="0"/>
          <c:extLst>
            <c:ext xmlns:c16="http://schemas.microsoft.com/office/drawing/2014/chart" uri="{C3380CC4-5D6E-409C-BE32-E72D297353CC}">
              <c16:uniqueId val="{00000001-9B9D-4BCD-AAF7-226DF247EC6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'0204090'!$B$71:$M$71</c:f>
              <c:numCache>
                <c:formatCode>###\ ###\ ##0</c:formatCode>
                <c:ptCount val="12"/>
                <c:pt idx="0">
                  <c:v>1853.0650000000001</c:v>
                </c:pt>
                <c:pt idx="1">
                  <c:v>1791.7170000000001</c:v>
                </c:pt>
                <c:pt idx="2">
                  <c:v>1683.067</c:v>
                </c:pt>
                <c:pt idx="3">
                  <c:v>2193.8519999999999</c:v>
                </c:pt>
                <c:pt idx="4">
                  <c:v>1818.136</c:v>
                </c:pt>
                <c:pt idx="5">
                  <c:v>1560.4369999999999</c:v>
                </c:pt>
                <c:pt idx="6">
                  <c:v>1472.982</c:v>
                </c:pt>
                <c:pt idx="7">
                  <c:v>1548.8330000000001</c:v>
                </c:pt>
                <c:pt idx="8">
                  <c:v>1445.596</c:v>
                </c:pt>
                <c:pt idx="9">
                  <c:v>1777.5650000000001</c:v>
                </c:pt>
                <c:pt idx="10">
                  <c:v>1672.884</c:v>
                </c:pt>
                <c:pt idx="11">
                  <c:v>2025.046</c:v>
                </c:pt>
              </c:numCache>
            </c:numRef>
          </c:val>
          <c:smooth val="0"/>
          <c:extLst>
            <c:ext xmlns:c16="http://schemas.microsoft.com/office/drawing/2014/chart" uri="{C3380CC4-5D6E-409C-BE32-E72D297353CC}">
              <c16:uniqueId val="{00000000-04E3-42CE-9F33-4B87F5EFA3F0}"/>
            </c:ext>
          </c:extLst>
        </c:ser>
        <c:ser>
          <c:idx val="1"/>
          <c:order val="1"/>
          <c:tx>
            <c:strRef>
              <c:f>'0204090'!$A$72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'0204090'!$B$72:$M$72</c:f>
              <c:numCache>
                <c:formatCode>###\ ###\ ##0</c:formatCode>
                <c:ptCount val="12"/>
                <c:pt idx="0">
                  <c:v>2348.1179999999999</c:v>
                </c:pt>
                <c:pt idx="1">
                  <c:v>1674.653</c:v>
                </c:pt>
                <c:pt idx="2">
                  <c:v>1965.643</c:v>
                </c:pt>
                <c:pt idx="3">
                  <c:v>1992.4939999999999</c:v>
                </c:pt>
                <c:pt idx="4">
                  <c:v>2096.9209999999998</c:v>
                </c:pt>
                <c:pt idx="5">
                  <c:v>1250.9970000000001</c:v>
                </c:pt>
                <c:pt idx="6">
                  <c:v>991.88599999999997</c:v>
                </c:pt>
                <c:pt idx="7">
                  <c:v>1354.5840000000001</c:v>
                </c:pt>
              </c:numCache>
            </c:numRef>
          </c:val>
          <c:smooth val="0"/>
          <c:extLst>
            <c:ext xmlns:c16="http://schemas.microsoft.com/office/drawing/2014/chart" uri="{C3380CC4-5D6E-409C-BE32-E72D297353CC}">
              <c16:uniqueId val="{00000001-04E3-42CE-9F33-4B87F5EFA3F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094307442338938"/>
          <c:y val="0.20993079204657814"/>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Sonstige</a:t>
            </a:r>
            <a:r>
              <a:rPr lang="de-DE" sz="1000" baseline="0"/>
              <a:t> Milcherzeugnisse in Pulverform</a:t>
            </a:r>
            <a:endParaRPr lang="de-DE" sz="1000"/>
          </a:p>
        </c:rich>
      </c:tx>
      <c:layout>
        <c:manualLayout>
          <c:xMode val="edge"/>
          <c:yMode val="edge"/>
          <c:x val="0.22201455587282354"/>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'0204090'!$B$76:$M$76</c:f>
              <c:numCache>
                <c:formatCode>###\ ###\ ##0</c:formatCode>
                <c:ptCount val="12"/>
                <c:pt idx="0">
                  <c:v>14210.647999999999</c:v>
                </c:pt>
                <c:pt idx="1">
                  <c:v>15409.282999999999</c:v>
                </c:pt>
                <c:pt idx="2">
                  <c:v>14310.078</c:v>
                </c:pt>
                <c:pt idx="3">
                  <c:v>15105.562</c:v>
                </c:pt>
                <c:pt idx="4">
                  <c:v>15358.300999999999</c:v>
                </c:pt>
                <c:pt idx="5">
                  <c:v>15774.798000000001</c:v>
                </c:pt>
                <c:pt idx="6">
                  <c:v>17631.269</c:v>
                </c:pt>
                <c:pt idx="7">
                  <c:v>14877.998</c:v>
                </c:pt>
                <c:pt idx="8">
                  <c:v>11797.307000000001</c:v>
                </c:pt>
                <c:pt idx="9">
                  <c:v>16901.438999999998</c:v>
                </c:pt>
                <c:pt idx="10">
                  <c:v>13766.731</c:v>
                </c:pt>
                <c:pt idx="11">
                  <c:v>12362.092000000001</c:v>
                </c:pt>
              </c:numCache>
            </c:numRef>
          </c:val>
          <c:smooth val="0"/>
          <c:extLst>
            <c:ext xmlns:c16="http://schemas.microsoft.com/office/drawing/2014/chart" uri="{C3380CC4-5D6E-409C-BE32-E72D297353CC}">
              <c16:uniqueId val="{00000000-59E8-4C05-ADD2-AC0E41FAC6DD}"/>
            </c:ext>
          </c:extLst>
        </c:ser>
        <c:ser>
          <c:idx val="1"/>
          <c:order val="1"/>
          <c:tx>
            <c:strRef>
              <c:f>'0204090'!$A$77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'0204090'!$B$77:$M$77</c:f>
              <c:numCache>
                <c:formatCode>###\ ###\ ##0</c:formatCode>
                <c:ptCount val="12"/>
                <c:pt idx="0">
                  <c:v>15193.374</c:v>
                </c:pt>
                <c:pt idx="1">
                  <c:v>13674.081</c:v>
                </c:pt>
                <c:pt idx="2">
                  <c:v>13089.789000000001</c:v>
                </c:pt>
                <c:pt idx="3">
                  <c:v>12868.794</c:v>
                </c:pt>
                <c:pt idx="4">
                  <c:v>15988.161</c:v>
                </c:pt>
                <c:pt idx="5">
                  <c:v>15526.242</c:v>
                </c:pt>
                <c:pt idx="6">
                  <c:v>17411.681</c:v>
                </c:pt>
                <c:pt idx="7">
                  <c:v>14605.772000000001</c:v>
                </c:pt>
              </c:numCache>
            </c:numRef>
          </c:val>
          <c:smooth val="0"/>
          <c:extLst>
            <c:ext xmlns:c16="http://schemas.microsoft.com/office/drawing/2014/chart" uri="{C3380CC4-5D6E-409C-BE32-E72D297353CC}">
              <c16:uniqueId val="{00000001-59E8-4C05-ADD2-AC0E41FAC6D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147491178987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3"/>
          <c:order val="0"/>
          <c:tx>
            <c:strRef>
              <c:f>'0201060'!$A$21</c:f>
              <c:strCache>
                <c:ptCount val="1"/>
                <c:pt idx="0">
                  <c:v>2024/2025</c:v>
                </c:pt>
              </c:strCache>
            </c:strRef>
          </c:tx>
          <c:spPr>
            <a:solidFill>
              <a:schemeClr val="accent6">
                <a:lumMod val="8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'0201060'!$B$21:$M$21</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122.492</c:v>
                </c:pt>
                <c:pt idx="10">
                  <c:v>101.21</c:v>
                </c:pt>
                <c:pt idx="11">
                  <c:v>278.81099999999998</c:v>
                </c:pt>
              </c:numCache>
            </c:numRef>
          </c:val>
          <c:extLst>
            <c:ext xmlns:c16="http://schemas.microsoft.com/office/drawing/2014/chart" uri="{C3380CC4-5D6E-409C-BE32-E72D297353CC}">
              <c16:uniqueId val="{00000000-4462-4A46-87B4-0AA329D2023F}"/>
            </c:ext>
          </c:extLst>
        </c:ser>
        <c:ser>
          <c:idx val="24"/>
          <c:order val="1"/>
          <c:tx>
            <c:strRef>
              <c:f>'0201060'!$A$22</c:f>
              <c:strCache>
                <c:ptCount val="1"/>
                <c:pt idx="0">
                  <c:v>2025/2026</c:v>
                </c:pt>
              </c:strCache>
            </c:strRef>
          </c:tx>
          <c:spPr>
            <a:solidFill>
              <a:srgbClr val="FF000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'0201060'!$B$22:$M$22</c:f>
              <c:numCache>
                <c:formatCode>?\ ??0.0;\-\ ?\ ??0.0;\ \ \ \ \ \ @</c:formatCode>
                <c:ptCount val="12"/>
                <c:pt idx="0">
                  <c:v>2634.9989999999998</c:v>
                </c:pt>
              </c:numCache>
            </c:numRef>
          </c:val>
          <c:extLst>
            <c:ext xmlns:c16="http://schemas.microsoft.com/office/drawing/2014/chart" uri="{C3380CC4-5D6E-409C-BE32-E72D297353CC}">
              <c16:uniqueId val="{00000001-4462-4A46-87B4-0AA329D2023F}"/>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Molkenpulver</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'0204090'!$B$81:$M$81</c:f>
              <c:numCache>
                <c:formatCode>###\ ###\ ##0</c:formatCode>
                <c:ptCount val="12"/>
                <c:pt idx="0">
                  <c:v>33408.678</c:v>
                </c:pt>
                <c:pt idx="1">
                  <c:v>31099.129000000001</c:v>
                </c:pt>
                <c:pt idx="2">
                  <c:v>33662.091</c:v>
                </c:pt>
                <c:pt idx="3">
                  <c:v>32714.326000000001</c:v>
                </c:pt>
                <c:pt idx="4">
                  <c:v>35539.442000000003</c:v>
                </c:pt>
                <c:pt idx="5">
                  <c:v>34833.472999999998</c:v>
                </c:pt>
                <c:pt idx="6">
                  <c:v>33598.639999999999</c:v>
                </c:pt>
                <c:pt idx="7">
                  <c:v>29151.197</c:v>
                </c:pt>
                <c:pt idx="8">
                  <c:v>25583.935000000001</c:v>
                </c:pt>
                <c:pt idx="9">
                  <c:v>29181.226999999999</c:v>
                </c:pt>
                <c:pt idx="10">
                  <c:v>25161.623</c:v>
                </c:pt>
                <c:pt idx="11">
                  <c:v>29652.366999999998</c:v>
                </c:pt>
              </c:numCache>
            </c:numRef>
          </c:val>
          <c:smooth val="0"/>
          <c:extLst>
            <c:ext xmlns:c16="http://schemas.microsoft.com/office/drawing/2014/chart" uri="{C3380CC4-5D6E-409C-BE32-E72D297353CC}">
              <c16:uniqueId val="{00000000-21B3-4582-B736-8B6557A2C18E}"/>
            </c:ext>
          </c:extLst>
        </c:ser>
        <c:ser>
          <c:idx val="1"/>
          <c:order val="1"/>
          <c:tx>
            <c:strRef>
              <c:f>'0204090'!$A$82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'0204090'!$B$82:$M$82</c:f>
              <c:numCache>
                <c:formatCode>###\ ###\ ##0</c:formatCode>
                <c:ptCount val="12"/>
                <c:pt idx="0">
                  <c:v>30342.741000000002</c:v>
                </c:pt>
                <c:pt idx="1">
                  <c:v>25433.580999999998</c:v>
                </c:pt>
                <c:pt idx="2">
                  <c:v>30568.667000000001</c:v>
                </c:pt>
                <c:pt idx="3">
                  <c:v>32366.058000000001</c:v>
                </c:pt>
                <c:pt idx="4">
                  <c:v>33520.163999999997</c:v>
                </c:pt>
                <c:pt idx="5">
                  <c:v>31297.542000000001</c:v>
                </c:pt>
                <c:pt idx="6">
                  <c:v>27234.241999999998</c:v>
                </c:pt>
                <c:pt idx="7">
                  <c:v>29097.670999999998</c:v>
                </c:pt>
              </c:numCache>
            </c:numRef>
          </c:val>
          <c:smooth val="0"/>
          <c:extLst>
            <c:ext xmlns:c16="http://schemas.microsoft.com/office/drawing/2014/chart" uri="{C3380CC4-5D6E-409C-BE32-E72D297353CC}">
              <c16:uniqueId val="{00000001-21B3-4582-B736-8B6557A2C18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Butter</a:t>
            </a:r>
          </a:p>
        </c:rich>
      </c:tx>
      <c:layout>
        <c:manualLayout>
          <c:xMode val="edge"/>
          <c:yMode val="edge"/>
          <c:x val="0.4173747512330189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'0204090'!$B$91:$M$91</c:f>
              <c:numCache>
                <c:formatCode>###\ ###\ ##0</c:formatCode>
                <c:ptCount val="12"/>
                <c:pt idx="0">
                  <c:v>42492.534493975902</c:v>
                </c:pt>
                <c:pt idx="1">
                  <c:v>41191.7751686747</c:v>
                </c:pt>
                <c:pt idx="2">
                  <c:v>44028.677686746989</c:v>
                </c:pt>
                <c:pt idx="3">
                  <c:v>45402.104819277105</c:v>
                </c:pt>
                <c:pt idx="4">
                  <c:v>45554.040542168674</c:v>
                </c:pt>
                <c:pt idx="5">
                  <c:v>37548.92645783133</c:v>
                </c:pt>
                <c:pt idx="6">
                  <c:v>38148.737132530114</c:v>
                </c:pt>
                <c:pt idx="7">
                  <c:v>35516.353072289159</c:v>
                </c:pt>
                <c:pt idx="8">
                  <c:v>31699.917795180729</c:v>
                </c:pt>
                <c:pt idx="9">
                  <c:v>37557.113072289161</c:v>
                </c:pt>
                <c:pt idx="10">
                  <c:v>37460.446518072291</c:v>
                </c:pt>
                <c:pt idx="11">
                  <c:v>44359.241385542162</c:v>
                </c:pt>
              </c:numCache>
            </c:numRef>
          </c:val>
          <c:smooth val="0"/>
          <c:extLst>
            <c:ext xmlns:c16="http://schemas.microsoft.com/office/drawing/2014/chart" uri="{C3380CC4-5D6E-409C-BE32-E72D297353CC}">
              <c16:uniqueId val="{00000000-381D-42DC-864B-5F1A7E9A24DA}"/>
            </c:ext>
          </c:extLst>
        </c:ser>
        <c:ser>
          <c:idx val="1"/>
          <c:order val="1"/>
          <c:tx>
            <c:strRef>
              <c:f>'0204090'!$A$92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'0204090'!$B$92:$M$92</c:f>
              <c:numCache>
                <c:formatCode>###\ ###\ ##0</c:formatCode>
                <c:ptCount val="12"/>
                <c:pt idx="0">
                  <c:v>46756.464819277098</c:v>
                </c:pt>
                <c:pt idx="1">
                  <c:v>44122.142120481927</c:v>
                </c:pt>
                <c:pt idx="2">
                  <c:v>45600.843951807219</c:v>
                </c:pt>
                <c:pt idx="3">
                  <c:v>45331.397662650597</c:v>
                </c:pt>
                <c:pt idx="4">
                  <c:v>46091.800554216861</c:v>
                </c:pt>
                <c:pt idx="5">
                  <c:v>40340.741421686747</c:v>
                </c:pt>
                <c:pt idx="6">
                  <c:v>41004.662361445779</c:v>
                </c:pt>
                <c:pt idx="7">
                  <c:v>39240.133216867471</c:v>
                </c:pt>
              </c:numCache>
            </c:numRef>
          </c:val>
          <c:smooth val="0"/>
          <c:extLst>
            <c:ext xmlns:c16="http://schemas.microsoft.com/office/drawing/2014/chart" uri="{C3380CC4-5D6E-409C-BE32-E72D297353CC}">
              <c16:uniqueId val="{00000001-381D-42DC-864B-5F1A7E9A24D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60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Mischfette</a:t>
            </a:r>
          </a:p>
        </c:rich>
      </c:tx>
      <c:layout>
        <c:manualLayout>
          <c:xMode val="edge"/>
          <c:yMode val="edge"/>
          <c:x val="0.3783027121609799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'0204090'!$B$96:$M$96</c:f>
              <c:numCache>
                <c:formatCode>###\ ###\ ##0</c:formatCode>
                <c:ptCount val="12"/>
                <c:pt idx="0">
                  <c:v>7123</c:v>
                </c:pt>
                <c:pt idx="1">
                  <c:v>5855</c:v>
                </c:pt>
                <c:pt idx="2">
                  <c:v>7123</c:v>
                </c:pt>
                <c:pt idx="3">
                  <c:v>6112</c:v>
                </c:pt>
                <c:pt idx="4">
                  <c:v>6421</c:v>
                </c:pt>
                <c:pt idx="5">
                  <c:v>5470</c:v>
                </c:pt>
                <c:pt idx="6">
                  <c:v>6623</c:v>
                </c:pt>
                <c:pt idx="7">
                  <c:v>6257</c:v>
                </c:pt>
                <c:pt idx="8">
                  <c:v>6323</c:v>
                </c:pt>
                <c:pt idx="9">
                  <c:v>7547</c:v>
                </c:pt>
                <c:pt idx="10">
                  <c:v>8216</c:v>
                </c:pt>
                <c:pt idx="11">
                  <c:v>6068</c:v>
                </c:pt>
              </c:numCache>
            </c:numRef>
          </c:val>
          <c:smooth val="0"/>
          <c:extLst>
            <c:ext xmlns:c16="http://schemas.microsoft.com/office/drawing/2014/chart" uri="{C3380CC4-5D6E-409C-BE32-E72D297353CC}">
              <c16:uniqueId val="{00000000-F16A-4B79-8D53-84C0271600C1}"/>
            </c:ext>
          </c:extLst>
        </c:ser>
        <c:ser>
          <c:idx val="1"/>
          <c:order val="1"/>
          <c:tx>
            <c:strRef>
              <c:f>'0204090'!$A$97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'0204090'!$B$97:$M$97</c:f>
              <c:numCache>
                <c:formatCode>###\ ###\ ##0</c:formatCode>
                <c:ptCount val="12"/>
                <c:pt idx="0">
                  <c:v>5768</c:v>
                </c:pt>
                <c:pt idx="1">
                  <c:v>5909</c:v>
                </c:pt>
                <c:pt idx="2">
                  <c:v>7603</c:v>
                </c:pt>
                <c:pt idx="3">
                  <c:v>6202</c:v>
                </c:pt>
                <c:pt idx="4">
                  <c:v>5445</c:v>
                </c:pt>
                <c:pt idx="5">
                  <c:v>5930</c:v>
                </c:pt>
                <c:pt idx="6">
                  <c:v>5488</c:v>
                </c:pt>
                <c:pt idx="7">
                  <c:v>6418</c:v>
                </c:pt>
              </c:numCache>
            </c:numRef>
          </c:val>
          <c:smooth val="0"/>
          <c:extLst>
            <c:ext xmlns:c16="http://schemas.microsoft.com/office/drawing/2014/chart" uri="{C3380CC4-5D6E-409C-BE32-E72D297353CC}">
              <c16:uniqueId val="{00000001-F16A-4B79-8D53-84C0271600C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Hartkäse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'0204090'!$B$101:$M$101</c:f>
              <c:numCache>
                <c:formatCode>###\ ###\ ##0</c:formatCode>
                <c:ptCount val="12"/>
                <c:pt idx="0">
                  <c:v>15847.584999999999</c:v>
                </c:pt>
                <c:pt idx="1">
                  <c:v>15257.642</c:v>
                </c:pt>
                <c:pt idx="2">
                  <c:v>15638.679</c:v>
                </c:pt>
                <c:pt idx="3">
                  <c:v>15906.325000000001</c:v>
                </c:pt>
                <c:pt idx="4">
                  <c:v>15506.632</c:v>
                </c:pt>
                <c:pt idx="5">
                  <c:v>14770.32</c:v>
                </c:pt>
                <c:pt idx="6">
                  <c:v>14820.255999999999</c:v>
                </c:pt>
                <c:pt idx="7">
                  <c:v>13729.217000000001</c:v>
                </c:pt>
                <c:pt idx="8">
                  <c:v>13436.518</c:v>
                </c:pt>
                <c:pt idx="9">
                  <c:v>13969.155000000001</c:v>
                </c:pt>
                <c:pt idx="10">
                  <c:v>13556.269</c:v>
                </c:pt>
                <c:pt idx="11">
                  <c:v>15581.498</c:v>
                </c:pt>
              </c:numCache>
            </c:numRef>
          </c:val>
          <c:smooth val="0"/>
          <c:extLst>
            <c:ext xmlns:c16="http://schemas.microsoft.com/office/drawing/2014/chart" uri="{C3380CC4-5D6E-409C-BE32-E72D297353CC}">
              <c16:uniqueId val="{00000000-ECE6-4815-AE44-B5B1568535ED}"/>
            </c:ext>
          </c:extLst>
        </c:ser>
        <c:ser>
          <c:idx val="1"/>
          <c:order val="1"/>
          <c:tx>
            <c:strRef>
              <c:f>'0204090'!$A$102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'0204090'!$B$102:$M$102</c:f>
              <c:numCache>
                <c:formatCode>###\ ###\ ##0</c:formatCode>
                <c:ptCount val="12"/>
                <c:pt idx="0">
                  <c:v>15318.927</c:v>
                </c:pt>
                <c:pt idx="1">
                  <c:v>14348.71</c:v>
                </c:pt>
                <c:pt idx="2">
                  <c:v>16080.736999999999</c:v>
                </c:pt>
                <c:pt idx="3">
                  <c:v>15226.942999999999</c:v>
                </c:pt>
                <c:pt idx="4">
                  <c:v>16009.85</c:v>
                </c:pt>
                <c:pt idx="5">
                  <c:v>14913.96</c:v>
                </c:pt>
                <c:pt idx="6">
                  <c:v>14713.200999999999</c:v>
                </c:pt>
                <c:pt idx="7">
                  <c:v>14823.146000000001</c:v>
                </c:pt>
              </c:numCache>
            </c:numRef>
          </c:val>
          <c:smooth val="0"/>
          <c:extLst>
            <c:ext xmlns:c16="http://schemas.microsoft.com/office/drawing/2014/chart" uri="{C3380CC4-5D6E-409C-BE32-E72D297353CC}">
              <c16:uniqueId val="{00000001-ECE6-4815-AE44-B5B1568535E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Schnittkäse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'0204090'!$B$106:$M$106</c:f>
              <c:numCache>
                <c:formatCode>###\ ###\ ##0</c:formatCode>
                <c:ptCount val="12"/>
                <c:pt idx="0">
                  <c:v>69616.941999999995</c:v>
                </c:pt>
                <c:pt idx="1">
                  <c:v>64228.404999999999</c:v>
                </c:pt>
                <c:pt idx="2">
                  <c:v>67600.28</c:v>
                </c:pt>
                <c:pt idx="3">
                  <c:v>67387.903000000006</c:v>
                </c:pt>
                <c:pt idx="4">
                  <c:v>71321.452999999994</c:v>
                </c:pt>
                <c:pt idx="5">
                  <c:v>66181.832999999999</c:v>
                </c:pt>
                <c:pt idx="6">
                  <c:v>66435.339000000007</c:v>
                </c:pt>
                <c:pt idx="7">
                  <c:v>63815.006999999998</c:v>
                </c:pt>
                <c:pt idx="8">
                  <c:v>59408.413999999997</c:v>
                </c:pt>
                <c:pt idx="9">
                  <c:v>65028.712</c:v>
                </c:pt>
                <c:pt idx="10">
                  <c:v>62354.47</c:v>
                </c:pt>
                <c:pt idx="11">
                  <c:v>67190.425000000003</c:v>
                </c:pt>
              </c:numCache>
            </c:numRef>
          </c:val>
          <c:smooth val="0"/>
          <c:extLst>
            <c:ext xmlns:c16="http://schemas.microsoft.com/office/drawing/2014/chart" uri="{C3380CC4-5D6E-409C-BE32-E72D297353CC}">
              <c16:uniqueId val="{00000000-7237-4DEE-8D69-2210EF542C90}"/>
            </c:ext>
          </c:extLst>
        </c:ser>
        <c:ser>
          <c:idx val="1"/>
          <c:order val="1"/>
          <c:tx>
            <c:strRef>
              <c:f>'0204090'!$A$107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'0204090'!$B$107:$M$107</c:f>
              <c:numCache>
                <c:formatCode>###\ ###\ ##0</c:formatCode>
                <c:ptCount val="12"/>
                <c:pt idx="0">
                  <c:v>66164.354000000007</c:v>
                </c:pt>
                <c:pt idx="1">
                  <c:v>58761.069000000003</c:v>
                </c:pt>
                <c:pt idx="2">
                  <c:v>67258.244999999995</c:v>
                </c:pt>
                <c:pt idx="3">
                  <c:v>68286.803</c:v>
                </c:pt>
                <c:pt idx="4">
                  <c:v>67030.428</c:v>
                </c:pt>
                <c:pt idx="5">
                  <c:v>62052.294999999998</c:v>
                </c:pt>
                <c:pt idx="6">
                  <c:v>63482.387999999999</c:v>
                </c:pt>
                <c:pt idx="7">
                  <c:v>63196.334000000003</c:v>
                </c:pt>
              </c:numCache>
            </c:numRef>
          </c:val>
          <c:smooth val="0"/>
          <c:extLst>
            <c:ext xmlns:c16="http://schemas.microsoft.com/office/drawing/2014/chart" uri="{C3380CC4-5D6E-409C-BE32-E72D297353CC}">
              <c16:uniqueId val="{00000001-7237-4DEE-8D69-2210EF542C9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Halbfester</a:t>
            </a:r>
            <a:r>
              <a:rPr lang="de-DE" sz="1000" baseline="0"/>
              <a:t> Schnitt</a:t>
            </a:r>
            <a:r>
              <a:rPr lang="de-DE" sz="1000"/>
              <a:t>käse</a:t>
            </a:r>
          </a:p>
        </c:rich>
      </c:tx>
      <c:layout>
        <c:manualLayout>
          <c:xMode val="edge"/>
          <c:yMode val="edge"/>
          <c:x val="0.29039062424889195"/>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'0204090'!$B$111:$M$111</c:f>
              <c:numCache>
                <c:formatCode>###\ ###\ ##0</c:formatCode>
                <c:ptCount val="12"/>
                <c:pt idx="0">
                  <c:v>5461.2879999999996</c:v>
                </c:pt>
                <c:pt idx="1">
                  <c:v>4648.8379999999997</c:v>
                </c:pt>
                <c:pt idx="2">
                  <c:v>5950.9250000000002</c:v>
                </c:pt>
                <c:pt idx="3">
                  <c:v>4196.259</c:v>
                </c:pt>
                <c:pt idx="4">
                  <c:v>5320.5780000000004</c:v>
                </c:pt>
                <c:pt idx="5">
                  <c:v>5130.7269999999999</c:v>
                </c:pt>
                <c:pt idx="6">
                  <c:v>4647.6930000000002</c:v>
                </c:pt>
                <c:pt idx="7">
                  <c:v>4800.5879999999997</c:v>
                </c:pt>
                <c:pt idx="8">
                  <c:v>4007.7040000000002</c:v>
                </c:pt>
                <c:pt idx="9">
                  <c:v>5076.183</c:v>
                </c:pt>
                <c:pt idx="10">
                  <c:v>4707.674</c:v>
                </c:pt>
                <c:pt idx="11">
                  <c:v>4496.5469999999996</c:v>
                </c:pt>
              </c:numCache>
            </c:numRef>
          </c:val>
          <c:smooth val="0"/>
          <c:extLst>
            <c:ext xmlns:c16="http://schemas.microsoft.com/office/drawing/2014/chart" uri="{C3380CC4-5D6E-409C-BE32-E72D297353CC}">
              <c16:uniqueId val="{00000000-23F8-4F18-8A3C-BA7CEDE577C7}"/>
            </c:ext>
          </c:extLst>
        </c:ser>
        <c:ser>
          <c:idx val="1"/>
          <c:order val="1"/>
          <c:tx>
            <c:strRef>
              <c:f>'0204090'!$A$112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'0204090'!$B$112:$M$112</c:f>
              <c:numCache>
                <c:formatCode>###\ ###\ ##0</c:formatCode>
                <c:ptCount val="12"/>
                <c:pt idx="0">
                  <c:v>5733.97</c:v>
                </c:pt>
                <c:pt idx="1">
                  <c:v>4002.8040000000001</c:v>
                </c:pt>
                <c:pt idx="2">
                  <c:v>4453.3090000000002</c:v>
                </c:pt>
                <c:pt idx="3">
                  <c:v>4996.0119999999997</c:v>
                </c:pt>
                <c:pt idx="4">
                  <c:v>5464.3670000000002</c:v>
                </c:pt>
                <c:pt idx="5">
                  <c:v>4221.1469999999999</c:v>
                </c:pt>
                <c:pt idx="6">
                  <c:v>4760.7349999999997</c:v>
                </c:pt>
                <c:pt idx="7">
                  <c:v>4682.4669999999996</c:v>
                </c:pt>
              </c:numCache>
            </c:numRef>
          </c:val>
          <c:smooth val="0"/>
          <c:extLst>
            <c:ext xmlns:c16="http://schemas.microsoft.com/office/drawing/2014/chart" uri="{C3380CC4-5D6E-409C-BE32-E72D297353CC}">
              <c16:uniqueId val="{00000001-23F8-4F18-8A3C-BA7CEDE577C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Weichkäse</a:t>
            </a:r>
          </a:p>
        </c:rich>
      </c:tx>
      <c:layout>
        <c:manualLayout>
          <c:xMode val="edge"/>
          <c:yMode val="edge"/>
          <c:x val="0.3831867170449848"/>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'0204090'!$B$116:$M$116</c:f>
              <c:numCache>
                <c:formatCode>###\ ###\ ##0</c:formatCode>
                <c:ptCount val="12"/>
                <c:pt idx="0">
                  <c:v>14900.165000000001</c:v>
                </c:pt>
                <c:pt idx="1">
                  <c:v>13329.936</c:v>
                </c:pt>
                <c:pt idx="2">
                  <c:v>13670.491</c:v>
                </c:pt>
                <c:pt idx="3">
                  <c:v>14196.495000000001</c:v>
                </c:pt>
                <c:pt idx="4">
                  <c:v>14668.971</c:v>
                </c:pt>
                <c:pt idx="5">
                  <c:v>12724.468999999999</c:v>
                </c:pt>
                <c:pt idx="6">
                  <c:v>13547.156999999999</c:v>
                </c:pt>
                <c:pt idx="7">
                  <c:v>14275.627</c:v>
                </c:pt>
                <c:pt idx="8">
                  <c:v>13641.931</c:v>
                </c:pt>
                <c:pt idx="9">
                  <c:v>14716.476000000001</c:v>
                </c:pt>
                <c:pt idx="10">
                  <c:v>13556.451999999999</c:v>
                </c:pt>
                <c:pt idx="11">
                  <c:v>12167.338</c:v>
                </c:pt>
              </c:numCache>
            </c:numRef>
          </c:val>
          <c:smooth val="0"/>
          <c:extLst>
            <c:ext xmlns:c16="http://schemas.microsoft.com/office/drawing/2014/chart" uri="{C3380CC4-5D6E-409C-BE32-E72D297353CC}">
              <c16:uniqueId val="{00000000-A2D3-4126-BF7A-731ABDCA2D77}"/>
            </c:ext>
          </c:extLst>
        </c:ser>
        <c:ser>
          <c:idx val="1"/>
          <c:order val="1"/>
          <c:tx>
            <c:strRef>
              <c:f>'0204090'!$A$117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'0204090'!$B$117:$M$117</c:f>
              <c:numCache>
                <c:formatCode>###\ ###\ ##0</c:formatCode>
                <c:ptCount val="12"/>
                <c:pt idx="0">
                  <c:v>15049.395</c:v>
                </c:pt>
                <c:pt idx="1">
                  <c:v>13413.869000000001</c:v>
                </c:pt>
                <c:pt idx="2">
                  <c:v>13426.834000000001</c:v>
                </c:pt>
                <c:pt idx="3">
                  <c:v>14049.501</c:v>
                </c:pt>
                <c:pt idx="4">
                  <c:v>13846.739</c:v>
                </c:pt>
                <c:pt idx="5">
                  <c:v>13227.088</c:v>
                </c:pt>
                <c:pt idx="6">
                  <c:v>14459.665000000001</c:v>
                </c:pt>
                <c:pt idx="7">
                  <c:v>14012.982</c:v>
                </c:pt>
              </c:numCache>
            </c:numRef>
          </c:val>
          <c:smooth val="0"/>
          <c:extLst>
            <c:ext xmlns:c16="http://schemas.microsoft.com/office/drawing/2014/chart" uri="{C3380CC4-5D6E-409C-BE32-E72D297353CC}">
              <c16:uniqueId val="{00000001-A2D3-4126-BF7A-731ABDCA2D7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Pasta</a:t>
            </a:r>
            <a:r>
              <a:rPr lang="de-DE" sz="1000" baseline="0"/>
              <a:t> Filata K</a:t>
            </a:r>
            <a:r>
              <a:rPr lang="de-DE" sz="1000"/>
              <a:t>äse</a:t>
            </a:r>
          </a:p>
        </c:rich>
      </c:tx>
      <c:layout>
        <c:manualLayout>
          <c:xMode val="edge"/>
          <c:yMode val="edge"/>
          <c:x val="0.3392306730889408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'0204090'!$B$121:$M$121</c:f>
              <c:numCache>
                <c:formatCode>###\ ###\ ##0</c:formatCode>
                <c:ptCount val="12"/>
                <c:pt idx="0">
                  <c:v>39450.398999999998</c:v>
                </c:pt>
                <c:pt idx="1">
                  <c:v>37672.737999999998</c:v>
                </c:pt>
                <c:pt idx="2">
                  <c:v>40469.046000000002</c:v>
                </c:pt>
                <c:pt idx="3">
                  <c:v>41436.591</c:v>
                </c:pt>
                <c:pt idx="4">
                  <c:v>44795.031000000003</c:v>
                </c:pt>
                <c:pt idx="5">
                  <c:v>40694.517</c:v>
                </c:pt>
                <c:pt idx="6">
                  <c:v>45692.824999999997</c:v>
                </c:pt>
                <c:pt idx="7">
                  <c:v>43156.862000000001</c:v>
                </c:pt>
                <c:pt idx="8">
                  <c:v>39413.099000000002</c:v>
                </c:pt>
                <c:pt idx="9">
                  <c:v>38178.815999999999</c:v>
                </c:pt>
                <c:pt idx="10">
                  <c:v>35727.084000000003</c:v>
                </c:pt>
                <c:pt idx="11">
                  <c:v>37725.281000000003</c:v>
                </c:pt>
              </c:numCache>
            </c:numRef>
          </c:val>
          <c:smooth val="0"/>
          <c:extLst>
            <c:ext xmlns:c16="http://schemas.microsoft.com/office/drawing/2014/chart" uri="{C3380CC4-5D6E-409C-BE32-E72D297353CC}">
              <c16:uniqueId val="{00000000-EE71-4F73-9F2E-88FA74667FC0}"/>
            </c:ext>
          </c:extLst>
        </c:ser>
        <c:ser>
          <c:idx val="1"/>
          <c:order val="1"/>
          <c:tx>
            <c:strRef>
              <c:f>'0204090'!$A$122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'0204090'!$B$122:$M$122</c:f>
              <c:numCache>
                <c:formatCode>###\ ###\ ##0</c:formatCode>
                <c:ptCount val="12"/>
                <c:pt idx="0">
                  <c:v>38694.487000000001</c:v>
                </c:pt>
                <c:pt idx="1">
                  <c:v>34686.571000000004</c:v>
                </c:pt>
                <c:pt idx="2">
                  <c:v>41112.233999999997</c:v>
                </c:pt>
                <c:pt idx="3">
                  <c:v>40902.497000000003</c:v>
                </c:pt>
                <c:pt idx="4">
                  <c:v>42242.07</c:v>
                </c:pt>
                <c:pt idx="5">
                  <c:v>40576.021999999997</c:v>
                </c:pt>
                <c:pt idx="6">
                  <c:v>43778.546999999999</c:v>
                </c:pt>
                <c:pt idx="7">
                  <c:v>41445.175999999999</c:v>
                </c:pt>
              </c:numCache>
            </c:numRef>
          </c:val>
          <c:smooth val="0"/>
          <c:extLst>
            <c:ext xmlns:c16="http://schemas.microsoft.com/office/drawing/2014/chart" uri="{C3380CC4-5D6E-409C-BE32-E72D297353CC}">
              <c16:uniqueId val="{00000001-EE71-4F73-9F2E-88FA74667FC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Frischkäse</a:t>
            </a:r>
          </a:p>
        </c:rich>
      </c:tx>
      <c:layout>
        <c:manualLayout>
          <c:xMode val="edge"/>
          <c:yMode val="edge"/>
          <c:x val="0.3636506975089652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'0204090'!$B$126:$M$126</c:f>
              <c:numCache>
                <c:formatCode>###\ ###\ ##0</c:formatCode>
                <c:ptCount val="12"/>
                <c:pt idx="0">
                  <c:v>67963.850999999995</c:v>
                </c:pt>
                <c:pt idx="1">
                  <c:v>66944.138000000006</c:v>
                </c:pt>
                <c:pt idx="2">
                  <c:v>71484.381999999998</c:v>
                </c:pt>
                <c:pt idx="3">
                  <c:v>70266.744000000006</c:v>
                </c:pt>
                <c:pt idx="4">
                  <c:v>74374.707999999999</c:v>
                </c:pt>
                <c:pt idx="5">
                  <c:v>67012.775999999998</c:v>
                </c:pt>
                <c:pt idx="6">
                  <c:v>70259.275999999998</c:v>
                </c:pt>
                <c:pt idx="7">
                  <c:v>68290.534</c:v>
                </c:pt>
                <c:pt idx="8">
                  <c:v>68686.967000000004</c:v>
                </c:pt>
                <c:pt idx="9">
                  <c:v>71549.198999999993</c:v>
                </c:pt>
                <c:pt idx="10">
                  <c:v>66682.948999999993</c:v>
                </c:pt>
                <c:pt idx="11">
                  <c:v>61507.836000000003</c:v>
                </c:pt>
              </c:numCache>
            </c:numRef>
          </c:val>
          <c:smooth val="0"/>
          <c:extLst>
            <c:ext xmlns:c16="http://schemas.microsoft.com/office/drawing/2014/chart" uri="{C3380CC4-5D6E-409C-BE32-E72D297353CC}">
              <c16:uniqueId val="{00000000-4848-408C-8B2B-22D2012BB241}"/>
            </c:ext>
          </c:extLst>
        </c:ser>
        <c:ser>
          <c:idx val="1"/>
          <c:order val="1"/>
          <c:tx>
            <c:strRef>
              <c:f>'0204090'!$A$127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'0204090'!$B$127:$M$127</c:f>
              <c:numCache>
                <c:formatCode>###\ ###\ ##0</c:formatCode>
                <c:ptCount val="12"/>
                <c:pt idx="0">
                  <c:v>72855.744000000006</c:v>
                </c:pt>
                <c:pt idx="1">
                  <c:v>68363.186000000002</c:v>
                </c:pt>
                <c:pt idx="2">
                  <c:v>72893.797000000006</c:v>
                </c:pt>
                <c:pt idx="3">
                  <c:v>73995.053</c:v>
                </c:pt>
                <c:pt idx="4">
                  <c:v>74371.697</c:v>
                </c:pt>
                <c:pt idx="5">
                  <c:v>73070.717999999993</c:v>
                </c:pt>
                <c:pt idx="6">
                  <c:v>76208.264999999999</c:v>
                </c:pt>
                <c:pt idx="7">
                  <c:v>71723.850999999995</c:v>
                </c:pt>
              </c:numCache>
            </c:numRef>
          </c:val>
          <c:smooth val="0"/>
          <c:extLst>
            <c:ext xmlns:c16="http://schemas.microsoft.com/office/drawing/2014/chart" uri="{C3380CC4-5D6E-409C-BE32-E72D297353CC}">
              <c16:uniqueId val="{00000001-4848-408C-8B2B-22D2012BB24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Koch-</a:t>
            </a:r>
            <a:r>
              <a:rPr lang="de-DE" sz="1000" baseline="0"/>
              <a:t> und Molken</a:t>
            </a:r>
            <a:r>
              <a:rPr lang="de-DE" sz="1000"/>
              <a:t>käse</a:t>
            </a:r>
          </a:p>
        </c:rich>
      </c:tx>
      <c:layout>
        <c:manualLayout>
          <c:xMode val="edge"/>
          <c:yMode val="edge"/>
          <c:x val="0.26108659494486269"/>
          <c:y val="4.415014107186808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'0204090'!$B$131:$M$131</c:f>
              <c:numCache>
                <c:formatCode>###\ ###\ ##0</c:formatCode>
                <c:ptCount val="12"/>
                <c:pt idx="0">
                  <c:v>339.40100000000001</c:v>
                </c:pt>
                <c:pt idx="1">
                  <c:v>353.73200000000003</c:v>
                </c:pt>
                <c:pt idx="2">
                  <c:v>395.74599999999998</c:v>
                </c:pt>
                <c:pt idx="3">
                  <c:v>348.14699999999999</c:v>
                </c:pt>
                <c:pt idx="4">
                  <c:v>335.69099999999997</c:v>
                </c:pt>
                <c:pt idx="5">
                  <c:v>303.47800000000001</c:v>
                </c:pt>
                <c:pt idx="6">
                  <c:v>400.57100000000003</c:v>
                </c:pt>
                <c:pt idx="7">
                  <c:v>326.94</c:v>
                </c:pt>
                <c:pt idx="8">
                  <c:v>343.35300000000001</c:v>
                </c:pt>
                <c:pt idx="9">
                  <c:v>351.935</c:v>
                </c:pt>
                <c:pt idx="10">
                  <c:v>338.79500000000002</c:v>
                </c:pt>
                <c:pt idx="11">
                  <c:v>309.584</c:v>
                </c:pt>
              </c:numCache>
            </c:numRef>
          </c:val>
          <c:smooth val="0"/>
          <c:extLst>
            <c:ext xmlns:c16="http://schemas.microsoft.com/office/drawing/2014/chart" uri="{C3380CC4-5D6E-409C-BE32-E72D297353CC}">
              <c16:uniqueId val="{00000000-E7C3-408E-80B7-AD20AAB2EEA6}"/>
            </c:ext>
          </c:extLst>
        </c:ser>
        <c:ser>
          <c:idx val="1"/>
          <c:order val="1"/>
          <c:tx>
            <c:strRef>
              <c:f>'0204090'!$A$132</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'0204090'!$B$132:$M$132</c:f>
              <c:numCache>
                <c:formatCode>###\ ###\ ##0</c:formatCode>
                <c:ptCount val="12"/>
                <c:pt idx="0">
                  <c:v>371.59500000000003</c:v>
                </c:pt>
                <c:pt idx="1">
                  <c:v>358.22899999999998</c:v>
                </c:pt>
                <c:pt idx="2">
                  <c:v>383.05799999999999</c:v>
                </c:pt>
                <c:pt idx="3">
                  <c:v>321.74700000000001</c:v>
                </c:pt>
                <c:pt idx="4">
                  <c:v>331.79599999999999</c:v>
                </c:pt>
                <c:pt idx="5">
                  <c:v>333.39800000000002</c:v>
                </c:pt>
                <c:pt idx="6">
                  <c:v>370.82499999999999</c:v>
                </c:pt>
                <c:pt idx="7">
                  <c:v>300.99</c:v>
                </c:pt>
              </c:numCache>
            </c:numRef>
          </c:val>
          <c:smooth val="0"/>
          <c:extLst>
            <c:ext xmlns:c16="http://schemas.microsoft.com/office/drawing/2014/chart" uri="{C3380CC4-5D6E-409C-BE32-E72D297353CC}">
              <c16:uniqueId val="{00000001-E7C3-408E-80B7-AD20AAB2EEA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3"/>
          <c:order val="0"/>
          <c:tx>
            <c:strRef>
              <c:f>'0201060'!$A$27</c:f>
              <c:strCache>
                <c:ptCount val="1"/>
                <c:pt idx="0">
                  <c:v>2024/2025</c:v>
                </c:pt>
              </c:strCache>
            </c:strRef>
          </c:tx>
          <c:spPr>
            <a:solidFill>
              <a:srgbClr val="FFFF00"/>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47.216000000000001</c:v>
                </c:pt>
                <c:pt idx="10">
                  <c:v>52.847999999999999</c:v>
                </c:pt>
                <c:pt idx="11">
                  <c:v>56.511000000000003</c:v>
                </c:pt>
              </c:numCache>
            </c:numRef>
          </c:val>
          <c:extLst>
            <c:ext xmlns:c16="http://schemas.microsoft.com/office/drawing/2014/chart" uri="{C3380CC4-5D6E-409C-BE32-E72D297353CC}">
              <c16:uniqueId val="{00000000-D0AB-4F2F-AEC0-13750E5EA2A7}"/>
            </c:ext>
          </c:extLst>
        </c:ser>
        <c:ser>
          <c:idx val="34"/>
          <c:order val="1"/>
          <c:tx>
            <c:strRef>
              <c:f>'0201060'!$A$28</c:f>
              <c:strCache>
                <c:ptCount val="1"/>
                <c:pt idx="0">
                  <c:v>2025/2026</c:v>
                </c:pt>
              </c:strCache>
            </c:strRef>
          </c:tx>
          <c:spPr>
            <a:solidFill>
              <a:srgbClr val="CCFF66"/>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'0201060'!$B$28:$N$28</c15:sqref>
                  </c15:fullRef>
                </c:ext>
              </c:extLst>
              <c:f>'0201060'!$B$28:$M$28</c:f>
              <c:numCache>
                <c:formatCode>?\ ??0.0;\-\ ?\ ??0.0;\ \ \ \ \ \ @</c:formatCode>
                <c:ptCount val="12"/>
                <c:pt idx="0">
                  <c:v>31.529</c:v>
                </c:pt>
              </c:numCache>
            </c:numRef>
          </c:val>
          <c:extLst>
            <c:ext xmlns:c16="http://schemas.microsoft.com/office/drawing/2014/chart" uri="{C3380CC4-5D6E-409C-BE32-E72D297353CC}">
              <c16:uniqueId val="{00000001-D0AB-4F2F-AEC0-13750E5EA2A7}"/>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Schmelzkäse</a:t>
            </a:r>
            <a:r>
              <a:rPr lang="de-DE" sz="1000" baseline="0"/>
              <a:t> und -zubereitungen</a:t>
            </a:r>
            <a:endParaRPr lang="de-DE" sz="1000"/>
          </a:p>
        </c:rich>
      </c:tx>
      <c:layout>
        <c:manualLayout>
          <c:xMode val="edge"/>
          <c:yMode val="edge"/>
          <c:x val="0.204688644688644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'0204090'!$B$136:$M$136</c:f>
              <c:numCache>
                <c:formatCode>###\ ###\ ##0</c:formatCode>
                <c:ptCount val="12"/>
                <c:pt idx="0">
                  <c:v>18474.623</c:v>
                </c:pt>
                <c:pt idx="1">
                  <c:v>17678.213</c:v>
                </c:pt>
                <c:pt idx="2">
                  <c:v>17012.942999999999</c:v>
                </c:pt>
                <c:pt idx="3">
                  <c:v>18200.344000000001</c:v>
                </c:pt>
                <c:pt idx="4">
                  <c:v>17112.343000000001</c:v>
                </c:pt>
                <c:pt idx="5">
                  <c:v>16713.446</c:v>
                </c:pt>
                <c:pt idx="6">
                  <c:v>19496.444</c:v>
                </c:pt>
                <c:pt idx="7">
                  <c:v>19166.653999999999</c:v>
                </c:pt>
                <c:pt idx="8">
                  <c:v>19065.704000000002</c:v>
                </c:pt>
                <c:pt idx="9">
                  <c:v>18161.817999999999</c:v>
                </c:pt>
                <c:pt idx="10">
                  <c:v>18894.251</c:v>
                </c:pt>
                <c:pt idx="11">
                  <c:v>15233.034</c:v>
                </c:pt>
              </c:numCache>
            </c:numRef>
          </c:val>
          <c:smooth val="0"/>
          <c:extLst>
            <c:ext xmlns:c16="http://schemas.microsoft.com/office/drawing/2014/chart" uri="{C3380CC4-5D6E-409C-BE32-E72D297353CC}">
              <c16:uniqueId val="{00000000-C923-4ED5-BBEB-83269C9E822A}"/>
            </c:ext>
          </c:extLst>
        </c:ser>
        <c:ser>
          <c:idx val="1"/>
          <c:order val="1"/>
          <c:tx>
            <c:strRef>
              <c:f>'0204090'!$A$137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'0204090'!$B$137:$M$137</c:f>
              <c:numCache>
                <c:formatCode>###\ ###\ ##0</c:formatCode>
                <c:ptCount val="12"/>
                <c:pt idx="0">
                  <c:v>19606.241999999998</c:v>
                </c:pt>
                <c:pt idx="1">
                  <c:v>16471.787</c:v>
                </c:pt>
                <c:pt idx="2">
                  <c:v>17791.113000000001</c:v>
                </c:pt>
                <c:pt idx="3">
                  <c:v>17276.280999999999</c:v>
                </c:pt>
                <c:pt idx="4">
                  <c:v>16280.061</c:v>
                </c:pt>
                <c:pt idx="5">
                  <c:v>15905.875</c:v>
                </c:pt>
                <c:pt idx="6">
                  <c:v>18555.734</c:v>
                </c:pt>
                <c:pt idx="7">
                  <c:v>16959.902999999998</c:v>
                </c:pt>
              </c:numCache>
            </c:numRef>
          </c:val>
          <c:smooth val="0"/>
          <c:extLst>
            <c:ext xmlns:c16="http://schemas.microsoft.com/office/drawing/2014/chart" uri="{C3380CC4-5D6E-409C-BE32-E72D297353CC}">
              <c16:uniqueId val="{00000001-C923-4ED5-BBEB-83269C9E822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layout>
        <c:manualLayout>
          <c:xMode val="edge"/>
          <c:yMode val="edge"/>
          <c:x val="0.3365567765567765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'0204090'!$A$141</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'0204090'!$B$141:$M$141</c:f>
              <c:numCache>
                <c:formatCode>###\ ###\ ##0</c:formatCode>
                <c:ptCount val="12"/>
                <c:pt idx="0">
                  <c:v>233843.73</c:v>
                </c:pt>
                <c:pt idx="1">
                  <c:v>221906.67299999998</c:v>
                </c:pt>
                <c:pt idx="2">
                  <c:v>234035.72999999998</c:v>
                </c:pt>
                <c:pt idx="3">
                  <c:v>233486.19200000004</c:v>
                </c:pt>
                <c:pt idx="4">
                  <c:v>245109.00499999998</c:v>
                </c:pt>
                <c:pt idx="5">
                  <c:v>225203.19100000005</c:v>
                </c:pt>
                <c:pt idx="6">
                  <c:v>237173.86599999998</c:v>
                </c:pt>
                <c:pt idx="7">
                  <c:v>229230.36499999999</c:v>
                </c:pt>
                <c:pt idx="8">
                  <c:v>219652.33100000001</c:v>
                </c:pt>
                <c:pt idx="9">
                  <c:v>228787.05299999999</c:v>
                </c:pt>
                <c:pt idx="10">
                  <c:v>217494.022</c:v>
                </c:pt>
                <c:pt idx="11">
                  <c:v>215637.1</c:v>
                </c:pt>
              </c:numCache>
            </c:numRef>
          </c:val>
          <c:smooth val="0"/>
          <c:extLst>
            <c:ext xmlns:c16="http://schemas.microsoft.com/office/drawing/2014/chart" uri="{C3380CC4-5D6E-409C-BE32-E72D297353CC}">
              <c16:uniqueId val="{00000000-CAD4-48F9-9FBD-4B3ACA9706C5}"/>
            </c:ext>
          </c:extLst>
        </c:ser>
        <c:ser>
          <c:idx val="1"/>
          <c:order val="1"/>
          <c:tx>
            <c:strRef>
              <c:f>'0204090'!$A$147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'0204090'!$B$142:$M$142</c:f>
              <c:numCache>
                <c:formatCode>###\ ###\ ##0</c:formatCode>
                <c:ptCount val="12"/>
                <c:pt idx="0">
                  <c:v>235584.66900000002</c:v>
                </c:pt>
                <c:pt idx="1">
                  <c:v>212117.03099999999</c:v>
                </c:pt>
                <c:pt idx="2">
                  <c:v>235330.15899999999</c:v>
                </c:pt>
                <c:pt idx="3">
                  <c:v>236788.43499999997</c:v>
                </c:pt>
                <c:pt idx="4">
                  <c:v>237243.30000000002</c:v>
                </c:pt>
                <c:pt idx="5">
                  <c:v>225855.97599999994</c:v>
                </c:pt>
                <c:pt idx="6">
                  <c:v>238129.57399999999</c:v>
                </c:pt>
                <c:pt idx="7">
                  <c:v>228855.66399999999</c:v>
                </c:pt>
              </c:numCache>
            </c:numRef>
          </c:val>
          <c:smooth val="0"/>
          <c:extLst>
            <c:ext xmlns:c16="http://schemas.microsoft.com/office/drawing/2014/chart" uri="{C3380CC4-5D6E-409C-BE32-E72D297353CC}">
              <c16:uniqueId val="{00000001-CAD4-48F9-9FBD-4B3ACA9706C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Sauermilchquarkerzeugnisse</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'0204090'!$A$86</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'0204090'!$B$86:$M$86</c:f>
              <c:numCache>
                <c:formatCode>###\ ###\ ##0</c:formatCode>
                <c:ptCount val="12"/>
                <c:pt idx="0">
                  <c:v>2070.826</c:v>
                </c:pt>
                <c:pt idx="1">
                  <c:v>2124.1460000000002</c:v>
                </c:pt>
                <c:pt idx="2">
                  <c:v>2115.96</c:v>
                </c:pt>
                <c:pt idx="3">
                  <c:v>1811.191</c:v>
                </c:pt>
                <c:pt idx="4">
                  <c:v>2062.3220000000001</c:v>
                </c:pt>
                <c:pt idx="5">
                  <c:v>1810.9290000000001</c:v>
                </c:pt>
                <c:pt idx="6">
                  <c:v>2199.1170000000002</c:v>
                </c:pt>
                <c:pt idx="7">
                  <c:v>2043.47</c:v>
                </c:pt>
                <c:pt idx="8">
                  <c:v>1986.1610000000001</c:v>
                </c:pt>
                <c:pt idx="9">
                  <c:v>2019.9169999999999</c:v>
                </c:pt>
                <c:pt idx="10">
                  <c:v>2009.9</c:v>
                </c:pt>
                <c:pt idx="11">
                  <c:v>1692.2339999999999</c:v>
                </c:pt>
              </c:numCache>
            </c:numRef>
          </c:val>
          <c:smooth val="0"/>
          <c:extLst>
            <c:ext xmlns:c16="http://schemas.microsoft.com/office/drawing/2014/chart" uri="{C3380CC4-5D6E-409C-BE32-E72D297353CC}">
              <c16:uniqueId val="{00000000-C454-49AC-9E0B-17535357AF3E}"/>
            </c:ext>
          </c:extLst>
        </c:ser>
        <c:ser>
          <c:idx val="1"/>
          <c:order val="1"/>
          <c:tx>
            <c:strRef>
              <c:f>'0204090'!$A$87</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'0204090'!$B$8:$M$8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'0204090'!$B$87:$M$87</c:f>
              <c:numCache>
                <c:formatCode>###\ ###\ ##0</c:formatCode>
                <c:ptCount val="12"/>
                <c:pt idx="0">
                  <c:v>2098.0549999999998</c:v>
                </c:pt>
                <c:pt idx="1">
                  <c:v>2142.261</c:v>
                </c:pt>
                <c:pt idx="2">
                  <c:v>2366.5320000000002</c:v>
                </c:pt>
                <c:pt idx="3">
                  <c:v>1942.06</c:v>
                </c:pt>
                <c:pt idx="4">
                  <c:v>1997.107</c:v>
                </c:pt>
                <c:pt idx="5">
                  <c:v>1880.444</c:v>
                </c:pt>
                <c:pt idx="6">
                  <c:v>2091.8119999999999</c:v>
                </c:pt>
                <c:pt idx="7">
                  <c:v>2060.3539999999998</c:v>
                </c:pt>
              </c:numCache>
            </c:numRef>
          </c:val>
          <c:smooth val="0"/>
          <c:extLst>
            <c:ext xmlns:c16="http://schemas.microsoft.com/office/drawing/2014/chart" uri="{C3380CC4-5D6E-409C-BE32-E72D297353CC}">
              <c16:uniqueId val="{00000001-C454-49AC-9E0B-17535357AF3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'0204340'!$B$12:$M$12</c:f>
              <c:numCache>
                <c:formatCode>###\ ###\ ##0</c:formatCode>
                <c:ptCount val="12"/>
                <c:pt idx="0">
                  <c:v>23566.733</c:v>
                </c:pt>
                <c:pt idx="1">
                  <c:v>24753.897000000001</c:v>
                </c:pt>
                <c:pt idx="2">
                  <c:v>26633.244999999999</c:v>
                </c:pt>
                <c:pt idx="3">
                  <c:v>24811.603999999999</c:v>
                </c:pt>
                <c:pt idx="4">
                  <c:v>26586.99</c:v>
                </c:pt>
                <c:pt idx="5">
                  <c:v>24146.723000000002</c:v>
                </c:pt>
                <c:pt idx="6">
                  <c:v>24853.154999999999</c:v>
                </c:pt>
                <c:pt idx="7">
                  <c:v>24473.326000000001</c:v>
                </c:pt>
                <c:pt idx="8">
                  <c:v>24975.735000000001</c:v>
                </c:pt>
                <c:pt idx="9">
                  <c:v>24649.530999999999</c:v>
                </c:pt>
                <c:pt idx="10">
                  <c:v>23091.37</c:v>
                </c:pt>
                <c:pt idx="11">
                  <c:v>21919.032999999999</c:v>
                </c:pt>
              </c:numCache>
            </c:numRef>
          </c:val>
          <c:smooth val="0"/>
          <c:extLst>
            <c:ext xmlns:c16="http://schemas.microsoft.com/office/drawing/2014/chart" uri="{C3380CC4-5D6E-409C-BE32-E72D297353CC}">
              <c16:uniqueId val="{00000000-380B-4000-B926-21D8B2607631}"/>
            </c:ext>
          </c:extLst>
        </c:ser>
        <c:ser>
          <c:idx val="1"/>
          <c:order val="1"/>
          <c:tx>
            <c:strRef>
              <c:f>'0204340'!$A$13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'0204340'!$B$13:$M$13</c:f>
              <c:numCache>
                <c:formatCode>###\ ###\ ##0</c:formatCode>
                <c:ptCount val="12"/>
                <c:pt idx="0">
                  <c:v>26043.717000000001</c:v>
                </c:pt>
                <c:pt idx="1">
                  <c:v>25314.906999999999</c:v>
                </c:pt>
                <c:pt idx="2">
                  <c:v>27401.87</c:v>
                </c:pt>
                <c:pt idx="3">
                  <c:v>27117.183000000001</c:v>
                </c:pt>
                <c:pt idx="4">
                  <c:v>26763.278999999999</c:v>
                </c:pt>
                <c:pt idx="5">
                  <c:v>28632</c:v>
                </c:pt>
                <c:pt idx="6">
                  <c:v>27897.986000000001</c:v>
                </c:pt>
                <c:pt idx="7">
                  <c:v>26241.963</c:v>
                </c:pt>
              </c:numCache>
            </c:numRef>
          </c:val>
          <c:smooth val="0"/>
          <c:extLst>
            <c:ext xmlns:c16="http://schemas.microsoft.com/office/drawing/2014/chart" uri="{C3380CC4-5D6E-409C-BE32-E72D297353CC}">
              <c16:uniqueId val="{00000001-380B-4000-B926-21D8B260763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09448528112"/>
          <c:y val="0.28502842984618176"/>
          <c:w val="0.70354565060659568"/>
          <c:h val="0.1141066012700949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'0204340'!$B$17:$M$17</c:f>
              <c:numCache>
                <c:formatCode>###\ ###\ ##0</c:formatCode>
                <c:ptCount val="12"/>
                <c:pt idx="0">
                  <c:v>4561.6390000000001</c:v>
                </c:pt>
                <c:pt idx="1">
                  <c:v>4280.3869999999997</c:v>
                </c:pt>
                <c:pt idx="2">
                  <c:v>4017.98</c:v>
                </c:pt>
                <c:pt idx="3">
                  <c:v>4228.9369999999999</c:v>
                </c:pt>
                <c:pt idx="4">
                  <c:v>4321.2539999999999</c:v>
                </c:pt>
                <c:pt idx="5">
                  <c:v>3844.8649999999998</c:v>
                </c:pt>
                <c:pt idx="6">
                  <c:v>4354.299</c:v>
                </c:pt>
                <c:pt idx="7">
                  <c:v>4265.7129999999997</c:v>
                </c:pt>
                <c:pt idx="8">
                  <c:v>3889.136</c:v>
                </c:pt>
                <c:pt idx="9">
                  <c:v>4470.0209999999997</c:v>
                </c:pt>
                <c:pt idx="10">
                  <c:v>4909.5230000000001</c:v>
                </c:pt>
                <c:pt idx="11">
                  <c:v>4251.0780000000004</c:v>
                </c:pt>
              </c:numCache>
            </c:numRef>
          </c:val>
          <c:smooth val="0"/>
          <c:extLst>
            <c:ext xmlns:c16="http://schemas.microsoft.com/office/drawing/2014/chart" uri="{C3380CC4-5D6E-409C-BE32-E72D297353CC}">
              <c16:uniqueId val="{00000000-A313-4E53-836D-85B07E7C94DA}"/>
            </c:ext>
          </c:extLst>
        </c:ser>
        <c:ser>
          <c:idx val="1"/>
          <c:order val="1"/>
          <c:tx>
            <c:strRef>
              <c:f>'0204340'!$A$18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'0204340'!$B$18:$M$18</c:f>
              <c:numCache>
                <c:formatCode>###\ ###\ ##0</c:formatCode>
                <c:ptCount val="12"/>
                <c:pt idx="0">
                  <c:v>5578.6570000000002</c:v>
                </c:pt>
                <c:pt idx="1">
                  <c:v>4589.6620000000003</c:v>
                </c:pt>
                <c:pt idx="2">
                  <c:v>4334.5060000000003</c:v>
                </c:pt>
                <c:pt idx="3">
                  <c:v>5292.5609999999997</c:v>
                </c:pt>
                <c:pt idx="4">
                  <c:v>5045.83</c:v>
                </c:pt>
                <c:pt idx="5">
                  <c:v>4402.4629999999997</c:v>
                </c:pt>
                <c:pt idx="6">
                  <c:v>5118.2020000000002</c:v>
                </c:pt>
                <c:pt idx="7">
                  <c:v>4443.6319999999996</c:v>
                </c:pt>
              </c:numCache>
            </c:numRef>
          </c:val>
          <c:smooth val="0"/>
          <c:extLst>
            <c:ext xmlns:c16="http://schemas.microsoft.com/office/drawing/2014/chart" uri="{C3380CC4-5D6E-409C-BE32-E72D297353CC}">
              <c16:uniqueId val="{00000001-A313-4E53-836D-85B07E7C94D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510185280413654"/>
          <c:y val="0.28502887139107613"/>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Halbfettstufe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'0204340'!$B$22:$M$22</c:f>
              <c:numCache>
                <c:formatCode>###\ ###\ ##0</c:formatCode>
                <c:ptCount val="12"/>
                <c:pt idx="0">
                  <c:v>9872.4410000000007</c:v>
                </c:pt>
                <c:pt idx="1">
                  <c:v>9057.51</c:v>
                </c:pt>
                <c:pt idx="2">
                  <c:v>9775.9060000000009</c:v>
                </c:pt>
                <c:pt idx="3">
                  <c:v>10524.651</c:v>
                </c:pt>
                <c:pt idx="4">
                  <c:v>10890.092000000001</c:v>
                </c:pt>
                <c:pt idx="5">
                  <c:v>9915.4169999999995</c:v>
                </c:pt>
                <c:pt idx="6">
                  <c:v>10219.026</c:v>
                </c:pt>
                <c:pt idx="7">
                  <c:v>9877.107</c:v>
                </c:pt>
                <c:pt idx="8">
                  <c:v>9886.4879999999994</c:v>
                </c:pt>
                <c:pt idx="9">
                  <c:v>10369.306</c:v>
                </c:pt>
                <c:pt idx="10">
                  <c:v>8918.2049999999999</c:v>
                </c:pt>
                <c:pt idx="11">
                  <c:v>7713.2539999999999</c:v>
                </c:pt>
              </c:numCache>
            </c:numRef>
          </c:val>
          <c:smooth val="0"/>
          <c:extLst>
            <c:ext xmlns:c16="http://schemas.microsoft.com/office/drawing/2014/chart" uri="{C3380CC4-5D6E-409C-BE32-E72D297353CC}">
              <c16:uniqueId val="{00000000-7612-431D-82B4-2B2E83D9F779}"/>
            </c:ext>
          </c:extLst>
        </c:ser>
        <c:ser>
          <c:idx val="1"/>
          <c:order val="1"/>
          <c:tx>
            <c:strRef>
              <c:f>'0204340'!$A$23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'0204340'!$B$23:$M$23</c:f>
              <c:numCache>
                <c:formatCode>###\ ###\ ##0</c:formatCode>
                <c:ptCount val="12"/>
                <c:pt idx="0">
                  <c:v>9743.3649999999998</c:v>
                </c:pt>
                <c:pt idx="1">
                  <c:v>9035.8619999999992</c:v>
                </c:pt>
                <c:pt idx="2">
                  <c:v>9415.7870000000003</c:v>
                </c:pt>
                <c:pt idx="3">
                  <c:v>9859.3690000000006</c:v>
                </c:pt>
                <c:pt idx="4">
                  <c:v>10129.981</c:v>
                </c:pt>
                <c:pt idx="5">
                  <c:v>9690.6910000000007</c:v>
                </c:pt>
                <c:pt idx="6">
                  <c:v>10593.558000000001</c:v>
                </c:pt>
                <c:pt idx="7">
                  <c:v>9437.9770000000008</c:v>
                </c:pt>
              </c:numCache>
            </c:numRef>
          </c:val>
          <c:smooth val="0"/>
          <c:extLst>
            <c:ext xmlns:c16="http://schemas.microsoft.com/office/drawing/2014/chart" uri="{C3380CC4-5D6E-409C-BE32-E72D297353CC}">
              <c16:uniqueId val="{00000001-7612-431D-82B4-2B2E83D9F77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16517547215"/>
          <c:y val="0.27750602603246022"/>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Dreiviertelfettstufe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'0204340'!$B$27:$M$27</c:f>
              <c:numCache>
                <c:formatCode>###\ ###\ ##0</c:formatCode>
                <c:ptCount val="12"/>
                <c:pt idx="0">
                  <c:v>6760.2809999999999</c:v>
                </c:pt>
                <c:pt idx="1">
                  <c:v>6056.3519999999999</c:v>
                </c:pt>
                <c:pt idx="2">
                  <c:v>6858.0230000000001</c:v>
                </c:pt>
                <c:pt idx="3">
                  <c:v>6489.4880000000003</c:v>
                </c:pt>
                <c:pt idx="4">
                  <c:v>6700.5529999999999</c:v>
                </c:pt>
                <c:pt idx="5">
                  <c:v>6626.0249999999996</c:v>
                </c:pt>
                <c:pt idx="6">
                  <c:v>6980.49</c:v>
                </c:pt>
                <c:pt idx="7">
                  <c:v>6918.1350000000002</c:v>
                </c:pt>
                <c:pt idx="8">
                  <c:v>6614.2830000000004</c:v>
                </c:pt>
                <c:pt idx="9">
                  <c:v>6813.3339999999998</c:v>
                </c:pt>
                <c:pt idx="10">
                  <c:v>6367.3459999999995</c:v>
                </c:pt>
                <c:pt idx="11">
                  <c:v>6837.6409999999996</c:v>
                </c:pt>
              </c:numCache>
            </c:numRef>
          </c:val>
          <c:smooth val="0"/>
          <c:extLst>
            <c:ext xmlns:c16="http://schemas.microsoft.com/office/drawing/2014/chart" uri="{C3380CC4-5D6E-409C-BE32-E72D297353CC}">
              <c16:uniqueId val="{00000000-C9F4-4673-B6C1-0A8CF9DF7D65}"/>
            </c:ext>
          </c:extLst>
        </c:ser>
        <c:ser>
          <c:idx val="1"/>
          <c:order val="1"/>
          <c:tx>
            <c:strRef>
              <c:f>'0204340'!$A$28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'0204340'!$B$28:$M$28</c:f>
              <c:numCache>
                <c:formatCode>###\ ###\ ##0</c:formatCode>
                <c:ptCount val="12"/>
                <c:pt idx="0">
                  <c:v>7038.9589999999998</c:v>
                </c:pt>
                <c:pt idx="1">
                  <c:v>6458.3190000000004</c:v>
                </c:pt>
                <c:pt idx="2">
                  <c:v>8087.7629999999999</c:v>
                </c:pt>
                <c:pt idx="3">
                  <c:v>7261.152</c:v>
                </c:pt>
                <c:pt idx="4">
                  <c:v>7810.1090000000004</c:v>
                </c:pt>
                <c:pt idx="5">
                  <c:v>7413.68</c:v>
                </c:pt>
                <c:pt idx="6">
                  <c:v>7690.26</c:v>
                </c:pt>
                <c:pt idx="7">
                  <c:v>7525.0320000000002</c:v>
                </c:pt>
              </c:numCache>
            </c:numRef>
          </c:val>
          <c:smooth val="0"/>
          <c:extLst>
            <c:ext xmlns:c16="http://schemas.microsoft.com/office/drawing/2014/chart" uri="{C3380CC4-5D6E-409C-BE32-E72D297353CC}">
              <c16:uniqueId val="{00000001-C9F4-4673-B6C1-0A8CF9DF7D6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8227170550840963"/>
          <c:y val="0.28566929133858265"/>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'0204340'!$B$32:$M$32</c:f>
              <c:numCache>
                <c:formatCode>###\ ###\ ##0</c:formatCode>
                <c:ptCount val="12"/>
                <c:pt idx="0">
                  <c:v>41351.425999999999</c:v>
                </c:pt>
                <c:pt idx="1">
                  <c:v>38110.692000000003</c:v>
                </c:pt>
                <c:pt idx="2">
                  <c:v>40588.800999999999</c:v>
                </c:pt>
                <c:pt idx="3">
                  <c:v>40685.438999999998</c:v>
                </c:pt>
                <c:pt idx="4">
                  <c:v>43956.338000000003</c:v>
                </c:pt>
                <c:pt idx="5">
                  <c:v>39933.430999999997</c:v>
                </c:pt>
                <c:pt idx="6">
                  <c:v>41107.578000000001</c:v>
                </c:pt>
                <c:pt idx="7">
                  <c:v>37675.453999999998</c:v>
                </c:pt>
                <c:pt idx="8">
                  <c:v>38223.805999999997</c:v>
                </c:pt>
                <c:pt idx="9">
                  <c:v>37507.029000000002</c:v>
                </c:pt>
                <c:pt idx="10">
                  <c:v>35531.794999999998</c:v>
                </c:pt>
                <c:pt idx="11">
                  <c:v>35062.432000000001</c:v>
                </c:pt>
              </c:numCache>
            </c:numRef>
          </c:val>
          <c:smooth val="0"/>
          <c:extLst>
            <c:ext xmlns:c16="http://schemas.microsoft.com/office/drawing/2014/chart" uri="{C3380CC4-5D6E-409C-BE32-E72D297353CC}">
              <c16:uniqueId val="{00000000-5B6A-4EEF-A87D-D6002D358053}"/>
            </c:ext>
          </c:extLst>
        </c:ser>
        <c:ser>
          <c:idx val="1"/>
          <c:order val="1"/>
          <c:tx>
            <c:strRef>
              <c:f>'0204340'!$A$33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'0204340'!$B$33:$M$33</c:f>
              <c:numCache>
                <c:formatCode>###\ ###\ ##0</c:formatCode>
                <c:ptCount val="12"/>
                <c:pt idx="0">
                  <c:v>39296.313999999998</c:v>
                </c:pt>
                <c:pt idx="1">
                  <c:v>36692.608999999997</c:v>
                </c:pt>
                <c:pt idx="2">
                  <c:v>39701.675999999999</c:v>
                </c:pt>
                <c:pt idx="3">
                  <c:v>39515.792999999998</c:v>
                </c:pt>
                <c:pt idx="4">
                  <c:v>38895.339</c:v>
                </c:pt>
                <c:pt idx="5">
                  <c:v>37935.631999999998</c:v>
                </c:pt>
                <c:pt idx="6">
                  <c:v>38728.167999999998</c:v>
                </c:pt>
                <c:pt idx="7">
                  <c:v>38757.294999999998</c:v>
                </c:pt>
              </c:numCache>
            </c:numRef>
          </c:val>
          <c:smooth val="0"/>
          <c:extLst>
            <c:ext xmlns:c16="http://schemas.microsoft.com/office/drawing/2014/chart" uri="{C3380CC4-5D6E-409C-BE32-E72D297353CC}">
              <c16:uniqueId val="{00000001-5B6A-4EEF-A87D-D6002D35805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6853124584134713"/>
          <c:y val="0.60403663827735821"/>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Vollfettstufe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'0204340'!$B$37:$M$37</c:f>
              <c:numCache>
                <c:formatCode>###\ ###\ ##0</c:formatCode>
                <c:ptCount val="12"/>
                <c:pt idx="0">
                  <c:v>78972.225999999995</c:v>
                </c:pt>
                <c:pt idx="1">
                  <c:v>74922.751999999993</c:v>
                </c:pt>
                <c:pt idx="2">
                  <c:v>81071.206999999995</c:v>
                </c:pt>
                <c:pt idx="3">
                  <c:v>79086.403000000006</c:v>
                </c:pt>
                <c:pt idx="4">
                  <c:v>84670.956999999995</c:v>
                </c:pt>
                <c:pt idx="5">
                  <c:v>77879.350999999995</c:v>
                </c:pt>
                <c:pt idx="6">
                  <c:v>82157.811000000002</c:v>
                </c:pt>
                <c:pt idx="7">
                  <c:v>80050.213000000003</c:v>
                </c:pt>
                <c:pt idx="8">
                  <c:v>71574.047999999995</c:v>
                </c:pt>
                <c:pt idx="9">
                  <c:v>75397.180999999997</c:v>
                </c:pt>
                <c:pt idx="10">
                  <c:v>72498.744999999995</c:v>
                </c:pt>
                <c:pt idx="11">
                  <c:v>78538.038</c:v>
                </c:pt>
              </c:numCache>
            </c:numRef>
          </c:val>
          <c:smooth val="0"/>
          <c:extLst>
            <c:ext xmlns:c16="http://schemas.microsoft.com/office/drawing/2014/chart" uri="{C3380CC4-5D6E-409C-BE32-E72D297353CC}">
              <c16:uniqueId val="{00000000-34CC-422F-B922-198F2C2F3841}"/>
            </c:ext>
          </c:extLst>
        </c:ser>
        <c:ser>
          <c:idx val="1"/>
          <c:order val="1"/>
          <c:tx>
            <c:strRef>
              <c:f>'0204340'!$A$38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'0204340'!$B$38:$M$38</c:f>
              <c:numCache>
                <c:formatCode>###\ ###\ ##0</c:formatCode>
                <c:ptCount val="12"/>
                <c:pt idx="0">
                  <c:v>79579.067999999999</c:v>
                </c:pt>
                <c:pt idx="1">
                  <c:v>67843.236000000004</c:v>
                </c:pt>
                <c:pt idx="2">
                  <c:v>79423.111999999994</c:v>
                </c:pt>
                <c:pt idx="3">
                  <c:v>82922.857999999993</c:v>
                </c:pt>
                <c:pt idx="4">
                  <c:v>84086.543000000005</c:v>
                </c:pt>
                <c:pt idx="5">
                  <c:v>77346.957999999999</c:v>
                </c:pt>
                <c:pt idx="6">
                  <c:v>82233.509000000005</c:v>
                </c:pt>
                <c:pt idx="7">
                  <c:v>78700.501999999993</c:v>
                </c:pt>
              </c:numCache>
            </c:numRef>
          </c:val>
          <c:smooth val="0"/>
          <c:extLst>
            <c:ext xmlns:c16="http://schemas.microsoft.com/office/drawing/2014/chart" uri="{C3380CC4-5D6E-409C-BE32-E72D297353CC}">
              <c16:uniqueId val="{00000001-34CC-422F-B922-198F2C2F384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3277806488887"/>
          <c:y val="0.59587337297123566"/>
          <c:w val="0.70354565060659568"/>
          <c:h val="0.15428250040173552"/>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Rahm-/Doppelrahmstufe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'0204340'!$B$42:$M$42</c:f>
              <c:numCache>
                <c:formatCode>###\ ###\ ##0</c:formatCode>
                <c:ptCount val="12"/>
                <c:pt idx="0">
                  <c:v>48155.483999999997</c:v>
                </c:pt>
                <c:pt idx="1">
                  <c:v>44900.107000000004</c:v>
                </c:pt>
                <c:pt idx="2">
                  <c:v>45868.641000000003</c:v>
                </c:pt>
                <c:pt idx="3">
                  <c:v>47563.794999999998</c:v>
                </c:pt>
                <c:pt idx="4">
                  <c:v>48861.188999999998</c:v>
                </c:pt>
                <c:pt idx="5">
                  <c:v>44168.83</c:v>
                </c:pt>
                <c:pt idx="6">
                  <c:v>45730.186999999998</c:v>
                </c:pt>
                <c:pt idx="7">
                  <c:v>44807.887000000002</c:v>
                </c:pt>
                <c:pt idx="8">
                  <c:v>43431.137000000002</c:v>
                </c:pt>
                <c:pt idx="9">
                  <c:v>49312.139000000003</c:v>
                </c:pt>
                <c:pt idx="10">
                  <c:v>45267.913999999997</c:v>
                </c:pt>
                <c:pt idx="11">
                  <c:v>44347.449000000001</c:v>
                </c:pt>
              </c:numCache>
            </c:numRef>
          </c:val>
          <c:smooth val="0"/>
          <c:extLst>
            <c:ext xmlns:c16="http://schemas.microsoft.com/office/drawing/2014/chart" uri="{C3380CC4-5D6E-409C-BE32-E72D297353CC}">
              <c16:uniqueId val="{00000000-DAA6-4CD8-90E8-691FBF9482ED}"/>
            </c:ext>
          </c:extLst>
        </c:ser>
        <c:ser>
          <c:idx val="1"/>
          <c:order val="1"/>
          <c:tx>
            <c:strRef>
              <c:f>'0204340'!$A$43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'0204340'!$B$43:$M$43</c:f>
              <c:numCache>
                <c:formatCode>###\ ###\ ##0</c:formatCode>
                <c:ptCount val="12"/>
                <c:pt idx="0">
                  <c:v>46536.796999999999</c:v>
                </c:pt>
                <c:pt idx="1">
                  <c:v>43641.614000000001</c:v>
                </c:pt>
                <c:pt idx="2">
                  <c:v>46860.442000000003</c:v>
                </c:pt>
                <c:pt idx="3">
                  <c:v>45487.892999999996</c:v>
                </c:pt>
                <c:pt idx="4">
                  <c:v>46234.07</c:v>
                </c:pt>
                <c:pt idx="5">
                  <c:v>42639.805999999997</c:v>
                </c:pt>
                <c:pt idx="6">
                  <c:v>45141.118000000002</c:v>
                </c:pt>
                <c:pt idx="7">
                  <c:v>44777.555</c:v>
                </c:pt>
              </c:numCache>
            </c:numRef>
          </c:val>
          <c:smooth val="0"/>
          <c:extLst>
            <c:ext xmlns:c16="http://schemas.microsoft.com/office/drawing/2014/chart" uri="{C3380CC4-5D6E-409C-BE32-E72D297353CC}">
              <c16:uniqueId val="{00000001-DAA6-4CD8-90E8-691FBF9482E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143201195311799"/>
          <c:y val="0.62036341291119212"/>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'0201060'!$B$8:$O$8</c15:sqref>
                  </c15:fullRef>
                </c:ext>
              </c:extLst>
              <c:f>'0201060'!$B$8:$M$8</c:f>
              <c:numCache>
                <c:formatCode>General</c:formatCode>
                <c:ptCount val="12"/>
              </c:numCache>
            </c:numRef>
          </c:val>
          <c:smooth val="0"/>
          <c:extLst>
            <c:ext xmlns:c16="http://schemas.microsoft.com/office/drawing/2014/chart" uri="{C3380CC4-5D6E-409C-BE32-E72D297353CC}">
              <c16:uniqueId val="{00000000-2703-4706-BA9A-E6667F7AA98E}"/>
            </c:ext>
          </c:extLst>
        </c:ser>
        <c:ser>
          <c:idx val="3"/>
          <c:order val="1"/>
          <c:tx>
            <c:strRef>
              <c:f>'0201060'!$A$9</c:f>
              <c:strCache>
                <c:ptCount val="1"/>
                <c:pt idx="0">
                  <c:v>2024/2025</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'0201060'!$B$9:$O$9</c15:sqref>
                  </c15:fullRef>
                </c:ext>
              </c:extLst>
              <c:f>'0201060'!$B$9:$M$9</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677.42899999999997</c:v>
                </c:pt>
                <c:pt idx="7">
                  <c:v>782.70699999999999</c:v>
                </c:pt>
                <c:pt idx="8">
                  <c:v>853.36599999999999</c:v>
                </c:pt>
                <c:pt idx="9">
                  <c:v>710.91200000000003</c:v>
                </c:pt>
                <c:pt idx="10">
                  <c:v>712.10900000000004</c:v>
                </c:pt>
                <c:pt idx="11">
                  <c:v>664.81</c:v>
                </c:pt>
              </c:numCache>
            </c:numRef>
          </c:val>
          <c:smooth val="0"/>
          <c:extLst>
            <c:ext xmlns:c16="http://schemas.microsoft.com/office/drawing/2014/chart" uri="{C3380CC4-5D6E-409C-BE32-E72D297353CC}">
              <c16:uniqueId val="{00000001-2703-4706-BA9A-E6667F7AA98E}"/>
            </c:ext>
          </c:extLst>
        </c:ser>
        <c:ser>
          <c:idx val="4"/>
          <c:order val="2"/>
          <c:tx>
            <c:strRef>
              <c:f>'0201060'!$A$10</c:f>
              <c:strCache>
                <c:ptCount val="1"/>
                <c:pt idx="0">
                  <c:v>2025/2026</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'0201060'!$B$10:$O$10</c15:sqref>
                  </c15:fullRef>
                </c:ext>
              </c:extLst>
              <c:f>'0201060'!$B$10:$M$10</c:f>
              <c:numCache>
                <c:formatCode>?\ ??0.0;\-\ ?\ ??0.0;\ \ \ \ \ \ @</c:formatCode>
                <c:ptCount val="12"/>
                <c:pt idx="0">
                  <c:v>2953.1680000000001</c:v>
                </c:pt>
              </c:numCache>
            </c:numRef>
          </c:val>
          <c:smooth val="0"/>
          <c:extLst>
            <c:ext xmlns:c16="http://schemas.microsoft.com/office/drawing/2014/chart" uri="{C3380CC4-5D6E-409C-BE32-E72D297353CC}">
              <c16:uniqueId val="{00000002-2703-4706-BA9A-E6667F7AA98E}"/>
            </c:ext>
          </c:extLst>
        </c:ser>
        <c:ser>
          <c:idx val="11"/>
          <c:order val="3"/>
          <c:tx>
            <c:strRef>
              <c:f>'0201060'!$A$14</c:f>
              <c:strCache>
                <c:ptCount val="1"/>
                <c:pt idx="0">
                  <c:v>Roggen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'0201060'!$B$14:$O$14</c15:sqref>
                  </c15:fullRef>
                </c:ext>
              </c:extLst>
              <c:f>'0201060'!$B$14:$M$14</c:f>
              <c:numCache>
                <c:formatCode>General</c:formatCode>
                <c:ptCount val="12"/>
              </c:numCache>
            </c:numRef>
          </c:val>
          <c:smooth val="0"/>
          <c:extLst>
            <c:ext xmlns:c16="http://schemas.microsoft.com/office/drawing/2014/chart" uri="{C3380CC4-5D6E-409C-BE32-E72D297353CC}">
              <c16:uniqueId val="{00000003-2703-4706-BA9A-E6667F7AA98E}"/>
            </c:ext>
          </c:extLst>
        </c:ser>
        <c:ser>
          <c:idx val="13"/>
          <c:order val="4"/>
          <c:tx>
            <c:strRef>
              <c:f>'0201060'!$A$15</c:f>
              <c:strCache>
                <c:ptCount val="1"/>
                <c:pt idx="0">
                  <c:v>2024/2025</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'0201060'!$B$15:$M$15</c15:sqref>
                  </c15:fullRef>
                </c:ext>
              </c:extLst>
              <c:f>'0201060'!$B$15:$M$15</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34.295999999999999</c:v>
                </c:pt>
                <c:pt idx="10">
                  <c:v>37.040999999999997</c:v>
                </c:pt>
                <c:pt idx="11">
                  <c:v>29.891999999999999</c:v>
                </c:pt>
              </c:numCache>
            </c:numRef>
          </c:val>
          <c:smooth val="0"/>
          <c:extLst>
            <c:ext xmlns:c16="http://schemas.microsoft.com/office/drawing/2014/chart" uri="{C3380CC4-5D6E-409C-BE32-E72D297353CC}">
              <c16:uniqueId val="{00000004-2703-4706-BA9A-E6667F7AA98E}"/>
            </c:ext>
          </c:extLst>
        </c:ser>
        <c:ser>
          <c:idx val="14"/>
          <c:order val="5"/>
          <c:tx>
            <c:strRef>
              <c:f>'0201060'!$A$16</c:f>
              <c:strCache>
                <c:ptCount val="1"/>
                <c:pt idx="0">
                  <c:v>2025/2026</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'0201060'!$B$16:$M$16</c15:sqref>
                  </c15:fullRef>
                </c:ext>
              </c:extLst>
              <c:f>'0201060'!$B$16:$M$16</c:f>
              <c:numCache>
                <c:formatCode>?\ ??0.0;\-\ ?\ ??0.0;\ \ \ \ \ \ @</c:formatCode>
                <c:ptCount val="12"/>
                <c:pt idx="0">
                  <c:v>420.37700000000001</c:v>
                </c:pt>
              </c:numCache>
            </c:numRef>
          </c:val>
          <c:smooth val="0"/>
          <c:extLst>
            <c:ext xmlns:c16="http://schemas.microsoft.com/office/drawing/2014/chart" uri="{C3380CC4-5D6E-409C-BE32-E72D297353CC}">
              <c16:uniqueId val="{00000005-2703-4706-BA9A-E6667F7AA98E}"/>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'0201060'!$B$20:$O$20</c15:sqref>
                  </c15:fullRef>
                </c:ext>
              </c:extLst>
              <c:f>'0201060'!$B$20:$M$20</c:f>
              <c:numCache>
                <c:formatCode>General</c:formatCode>
                <c:ptCount val="12"/>
              </c:numCache>
            </c:numRef>
          </c:val>
          <c:smooth val="0"/>
          <c:extLst>
            <c:ext xmlns:c16="http://schemas.microsoft.com/office/drawing/2014/chart" uri="{C3380CC4-5D6E-409C-BE32-E72D297353CC}">
              <c16:uniqueId val="{00000006-2703-4706-BA9A-E6667F7AA98E}"/>
            </c:ext>
          </c:extLst>
        </c:ser>
        <c:ser>
          <c:idx val="23"/>
          <c:order val="7"/>
          <c:tx>
            <c:strRef>
              <c:f>'0201060'!$A$21</c:f>
              <c:strCache>
                <c:ptCount val="1"/>
                <c:pt idx="0">
                  <c:v>2024/2025</c:v>
                </c:pt>
              </c:strCache>
            </c:strRef>
          </c:tx>
          <c:spPr>
            <a:ln w="28575" cap="rnd">
              <a:solidFill>
                <a:schemeClr val="accent6">
                  <a:lumMod val="75000"/>
                </a:schemeClr>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'0201060'!$B$21:$M$21</c15:sqref>
                  </c15:fullRef>
                </c:ext>
              </c:extLst>
              <c:f>'0201060'!$B$21:$M$21</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122.492</c:v>
                </c:pt>
                <c:pt idx="10">
                  <c:v>101.21</c:v>
                </c:pt>
                <c:pt idx="11">
                  <c:v>278.81099999999998</c:v>
                </c:pt>
              </c:numCache>
            </c:numRef>
          </c:val>
          <c:smooth val="0"/>
          <c:extLst>
            <c:ext xmlns:c16="http://schemas.microsoft.com/office/drawing/2014/chart" uri="{C3380CC4-5D6E-409C-BE32-E72D297353CC}">
              <c16:uniqueId val="{00000007-2703-4706-BA9A-E6667F7AA98E}"/>
            </c:ext>
          </c:extLst>
        </c:ser>
        <c:ser>
          <c:idx val="24"/>
          <c:order val="8"/>
          <c:tx>
            <c:strRef>
              <c:f>'0201060'!$A$22</c:f>
              <c:strCache>
                <c:ptCount val="1"/>
                <c:pt idx="0">
                  <c:v>2025/2026</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'0201060'!$B$22:$M$22</c15:sqref>
                  </c15:fullRef>
                </c:ext>
              </c:extLst>
              <c:f>'0201060'!$B$22:$M$22</c:f>
              <c:numCache>
                <c:formatCode>?\ ??0.0;\-\ ?\ ??0.0;\ \ \ \ \ \ @</c:formatCode>
                <c:ptCount val="12"/>
                <c:pt idx="0">
                  <c:v>2634.9989999999998</c:v>
                </c:pt>
              </c:numCache>
            </c:numRef>
          </c:val>
          <c:smooth val="0"/>
          <c:extLst>
            <c:ext xmlns:c16="http://schemas.microsoft.com/office/drawing/2014/chart" uri="{C3380CC4-5D6E-409C-BE32-E72D297353CC}">
              <c16:uniqueId val="{00000008-2703-4706-BA9A-E6667F7AA98E}"/>
            </c:ext>
          </c:extLst>
        </c:ser>
        <c:ser>
          <c:idx val="31"/>
          <c:order val="9"/>
          <c:tx>
            <c:strRef>
              <c:f>'0201060'!$A$26</c:f>
              <c:strCache>
                <c:ptCount val="1"/>
                <c:pt idx="0">
                  <c:v>Mais</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'0201060'!$B$26:$O$26</c15:sqref>
                  </c15:fullRef>
                </c:ext>
              </c:extLst>
              <c:f>'0201060'!$B$26:$M$26</c:f>
              <c:numCache>
                <c:formatCode>General</c:formatCode>
                <c:ptCount val="12"/>
              </c:numCache>
            </c:numRef>
          </c:val>
          <c:smooth val="0"/>
          <c:extLst>
            <c:ext xmlns:c16="http://schemas.microsoft.com/office/drawing/2014/chart" uri="{C3380CC4-5D6E-409C-BE32-E72D297353CC}">
              <c16:uniqueId val="{00000009-2703-4706-BA9A-E6667F7AA98E}"/>
            </c:ext>
          </c:extLst>
        </c:ser>
        <c:ser>
          <c:idx val="33"/>
          <c:order val="10"/>
          <c:tx>
            <c:strRef>
              <c:f>'0201060'!$A$27</c:f>
              <c:strCache>
                <c:ptCount val="1"/>
                <c:pt idx="0">
                  <c:v>2024/2025</c:v>
                </c:pt>
              </c:strCache>
            </c:strRef>
          </c:tx>
          <c:spPr>
            <a:ln w="28575" cap="rnd">
              <a:solidFill>
                <a:srgbClr val="FFFF0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47.216000000000001</c:v>
                </c:pt>
                <c:pt idx="10">
                  <c:v>52.847999999999999</c:v>
                </c:pt>
                <c:pt idx="11">
                  <c:v>56.511000000000003</c:v>
                </c:pt>
              </c:numCache>
            </c:numRef>
          </c:val>
          <c:smooth val="0"/>
          <c:extLst>
            <c:ext xmlns:c16="http://schemas.microsoft.com/office/drawing/2014/chart" uri="{C3380CC4-5D6E-409C-BE32-E72D297353CC}">
              <c16:uniqueId val="{0000000A-2703-4706-BA9A-E6667F7AA98E}"/>
            </c:ext>
          </c:extLst>
        </c:ser>
        <c:ser>
          <c:idx val="34"/>
          <c:order val="11"/>
          <c:tx>
            <c:strRef>
              <c:f>'0201060'!$A$28</c:f>
              <c:strCache>
                <c:ptCount val="1"/>
                <c:pt idx="0">
                  <c:v>2025/2026</c:v>
                </c:pt>
              </c:strCache>
            </c:strRef>
          </c:tx>
          <c:spPr>
            <a:ln w="28575" cap="rnd">
              <a:solidFill>
                <a:srgbClr val="CCFF66"/>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'0201060'!$B$28:$M$28</c15:sqref>
                  </c15:fullRef>
                </c:ext>
              </c:extLst>
              <c:f>'0201060'!$B$28:$M$28</c:f>
              <c:numCache>
                <c:formatCode>?\ ??0.0;\-\ ?\ ??0.0;\ \ \ \ \ \ @</c:formatCode>
                <c:ptCount val="12"/>
                <c:pt idx="0">
                  <c:v>31.529</c:v>
                </c:pt>
              </c:numCache>
            </c:numRef>
          </c:val>
          <c:smooth val="0"/>
          <c:extLst>
            <c:ext xmlns:c16="http://schemas.microsoft.com/office/drawing/2014/chart" uri="{C3380CC4-5D6E-409C-BE32-E72D297353CC}">
              <c16:uniqueId val="{0000000B-2703-4706-BA9A-E6667F7AA98E}"/>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4.4263666042400583E-2"/>
          <c:y val="0.76136842711406449"/>
          <c:w val="0.83993193076283967"/>
          <c:h val="0.176954668747385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'0204340'!$B$47:$M$47</c:f>
              <c:numCache>
                <c:formatCode>###\ ###\ ##0</c:formatCode>
                <c:ptCount val="12"/>
                <c:pt idx="0">
                  <c:v>213240.22999999998</c:v>
                </c:pt>
                <c:pt idx="1">
                  <c:v>202081.69699999999</c:v>
                </c:pt>
                <c:pt idx="2">
                  <c:v>214813.80300000001</c:v>
                </c:pt>
                <c:pt idx="3">
                  <c:v>213390.31699999998</c:v>
                </c:pt>
                <c:pt idx="4">
                  <c:v>225987.37300000002</c:v>
                </c:pt>
                <c:pt idx="5">
                  <c:v>206514.64199999999</c:v>
                </c:pt>
                <c:pt idx="6">
                  <c:v>215402.546</c:v>
                </c:pt>
                <c:pt idx="7">
                  <c:v>208067.83500000002</c:v>
                </c:pt>
                <c:pt idx="8">
                  <c:v>198594.63299999997</c:v>
                </c:pt>
                <c:pt idx="9">
                  <c:v>208518.541</c:v>
                </c:pt>
                <c:pt idx="10">
                  <c:v>196584.89799999999</c:v>
                </c:pt>
                <c:pt idx="11">
                  <c:v>198668.92499999999</c:v>
                </c:pt>
              </c:numCache>
            </c:numRef>
          </c:val>
          <c:smooth val="0"/>
          <c:extLst>
            <c:ext xmlns:c16="http://schemas.microsoft.com/office/drawing/2014/chart" uri="{C3380CC4-5D6E-409C-BE32-E72D297353CC}">
              <c16:uniqueId val="{00000000-A1A3-40E7-BFED-190F9E8A606E}"/>
            </c:ext>
          </c:extLst>
        </c:ser>
        <c:ser>
          <c:idx val="1"/>
          <c:order val="1"/>
          <c:tx>
            <c:strRef>
              <c:f>'0204340'!$A$48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'0204340'!$B$48:$M$48</c:f>
              <c:numCache>
                <c:formatCode>###\ ###\ ##0</c:formatCode>
                <c:ptCount val="12"/>
                <c:pt idx="0">
                  <c:v>213816.87700000001</c:v>
                </c:pt>
                <c:pt idx="1">
                  <c:v>193576.209</c:v>
                </c:pt>
                <c:pt idx="2">
                  <c:v>215225.15599999999</c:v>
                </c:pt>
                <c:pt idx="3">
                  <c:v>217456.80899999995</c:v>
                </c:pt>
                <c:pt idx="4">
                  <c:v>218965.15100000001</c:v>
                </c:pt>
                <c:pt idx="5">
                  <c:v>208061.22999999998</c:v>
                </c:pt>
                <c:pt idx="6">
                  <c:v>217402.80100000004</c:v>
                </c:pt>
                <c:pt idx="7">
                  <c:v>209883.95600000001</c:v>
                </c:pt>
              </c:numCache>
            </c:numRef>
          </c:val>
          <c:smooth val="0"/>
          <c:extLst>
            <c:ext xmlns:c16="http://schemas.microsoft.com/office/drawing/2014/chart" uri="{C3380CC4-5D6E-409C-BE32-E72D297353CC}">
              <c16:uniqueId val="{00000001-A1A3-40E7-BFED-190F9E8A606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189129312872431"/>
          <c:y val="0.58771010766511322"/>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sz="900" b="1">
                <a:solidFill>
                  <a:schemeClr val="tx1"/>
                </a:solidFill>
              </a:rPr>
              <a:t>Bestände an Raps bei den Ölmühlen                   </a:t>
            </a:r>
            <a:r>
              <a:rPr lang="de-DE" sz="900">
                <a:solidFill>
                  <a:schemeClr val="tx1"/>
                </a:solidFill>
              </a:rPr>
              <a:t>in 1000 t</a:t>
            </a:r>
          </a:p>
        </c:rich>
      </c:tx>
      <c:layout>
        <c:manualLayout>
          <c:xMode val="edge"/>
          <c:yMode val="edge"/>
          <c:x val="0.19991659375911344"/>
          <c:y val="2.949852507374631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1128463108778069"/>
          <c:y val="0.19286135693215339"/>
          <c:w val="0.84797462817147862"/>
          <c:h val="0.52726221169256493"/>
        </c:manualLayout>
      </c:layout>
      <c:barChart>
        <c:barDir val="col"/>
        <c:grouping val="clustered"/>
        <c:varyColors val="0"/>
        <c:ser>
          <c:idx val="1"/>
          <c:order val="0"/>
          <c:tx>
            <c:strRef>
              <c:f>'0204490'!$F$53</c:f>
              <c:strCache>
                <c:ptCount val="1"/>
                <c:pt idx="0">
                  <c:v>2024</c:v>
                </c:pt>
              </c:strCache>
            </c:strRef>
          </c:tx>
          <c:spPr>
            <a:solidFill>
              <a:srgbClr val="F4E296"/>
            </a:solidFill>
            <a:ln>
              <a:noFill/>
            </a:ln>
            <a:effectLst/>
          </c:spPr>
          <c:invertIfNegative val="0"/>
          <c:cat>
            <c:strRef>
              <c:extLst>
                <c:ext xmlns:c15="http://schemas.microsoft.com/office/drawing/2012/chart" uri="{02D57815-91ED-43cb-92C2-25804820EDAC}">
                  <c15:fullRef>
                    <c15:sqref>'0204490'!$C$16:$C$30</c15:sqref>
                  </c15:fullRef>
                </c:ext>
              </c:extLst>
              <c:f>('0204490'!$C$16:$C$18,'0204490'!$C$20:$C$22,'0204490'!$C$24:$C$26,'0204490'!$C$28:$C$30)</c:f>
              <c:strCache>
                <c:ptCount val="12"/>
                <c:pt idx="0">
                  <c:v> Jan.</c:v>
                </c:pt>
                <c:pt idx="1">
                  <c:v> Feb.</c:v>
                </c:pt>
                <c:pt idx="2">
                  <c:v> März</c:v>
                </c:pt>
                <c:pt idx="3">
                  <c:v> April</c:v>
                </c:pt>
                <c:pt idx="4">
                  <c:v> Mai</c:v>
                </c:pt>
                <c:pt idx="5">
                  <c:v> Juni</c:v>
                </c:pt>
                <c:pt idx="6">
                  <c:v> Juli</c:v>
                </c:pt>
                <c:pt idx="7">
                  <c:v> Aug.</c:v>
                </c:pt>
                <c:pt idx="8">
                  <c:v> Sept.</c:v>
                </c:pt>
                <c:pt idx="9">
                  <c:v> Okt.</c:v>
                </c:pt>
                <c:pt idx="10">
                  <c:v> Nov.</c:v>
                </c:pt>
                <c:pt idx="11">
                  <c:v> Dez. 2)</c:v>
                </c:pt>
              </c:strCache>
            </c:strRef>
          </c:cat>
          <c:val>
            <c:numRef>
              <c:extLst>
                <c:ext xmlns:c15="http://schemas.microsoft.com/office/drawing/2012/chart" uri="{02D57815-91ED-43cb-92C2-25804820EDAC}">
                  <c15:fullRef>
                    <c15:sqref>'0204490'!$D$16:$D$30</c15:sqref>
                  </c15:fullRef>
                </c:ext>
              </c:extLst>
              <c:f>('0204490'!$D$16:$D$18,'0204490'!$D$20:$D$22,'0204490'!$D$24:$D$26,'0204490'!$D$28:$D$30)</c:f>
              <c:numCache>
                <c:formatCode>??0.0</c:formatCode>
                <c:ptCount val="12"/>
                <c:pt idx="0">
                  <c:v>349.78199999999998</c:v>
                </c:pt>
                <c:pt idx="1">
                  <c:v>372.15300000000002</c:v>
                </c:pt>
                <c:pt idx="2">
                  <c:v>336.75700000000001</c:v>
                </c:pt>
                <c:pt idx="3">
                  <c:v>365.24900000000002</c:v>
                </c:pt>
                <c:pt idx="4">
                  <c:v>282.15300000000002</c:v>
                </c:pt>
                <c:pt idx="5">
                  <c:v>365.46100000000001</c:v>
                </c:pt>
                <c:pt idx="6">
                  <c:v>394.09300000000002</c:v>
                </c:pt>
                <c:pt idx="7">
                  <c:v>414.66500000000002</c:v>
                </c:pt>
                <c:pt idx="8">
                  <c:v>372.25200000000001</c:v>
                </c:pt>
                <c:pt idx="9">
                  <c:v>443.03800000000001</c:v>
                </c:pt>
                <c:pt idx="10">
                  <c:v>422.69499999999999</c:v>
                </c:pt>
                <c:pt idx="11">
                  <c:v>372.78099999999995</c:v>
                </c:pt>
              </c:numCache>
            </c:numRef>
          </c:val>
          <c:extLst>
            <c:ext xmlns:c16="http://schemas.microsoft.com/office/drawing/2014/chart" uri="{C3380CC4-5D6E-409C-BE32-E72D297353CC}">
              <c16:uniqueId val="{00000000-DA13-4918-BBA9-510082A232EA}"/>
            </c:ext>
          </c:extLst>
        </c:ser>
        <c:ser>
          <c:idx val="0"/>
          <c:order val="1"/>
          <c:tx>
            <c:strRef>
              <c:f>'0204490'!$J$53</c:f>
              <c:strCache>
                <c:ptCount val="1"/>
                <c:pt idx="0">
                  <c:v>2025</c:v>
                </c:pt>
              </c:strCache>
            </c:strRef>
          </c:tx>
          <c:spPr>
            <a:solidFill>
              <a:srgbClr val="FFC000"/>
            </a:solidFill>
            <a:ln>
              <a:noFill/>
            </a:ln>
            <a:effectLst/>
          </c:spPr>
          <c:invertIfNegative val="0"/>
          <c:cat>
            <c:strRef>
              <c:extLst>
                <c:ext xmlns:c15="http://schemas.microsoft.com/office/drawing/2012/chart" uri="{02D57815-91ED-43cb-92C2-25804820EDAC}">
                  <c15:fullRef>
                    <c15:sqref>'0204490'!$C$16:$C$30</c15:sqref>
                  </c15:fullRef>
                </c:ext>
              </c:extLst>
              <c:f>('0204490'!$C$16:$C$18,'0204490'!$C$20:$C$22,'0204490'!$C$24:$C$26,'0204490'!$C$28:$C$30)</c:f>
              <c:strCache>
                <c:ptCount val="12"/>
                <c:pt idx="0">
                  <c:v> Jan.</c:v>
                </c:pt>
                <c:pt idx="1">
                  <c:v> Feb.</c:v>
                </c:pt>
                <c:pt idx="2">
                  <c:v> März</c:v>
                </c:pt>
                <c:pt idx="3">
                  <c:v> April</c:v>
                </c:pt>
                <c:pt idx="4">
                  <c:v> Mai</c:v>
                </c:pt>
                <c:pt idx="5">
                  <c:v> Juni</c:v>
                </c:pt>
                <c:pt idx="6">
                  <c:v> Juli</c:v>
                </c:pt>
                <c:pt idx="7">
                  <c:v> Aug.</c:v>
                </c:pt>
                <c:pt idx="8">
                  <c:v> Sept.</c:v>
                </c:pt>
                <c:pt idx="9">
                  <c:v> Okt.</c:v>
                </c:pt>
                <c:pt idx="10">
                  <c:v> Nov.</c:v>
                </c:pt>
                <c:pt idx="11">
                  <c:v> Dez. 2)</c:v>
                </c:pt>
              </c:strCache>
            </c:strRef>
          </c:cat>
          <c:val>
            <c:numRef>
              <c:extLst>
                <c:ext xmlns:c15="http://schemas.microsoft.com/office/drawing/2012/chart" uri="{02D57815-91ED-43cb-92C2-25804820EDAC}">
                  <c15:fullRef>
                    <c15:sqref>'0204490'!$E$16:$E$30</c15:sqref>
                  </c15:fullRef>
                </c:ext>
              </c:extLst>
              <c:f>('0204490'!$E$16:$E$18,'0204490'!$E$20:$E$22,'0204490'!$E$24:$E$26,'0204490'!$E$28:$E$30)</c:f>
              <c:numCache>
                <c:formatCode>??0.0</c:formatCode>
                <c:ptCount val="12"/>
                <c:pt idx="0">
                  <c:v>425.834</c:v>
                </c:pt>
                <c:pt idx="1">
                  <c:v>409.28500000000003</c:v>
                </c:pt>
                <c:pt idx="2">
                  <c:v>347.92700000000002</c:v>
                </c:pt>
                <c:pt idx="3">
                  <c:v>239.79</c:v>
                </c:pt>
                <c:pt idx="4">
                  <c:v>209.268</c:v>
                </c:pt>
                <c:pt idx="5">
                  <c:v>248.864</c:v>
                </c:pt>
                <c:pt idx="6">
                  <c:v>282.35899999999998</c:v>
                </c:pt>
              </c:numCache>
            </c:numRef>
          </c:val>
          <c:extLst>
            <c:ext xmlns:c16="http://schemas.microsoft.com/office/drawing/2014/chart" uri="{C3380CC4-5D6E-409C-BE32-E72D297353CC}">
              <c16:uniqueId val="{00000001-DA13-4918-BBA9-510082A232EA}"/>
            </c:ext>
          </c:extLst>
        </c:ser>
        <c:dLbls>
          <c:showLegendKey val="0"/>
          <c:showVal val="0"/>
          <c:showCatName val="0"/>
          <c:showSerName val="0"/>
          <c:showPercent val="0"/>
          <c:showBubbleSize val="0"/>
        </c:dLbls>
        <c:gapWidth val="219"/>
        <c:overlap val="-27"/>
        <c:axId val="256421736"/>
        <c:axId val="256423704"/>
      </c:barChart>
      <c:catAx>
        <c:axId val="25642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3704"/>
        <c:crosses val="autoZero"/>
        <c:auto val="1"/>
        <c:lblAlgn val="ctr"/>
        <c:lblOffset val="100"/>
        <c:noMultiLvlLbl val="0"/>
      </c:catAx>
      <c:valAx>
        <c:axId val="256423704"/>
        <c:scaling>
          <c:orientation val="minMax"/>
          <c:max val="45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1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900" b="1">
                <a:solidFill>
                  <a:schemeClr val="tx1"/>
                </a:solidFill>
                <a:latin typeface="Arial" panose="020B0604020202020204" pitchFamily="34" charset="0"/>
                <a:cs typeface="Arial" panose="020B0604020202020204" pitchFamily="34" charset="0"/>
              </a:rPr>
              <a:t>Bestände anderer Ölsaaten bei den Ölmühlen    </a:t>
            </a:r>
            <a:r>
              <a:rPr lang="en-US" sz="900">
                <a:solidFill>
                  <a:schemeClr val="tx1"/>
                </a:solidFill>
                <a:latin typeface="Arial" panose="020B0604020202020204" pitchFamily="34" charset="0"/>
                <a:cs typeface="Arial" panose="020B0604020202020204" pitchFamily="34" charset="0"/>
              </a:rPr>
              <a:t>in 1000 t </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3074624691340039"/>
          <c:y val="0.19817647058823529"/>
          <c:w val="0.82855070035764489"/>
          <c:h val="0.53080361278369614"/>
        </c:manualLayout>
      </c:layout>
      <c:barChart>
        <c:barDir val="col"/>
        <c:grouping val="clustered"/>
        <c:varyColors val="0"/>
        <c:ser>
          <c:idx val="2"/>
          <c:order val="1"/>
          <c:tx>
            <c:strRef>
              <c:f>'0204490'!$F$53</c:f>
              <c:strCache>
                <c:ptCount val="1"/>
                <c:pt idx="0">
                  <c:v>2024</c:v>
                </c:pt>
              </c:strCache>
            </c:strRef>
          </c:tx>
          <c:spPr>
            <a:solidFill>
              <a:srgbClr val="D2AB84"/>
            </a:solidFill>
            <a:ln>
              <a:noFill/>
            </a:ln>
            <a:effectLst/>
          </c:spPr>
          <c:invertIfNegative val="0"/>
          <c:cat>
            <c:strRef>
              <c:extLst>
                <c:ext xmlns:c15="http://schemas.microsoft.com/office/drawing/2012/chart" uri="{02D57815-91ED-43cb-92C2-25804820EDAC}">
                  <c15:fullRef>
                    <c15:sqref>'0204490'!$C$16:$C$30</c15:sqref>
                  </c15:fullRef>
                </c:ext>
              </c:extLst>
              <c:f>('0204490'!$C$16:$C$18,'0204490'!$C$20:$C$22,'0204490'!$C$24:$C$26,'0204490'!$C$28:$C$30)</c:f>
              <c:strCache>
                <c:ptCount val="12"/>
                <c:pt idx="0">
                  <c:v> Jan.</c:v>
                </c:pt>
                <c:pt idx="1">
                  <c:v> Feb.</c:v>
                </c:pt>
                <c:pt idx="2">
                  <c:v> März</c:v>
                </c:pt>
                <c:pt idx="3">
                  <c:v> April</c:v>
                </c:pt>
                <c:pt idx="4">
                  <c:v> Mai</c:v>
                </c:pt>
                <c:pt idx="5">
                  <c:v> Juni</c:v>
                </c:pt>
                <c:pt idx="6">
                  <c:v> Juli</c:v>
                </c:pt>
                <c:pt idx="7">
                  <c:v> Aug.</c:v>
                </c:pt>
                <c:pt idx="8">
                  <c:v> Sept.</c:v>
                </c:pt>
                <c:pt idx="9">
                  <c:v> Okt.</c:v>
                </c:pt>
                <c:pt idx="10">
                  <c:v> Nov.</c:v>
                </c:pt>
                <c:pt idx="11">
                  <c:v> Dez. 2)</c:v>
                </c:pt>
              </c:strCache>
            </c:strRef>
          </c:cat>
          <c:val>
            <c:numRef>
              <c:extLst>
                <c:ext xmlns:c15="http://schemas.microsoft.com/office/drawing/2012/chart" uri="{02D57815-91ED-43cb-92C2-25804820EDAC}">
                  <c15:fullRef>
                    <c15:sqref>'0204490'!$F$16:$F$30</c15:sqref>
                  </c15:fullRef>
                </c:ext>
              </c:extLst>
              <c:f>('0204490'!$F$16:$F$18,'0204490'!$F$20:$F$22,'0204490'!$F$24:$F$26,'0204490'!$F$28:$F$30)</c:f>
              <c:numCache>
                <c:formatCode>??0.0</c:formatCode>
                <c:ptCount val="12"/>
                <c:pt idx="0">
                  <c:v>282.55599999999998</c:v>
                </c:pt>
                <c:pt idx="1">
                  <c:v>0</c:v>
                </c:pt>
                <c:pt idx="2">
                  <c:v>183.76300000000001</c:v>
                </c:pt>
                <c:pt idx="3">
                  <c:v>355.40199999999999</c:v>
                </c:pt>
                <c:pt idx="4">
                  <c:v>204.62100000000001</c:v>
                </c:pt>
                <c:pt idx="5">
                  <c:v>223.23500000000001</c:v>
                </c:pt>
                <c:pt idx="6">
                  <c:v>208.52699999999999</c:v>
                </c:pt>
                <c:pt idx="7">
                  <c:v>126.991</c:v>
                </c:pt>
                <c:pt idx="8">
                  <c:v>175.352</c:v>
                </c:pt>
                <c:pt idx="9">
                  <c:v>230.31</c:v>
                </c:pt>
                <c:pt idx="10">
                  <c:v>266.56099999999998</c:v>
                </c:pt>
                <c:pt idx="11">
                  <c:v>229.45000000000002</c:v>
                </c:pt>
              </c:numCache>
            </c:numRef>
          </c:val>
          <c:extLst>
            <c:ext xmlns:c16="http://schemas.microsoft.com/office/drawing/2014/chart" uri="{C3380CC4-5D6E-409C-BE32-E72D297353CC}">
              <c16:uniqueId val="{00000000-A163-41AF-9008-97B8975D7743}"/>
            </c:ext>
          </c:extLst>
        </c:ser>
        <c:ser>
          <c:idx val="0"/>
          <c:order val="2"/>
          <c:tx>
            <c:strRef>
              <c:f>'0204490'!$J$53</c:f>
              <c:strCache>
                <c:ptCount val="1"/>
                <c:pt idx="0">
                  <c:v>2025</c:v>
                </c:pt>
              </c:strCache>
            </c:strRef>
          </c:tx>
          <c:spPr>
            <a:solidFill>
              <a:srgbClr val="663300"/>
            </a:solidFill>
            <a:ln>
              <a:noFill/>
            </a:ln>
            <a:effectLst/>
          </c:spPr>
          <c:invertIfNegative val="0"/>
          <c:cat>
            <c:strRef>
              <c:extLst>
                <c:ext xmlns:c15="http://schemas.microsoft.com/office/drawing/2012/chart" uri="{02D57815-91ED-43cb-92C2-25804820EDAC}">
                  <c15:fullRef>
                    <c15:sqref>'0204490'!$C$16:$C$30</c15:sqref>
                  </c15:fullRef>
                </c:ext>
              </c:extLst>
              <c:f>('0204490'!$C$16:$C$18,'0204490'!$C$20:$C$22,'0204490'!$C$24:$C$26,'0204490'!$C$28:$C$30)</c:f>
              <c:strCache>
                <c:ptCount val="12"/>
                <c:pt idx="0">
                  <c:v> Jan.</c:v>
                </c:pt>
                <c:pt idx="1">
                  <c:v> Feb.</c:v>
                </c:pt>
                <c:pt idx="2">
                  <c:v> März</c:v>
                </c:pt>
                <c:pt idx="3">
                  <c:v> April</c:v>
                </c:pt>
                <c:pt idx="4">
                  <c:v> Mai</c:v>
                </c:pt>
                <c:pt idx="5">
                  <c:v> Juni</c:v>
                </c:pt>
                <c:pt idx="6">
                  <c:v> Juli</c:v>
                </c:pt>
                <c:pt idx="7">
                  <c:v> Aug.</c:v>
                </c:pt>
                <c:pt idx="8">
                  <c:v> Sept.</c:v>
                </c:pt>
                <c:pt idx="9">
                  <c:v> Okt.</c:v>
                </c:pt>
                <c:pt idx="10">
                  <c:v> Nov.</c:v>
                </c:pt>
                <c:pt idx="11">
                  <c:v> Dez. 2)</c:v>
                </c:pt>
              </c:strCache>
            </c:strRef>
          </c:cat>
          <c:val>
            <c:numRef>
              <c:extLst>
                <c:ext xmlns:c15="http://schemas.microsoft.com/office/drawing/2012/chart" uri="{02D57815-91ED-43cb-92C2-25804820EDAC}">
                  <c15:fullRef>
                    <c15:sqref>'0204490'!$H$16:$H$30</c15:sqref>
                  </c15:fullRef>
                </c:ext>
              </c:extLst>
              <c:f>('0204490'!$H$16:$H$18,'0204490'!$H$20:$H$22,'0204490'!$H$24:$H$26,'0204490'!$H$28:$H$30)</c:f>
              <c:numCache>
                <c:formatCode>??0.0</c:formatCode>
                <c:ptCount val="12"/>
                <c:pt idx="0">
                  <c:v>231.79</c:v>
                </c:pt>
                <c:pt idx="1">
                  <c:v>180.161</c:v>
                </c:pt>
                <c:pt idx="2">
                  <c:v>110.93</c:v>
                </c:pt>
                <c:pt idx="3">
                  <c:v>161.726</c:v>
                </c:pt>
                <c:pt idx="4">
                  <c:v>0</c:v>
                </c:pt>
                <c:pt idx="5">
                  <c:v>0</c:v>
                </c:pt>
                <c:pt idx="6">
                  <c:v>122.54</c:v>
                </c:pt>
              </c:numCache>
            </c:numRef>
          </c:val>
          <c:extLst>
            <c:ext xmlns:c16="http://schemas.microsoft.com/office/drawing/2014/chart" uri="{C3380CC4-5D6E-409C-BE32-E72D297353CC}">
              <c16:uniqueId val="{00000001-A163-41AF-9008-97B8975D7743}"/>
            </c:ext>
          </c:extLst>
        </c:ser>
        <c:dLbls>
          <c:showLegendKey val="0"/>
          <c:showVal val="0"/>
          <c:showCatName val="0"/>
          <c:showSerName val="0"/>
          <c:showPercent val="0"/>
          <c:showBubbleSize val="0"/>
        </c:dLbls>
        <c:gapWidth val="219"/>
        <c:overlap val="-27"/>
        <c:axId val="817184224"/>
        <c:axId val="817179632"/>
        <c:extLst>
          <c:ext xmlns:c15="http://schemas.microsoft.com/office/drawing/2012/chart" uri="{02D57815-91ED-43cb-92C2-25804820EDAC}">
            <c15:filteredBarSeries>
              <c15:ser>
                <c:idx val="1"/>
                <c:order val="0"/>
                <c:spPr>
                  <a:solidFill>
                    <a:schemeClr val="accent2"/>
                  </a:solidFill>
                  <a:ln>
                    <a:noFill/>
                  </a:ln>
                  <a:effectLst/>
                </c:spPr>
                <c:invertIfNegative val="0"/>
                <c:cat>
                  <c:strRef>
                    <c:extLst>
                      <c:ext uri="{02D57815-91ED-43cb-92C2-25804820EDAC}">
                        <c15:fullRef>
                          <c15:sqref>'0204490'!$C$16:$C$30</c15:sqref>
                        </c15:fullRef>
                        <c15:formulaRef>
                          <c15:sqref>('0204490'!$C$16:$C$18,'0204490'!$C$20:$C$22,'0204490'!$C$24:$C$26,'0204490'!$C$28:$C$30)</c15:sqref>
                        </c15:formulaRef>
                      </c:ext>
                    </c:extLst>
                    <c:strCache>
                      <c:ptCount val="12"/>
                      <c:pt idx="0">
                        <c:v> Jan.</c:v>
                      </c:pt>
                      <c:pt idx="1">
                        <c:v> Feb.</c:v>
                      </c:pt>
                      <c:pt idx="2">
                        <c:v> März</c:v>
                      </c:pt>
                      <c:pt idx="3">
                        <c:v> April</c:v>
                      </c:pt>
                      <c:pt idx="4">
                        <c:v> Mai</c:v>
                      </c:pt>
                      <c:pt idx="5">
                        <c:v> Juni</c:v>
                      </c:pt>
                      <c:pt idx="6">
                        <c:v> Juli</c:v>
                      </c:pt>
                      <c:pt idx="7">
                        <c:v> Aug.</c:v>
                      </c:pt>
                      <c:pt idx="8">
                        <c:v> Sept.</c:v>
                      </c:pt>
                      <c:pt idx="9">
                        <c:v> Okt.</c:v>
                      </c:pt>
                      <c:pt idx="10">
                        <c:v> Nov.</c:v>
                      </c:pt>
                      <c:pt idx="11">
                        <c:v> Dez. 2)</c:v>
                      </c:pt>
                    </c:strCache>
                  </c:strRef>
                </c:cat>
                <c:val>
                  <c:numRef>
                    <c:extLst>
                      <c:ext uri="{02D57815-91ED-43cb-92C2-25804820EDAC}">
                        <c15:fullRef>
                          <c15:sqref>'0204490'!$G$16:$G$30</c15:sqref>
                        </c15:fullRef>
                        <c15:formulaRef>
                          <c15:sqref>('0204490'!$G$16:$G$18,'0204490'!$G$20:$G$22,'0204490'!$G$24:$G$26,'0204490'!$G$28:$G$30)</c15:sqref>
                        </c15:formulaRef>
                      </c:ext>
                    </c:extLst>
                    <c:numCache>
                      <c:formatCode>??0.0</c:formatCode>
                      <c:ptCount val="12"/>
                    </c:numCache>
                  </c:numRef>
                </c:val>
                <c:extLst>
                  <c:ext xmlns:c16="http://schemas.microsoft.com/office/drawing/2014/chart" uri="{C3380CC4-5D6E-409C-BE32-E72D297353CC}">
                    <c16:uniqueId val="{00000002-A163-41AF-9008-97B8975D7743}"/>
                  </c:ext>
                </c:extLst>
              </c15:ser>
            </c15:filteredBarSeries>
          </c:ext>
        </c:extLst>
      </c:barChart>
      <c:catAx>
        <c:axId val="8171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79632"/>
        <c:crosses val="autoZero"/>
        <c:auto val="1"/>
        <c:lblAlgn val="ctr"/>
        <c:lblOffset val="100"/>
        <c:noMultiLvlLbl val="0"/>
      </c:catAx>
      <c:valAx>
        <c:axId val="817179632"/>
        <c:scaling>
          <c:orientation val="minMax"/>
          <c:max val="40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84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'0301435'!$C$11:$N$11</c:f>
              <c:numCache>
                <c:formatCode>0.00\ \ </c:formatCode>
                <c:ptCount val="12"/>
                <c:pt idx="0">
                  <c:v>53.805041180800004</c:v>
                </c:pt>
                <c:pt idx="1">
                  <c:v>53.519341330700001</c:v>
                </c:pt>
                <c:pt idx="2">
                  <c:v>53.516449805900002</c:v>
                </c:pt>
                <c:pt idx="3">
                  <c:v>53.689897516099997</c:v>
                </c:pt>
                <c:pt idx="4">
                  <c:v>53.806412012999999</c:v>
                </c:pt>
                <c:pt idx="5">
                  <c:v>53.740831503700001</c:v>
                </c:pt>
                <c:pt idx="6">
                  <c:v>53.5729979531</c:v>
                </c:pt>
                <c:pt idx="7">
                  <c:v>54.141820219000003</c:v>
                </c:pt>
                <c:pt idx="9">
                  <c:v>0</c:v>
                </c:pt>
                <c:pt idx="10">
                  <c:v>0</c:v>
                </c:pt>
                <c:pt idx="11">
                  <c:v>0</c:v>
                </c:pt>
              </c:numCache>
            </c:numRef>
          </c:val>
          <c:smooth val="0"/>
          <c:extLst>
            <c:ext xmlns:c16="http://schemas.microsoft.com/office/drawing/2014/chart" uri="{C3380CC4-5D6E-409C-BE32-E72D297353CC}">
              <c16:uniqueId val="{00000000-E631-4410-98FC-98AA01A246DD}"/>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'0301435'!$C$13:$N$13</c:f>
              <c:numCache>
                <c:formatCode>0.00\ \ </c:formatCode>
                <c:ptCount val="12"/>
                <c:pt idx="0">
                  <c:v>52.441643993299998</c:v>
                </c:pt>
                <c:pt idx="1">
                  <c:v>52.522762811299998</c:v>
                </c:pt>
                <c:pt idx="2">
                  <c:v>52.757433073500003</c:v>
                </c:pt>
                <c:pt idx="3">
                  <c:v>53.235254214900003</c:v>
                </c:pt>
                <c:pt idx="4">
                  <c:v>53.685208168300001</c:v>
                </c:pt>
                <c:pt idx="5">
                  <c:v>53.954238606099999</c:v>
                </c:pt>
                <c:pt idx="6">
                  <c:v>53.970128805400002</c:v>
                </c:pt>
                <c:pt idx="7">
                  <c:v>54.165243437999997</c:v>
                </c:pt>
                <c:pt idx="9">
                  <c:v>0</c:v>
                </c:pt>
                <c:pt idx="10">
                  <c:v>0</c:v>
                </c:pt>
                <c:pt idx="11">
                  <c:v>0</c:v>
                </c:pt>
              </c:numCache>
            </c:numRef>
          </c:val>
          <c:smooth val="0"/>
          <c:extLst>
            <c:ext xmlns:c16="http://schemas.microsoft.com/office/drawing/2014/chart" uri="{C3380CC4-5D6E-409C-BE32-E72D297353CC}">
              <c16:uniqueId val="{00000001-E631-4410-98FC-98AA01A246DD}"/>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'0301435'!$C$9:$N$9</c:f>
              <c:numCache>
                <c:formatCode>0.00\ \ </c:formatCode>
                <c:ptCount val="12"/>
                <c:pt idx="0">
                  <c:v>49.421491984299998</c:v>
                </c:pt>
                <c:pt idx="1">
                  <c:v>49.5864292093</c:v>
                </c:pt>
                <c:pt idx="2">
                  <c:v>49.757799802199997</c:v>
                </c:pt>
                <c:pt idx="3">
                  <c:v>50.2404885857</c:v>
                </c:pt>
                <c:pt idx="4">
                  <c:v>50.696088742599997</c:v>
                </c:pt>
                <c:pt idx="5">
                  <c:v>50.9938155663</c:v>
                </c:pt>
                <c:pt idx="6">
                  <c:v>51.022740564300001</c:v>
                </c:pt>
                <c:pt idx="7">
                  <c:v>51.207857482199998</c:v>
                </c:pt>
                <c:pt idx="9">
                  <c:v>0</c:v>
                </c:pt>
                <c:pt idx="10">
                  <c:v>0</c:v>
                </c:pt>
                <c:pt idx="11">
                  <c:v>0</c:v>
                </c:pt>
              </c:numCache>
            </c:numRef>
          </c:val>
          <c:smooth val="0"/>
          <c:extLst>
            <c:ext xmlns:c16="http://schemas.microsoft.com/office/drawing/2014/chart" uri="{C3380CC4-5D6E-409C-BE32-E72D297353CC}">
              <c16:uniqueId val="{00000002-E631-4410-98FC-98AA01A246DD}"/>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'0301435'!$C$10:$N$10</c:f>
              <c:numCache>
                <c:formatCode>0.00\ \ </c:formatCode>
                <c:ptCount val="12"/>
                <c:pt idx="0">
                  <c:v>48.055872818131903</c:v>
                </c:pt>
                <c:pt idx="1">
                  <c:v>47.438073466066299</c:v>
                </c:pt>
                <c:pt idx="2">
                  <c:v>47.354087617159401</c:v>
                </c:pt>
                <c:pt idx="3">
                  <c:v>47.160212338182298</c:v>
                </c:pt>
                <c:pt idx="4">
                  <c:v>47.357086799820401</c:v>
                </c:pt>
                <c:pt idx="5">
                  <c:v>47.096237487573397</c:v>
                </c:pt>
                <c:pt idx="6">
                  <c:v>47.669924643084698</c:v>
                </c:pt>
                <c:pt idx="7">
                  <c:v>47.968378212398299</c:v>
                </c:pt>
                <c:pt idx="8">
                  <c:v>50.098428611064897</c:v>
                </c:pt>
                <c:pt idx="9">
                  <c:v>52.4557928821961</c:v>
                </c:pt>
                <c:pt idx="10">
                  <c:v>53.663671622118002</c:v>
                </c:pt>
                <c:pt idx="11">
                  <c:v>53.786093232455897</c:v>
                </c:pt>
              </c:numCache>
            </c:numRef>
          </c:val>
          <c:smooth val="0"/>
          <c:extLst>
            <c:ext xmlns:c16="http://schemas.microsoft.com/office/drawing/2014/chart" uri="{C3380CC4-5D6E-409C-BE32-E72D297353CC}">
              <c16:uniqueId val="{00000003-E631-4410-98FC-98AA01A246DD}"/>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'0301435'!$C$12:$N$12</c:f>
              <c:numCache>
                <c:formatCode>0.00\ \ </c:formatCode>
                <c:ptCount val="12"/>
                <c:pt idx="0">
                  <c:v>46.694631260243597</c:v>
                </c:pt>
                <c:pt idx="1">
                  <c:v>46.633281496372398</c:v>
                </c:pt>
                <c:pt idx="2">
                  <c:v>46.702598583084097</c:v>
                </c:pt>
                <c:pt idx="3">
                  <c:v>46.636673692965203</c:v>
                </c:pt>
                <c:pt idx="4">
                  <c:v>47.048558434985701</c:v>
                </c:pt>
                <c:pt idx="5">
                  <c:v>47.190130734274398</c:v>
                </c:pt>
                <c:pt idx="6">
                  <c:v>47.916839875652997</c:v>
                </c:pt>
                <c:pt idx="7">
                  <c:v>48.249270128697503</c:v>
                </c:pt>
                <c:pt idx="8">
                  <c:v>49.591840837008299</c:v>
                </c:pt>
                <c:pt idx="9">
                  <c:v>51.061794328185997</c:v>
                </c:pt>
                <c:pt idx="10">
                  <c:v>52.018296640621799</c:v>
                </c:pt>
                <c:pt idx="11">
                  <c:v>52.260210584949498</c:v>
                </c:pt>
              </c:numCache>
            </c:numRef>
          </c:val>
          <c:smooth val="0"/>
          <c:extLst>
            <c:ext xmlns:c16="http://schemas.microsoft.com/office/drawing/2014/chart" uri="{C3380CC4-5D6E-409C-BE32-E72D297353CC}">
              <c16:uniqueId val="{00000004-E631-4410-98FC-98AA01A246DD}"/>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'0301435'!$C$8:$N$8</c15:sqref>
                        </c15:formulaRef>
                      </c:ext>
                    </c:extLst>
                    <c:numCache>
                      <c:formatCode>0.00\ \ </c:formatCode>
                      <c:ptCount val="12"/>
                      <c:pt idx="0">
                        <c:v>44.181395553070097</c:v>
                      </c:pt>
                      <c:pt idx="1">
                        <c:v>44.0952495141496</c:v>
                      </c:pt>
                      <c:pt idx="2">
                        <c:v>44.119016423840002</c:v>
                      </c:pt>
                      <c:pt idx="3">
                        <c:v>44.070662243305001</c:v>
                      </c:pt>
                      <c:pt idx="4">
                        <c:v>44.329378564060598</c:v>
                      </c:pt>
                      <c:pt idx="5">
                        <c:v>44.5007959447044</c:v>
                      </c:pt>
                      <c:pt idx="6">
                        <c:v>45.108876184765201</c:v>
                      </c:pt>
                      <c:pt idx="7">
                        <c:v>45.427330528961001</c:v>
                      </c:pt>
                      <c:pt idx="8">
                        <c:v>46.778157452045299</c:v>
                      </c:pt>
                      <c:pt idx="9">
                        <c:v>48.214233699155201</c:v>
                      </c:pt>
                      <c:pt idx="10">
                        <c:v>49.138465559335302</c:v>
                      </c:pt>
                      <c:pt idx="11">
                        <c:v>49.343321084713203</c:v>
                      </c:pt>
                    </c:numCache>
                  </c:numRef>
                </c:val>
                <c:smooth val="0"/>
                <c:extLst>
                  <c:ext xmlns:c16="http://schemas.microsoft.com/office/drawing/2014/chart" uri="{C3380CC4-5D6E-409C-BE32-E72D297353CC}">
                    <c16:uniqueId val="{00000005-E631-4410-98FC-98AA01A246DD}"/>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'0301435'!$C$26:$N$26</c:f>
              <c:numCache>
                <c:formatCode>0.00\ \ </c:formatCode>
                <c:ptCount val="12"/>
                <c:pt idx="0">
                  <c:v>54.312109158600002</c:v>
                </c:pt>
                <c:pt idx="1">
                  <c:v>54.320034372000002</c:v>
                </c:pt>
                <c:pt idx="2">
                  <c:v>54.120661622299998</c:v>
                </c:pt>
                <c:pt idx="3">
                  <c:v>53.975314140099997</c:v>
                </c:pt>
                <c:pt idx="4">
                  <c:v>54.195156562100003</c:v>
                </c:pt>
                <c:pt idx="5">
                  <c:v>54.040815306600003</c:v>
                </c:pt>
                <c:pt idx="6">
                  <c:v>54.005526760000002</c:v>
                </c:pt>
                <c:pt idx="7">
                  <c:v>54.832823455099998</c:v>
                </c:pt>
                <c:pt idx="9">
                  <c:v>0</c:v>
                </c:pt>
                <c:pt idx="10">
                  <c:v>0</c:v>
                </c:pt>
                <c:pt idx="11">
                  <c:v>0</c:v>
                </c:pt>
              </c:numCache>
            </c:numRef>
          </c:val>
          <c:smooth val="0"/>
          <c:extLst>
            <c:ext xmlns:c16="http://schemas.microsoft.com/office/drawing/2014/chart" uri="{C3380CC4-5D6E-409C-BE32-E72D297353CC}">
              <c16:uniqueId val="{00000000-8FA8-47B1-AC28-BB6B1F37EE52}"/>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'0301435'!$C$28:$N$28</c:f>
              <c:numCache>
                <c:formatCode>0.00\ \ </c:formatCode>
                <c:ptCount val="12"/>
                <c:pt idx="0">
                  <c:v>52.512158401699999</c:v>
                </c:pt>
                <c:pt idx="1">
                  <c:v>52.768211891599996</c:v>
                </c:pt>
                <c:pt idx="2">
                  <c:v>52.886515142199997</c:v>
                </c:pt>
                <c:pt idx="3">
                  <c:v>53.051923713000001</c:v>
                </c:pt>
                <c:pt idx="4">
                  <c:v>53.568922486699996</c:v>
                </c:pt>
                <c:pt idx="5">
                  <c:v>53.738548622400003</c:v>
                </c:pt>
                <c:pt idx="6">
                  <c:v>53.820087796400003</c:v>
                </c:pt>
                <c:pt idx="7">
                  <c:v>54.393386775499998</c:v>
                </c:pt>
                <c:pt idx="9">
                  <c:v>0</c:v>
                </c:pt>
                <c:pt idx="10">
                  <c:v>0</c:v>
                </c:pt>
                <c:pt idx="11">
                  <c:v>0</c:v>
                </c:pt>
              </c:numCache>
            </c:numRef>
          </c:val>
          <c:smooth val="0"/>
          <c:extLst>
            <c:ext xmlns:c16="http://schemas.microsoft.com/office/drawing/2014/chart" uri="{C3380CC4-5D6E-409C-BE32-E72D297353CC}">
              <c16:uniqueId val="{00000001-8FA8-47B1-AC28-BB6B1F37EE52}"/>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'0301435'!$C$24:$N$24</c:f>
              <c:numCache>
                <c:formatCode>0.00\ \ </c:formatCode>
                <c:ptCount val="12"/>
                <c:pt idx="0">
                  <c:v>49.641375873800001</c:v>
                </c:pt>
                <c:pt idx="1">
                  <c:v>49.918225512500001</c:v>
                </c:pt>
                <c:pt idx="2">
                  <c:v>50.007742520800001</c:v>
                </c:pt>
                <c:pt idx="3">
                  <c:v>50.164129892699997</c:v>
                </c:pt>
                <c:pt idx="4">
                  <c:v>50.671588718400002</c:v>
                </c:pt>
                <c:pt idx="5">
                  <c:v>50.856068670299997</c:v>
                </c:pt>
                <c:pt idx="6">
                  <c:v>50.936472603600002</c:v>
                </c:pt>
                <c:pt idx="7">
                  <c:v>51.534706442800001</c:v>
                </c:pt>
                <c:pt idx="9">
                  <c:v>0</c:v>
                </c:pt>
                <c:pt idx="10">
                  <c:v>0</c:v>
                </c:pt>
                <c:pt idx="11">
                  <c:v>0</c:v>
                </c:pt>
              </c:numCache>
            </c:numRef>
          </c:val>
          <c:smooth val="0"/>
          <c:extLst>
            <c:ext xmlns:c16="http://schemas.microsoft.com/office/drawing/2014/chart" uri="{C3380CC4-5D6E-409C-BE32-E72D297353CC}">
              <c16:uniqueId val="{00000002-8FA8-47B1-AC28-BB6B1F37EE52}"/>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'0301435'!$C$25:$N$25</c:f>
              <c:numCache>
                <c:formatCode>0.00\ \ </c:formatCode>
                <c:ptCount val="12"/>
                <c:pt idx="0">
                  <c:v>48.371694955305998</c:v>
                </c:pt>
                <c:pt idx="1">
                  <c:v>47.951312270365399</c:v>
                </c:pt>
                <c:pt idx="2">
                  <c:v>47.9159632561392</c:v>
                </c:pt>
                <c:pt idx="3">
                  <c:v>47.881130455783101</c:v>
                </c:pt>
                <c:pt idx="4">
                  <c:v>47.6112890772201</c:v>
                </c:pt>
                <c:pt idx="5">
                  <c:v>47.462104554715701</c:v>
                </c:pt>
                <c:pt idx="6">
                  <c:v>47.669751843511399</c:v>
                </c:pt>
                <c:pt idx="7">
                  <c:v>48.103513761038997</c:v>
                </c:pt>
                <c:pt idx="8">
                  <c:v>49.6472708074512</c:v>
                </c:pt>
                <c:pt idx="9">
                  <c:v>52.065668791631197</c:v>
                </c:pt>
                <c:pt idx="10">
                  <c:v>53.714901768332503</c:v>
                </c:pt>
                <c:pt idx="11">
                  <c:v>54.4264319076443</c:v>
                </c:pt>
              </c:numCache>
            </c:numRef>
          </c:val>
          <c:smooth val="0"/>
          <c:extLst>
            <c:ext xmlns:c16="http://schemas.microsoft.com/office/drawing/2014/chart" uri="{C3380CC4-5D6E-409C-BE32-E72D297353CC}">
              <c16:uniqueId val="{00000003-8FA8-47B1-AC28-BB6B1F37EE52}"/>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'0301435'!$C$27:$N$27</c:f>
              <c:numCache>
                <c:formatCode>0.00\ \ </c:formatCode>
                <c:ptCount val="12"/>
                <c:pt idx="0">
                  <c:v>46.575427524702498</c:v>
                </c:pt>
                <c:pt idx="1">
                  <c:v>46.671851238630303</c:v>
                </c:pt>
                <c:pt idx="2">
                  <c:v>46.756511121608</c:v>
                </c:pt>
                <c:pt idx="3">
                  <c:v>46.900815355188001</c:v>
                </c:pt>
                <c:pt idx="4">
                  <c:v>46.954282093518799</c:v>
                </c:pt>
                <c:pt idx="5">
                  <c:v>47.102616602567998</c:v>
                </c:pt>
                <c:pt idx="6">
                  <c:v>47.519336011883702</c:v>
                </c:pt>
                <c:pt idx="7">
                  <c:v>47.923933087994598</c:v>
                </c:pt>
                <c:pt idx="8">
                  <c:v>48.817523211522897</c:v>
                </c:pt>
                <c:pt idx="9">
                  <c:v>50.381953278592697</c:v>
                </c:pt>
                <c:pt idx="10">
                  <c:v>51.602706877000998</c:v>
                </c:pt>
                <c:pt idx="11">
                  <c:v>52.367480215111001</c:v>
                </c:pt>
              </c:numCache>
            </c:numRef>
          </c:val>
          <c:smooth val="0"/>
          <c:extLst>
            <c:ext xmlns:c16="http://schemas.microsoft.com/office/drawing/2014/chart" uri="{C3380CC4-5D6E-409C-BE32-E72D297353CC}">
              <c16:uniqueId val="{00000004-8FA8-47B1-AC28-BB6B1F37EE5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'0301435'!$C$23:$N$23</c15:sqref>
                        </c15:formulaRef>
                      </c:ext>
                    </c:extLst>
                    <c:numCache>
                      <c:formatCode>0.00\ \ </c:formatCode>
                      <c:ptCount val="12"/>
                      <c:pt idx="0">
                        <c:v>44.068995875609502</c:v>
                      </c:pt>
                      <c:pt idx="1">
                        <c:v>44.155225754088697</c:v>
                      </c:pt>
                      <c:pt idx="2">
                        <c:v>44.211022834174997</c:v>
                      </c:pt>
                      <c:pt idx="3">
                        <c:v>44.352007882315803</c:v>
                      </c:pt>
                      <c:pt idx="4">
                        <c:v>44.428111714882398</c:v>
                      </c:pt>
                      <c:pt idx="5">
                        <c:v>44.578831876428602</c:v>
                      </c:pt>
                      <c:pt idx="6">
                        <c:v>44.988592633274997</c:v>
                      </c:pt>
                      <c:pt idx="7">
                        <c:v>45.414835269956797</c:v>
                      </c:pt>
                      <c:pt idx="8">
                        <c:v>46.3278532923661</c:v>
                      </c:pt>
                      <c:pt idx="9">
                        <c:v>47.857307261187401</c:v>
                      </c:pt>
                      <c:pt idx="10">
                        <c:v>48.839394195840804</c:v>
                      </c:pt>
                      <c:pt idx="11">
                        <c:v>49.558238211913597</c:v>
                      </c:pt>
                    </c:numCache>
                  </c:numRef>
                </c:val>
                <c:smooth val="0"/>
                <c:extLst>
                  <c:ext xmlns:c16="http://schemas.microsoft.com/office/drawing/2014/chart" uri="{C3380CC4-5D6E-409C-BE32-E72D297353CC}">
                    <c16:uniqueId val="{00000005-8FA8-47B1-AC28-BB6B1F37EE5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'0301435'!$C$41:$N$41</c:f>
              <c:numCache>
                <c:formatCode>0.00\ \ </c:formatCode>
                <c:ptCount val="12"/>
                <c:pt idx="0">
                  <c:v>55.176980146699997</c:v>
                </c:pt>
                <c:pt idx="1">
                  <c:v>55.202348009799998</c:v>
                </c:pt>
                <c:pt idx="2">
                  <c:v>54.201448063000001</c:v>
                </c:pt>
                <c:pt idx="3">
                  <c:v>54.001967628099997</c:v>
                </c:pt>
                <c:pt idx="4">
                  <c:v>53.428971318099997</c:v>
                </c:pt>
                <c:pt idx="5">
                  <c:v>52.9950216262</c:v>
                </c:pt>
                <c:pt idx="6">
                  <c:v>52.732270894300001</c:v>
                </c:pt>
                <c:pt idx="7">
                  <c:v>53.135544492500003</c:v>
                </c:pt>
                <c:pt idx="9">
                  <c:v>0</c:v>
                </c:pt>
                <c:pt idx="10">
                  <c:v>0</c:v>
                </c:pt>
                <c:pt idx="11">
                  <c:v>0</c:v>
                </c:pt>
              </c:numCache>
            </c:numRef>
          </c:val>
          <c:smooth val="0"/>
          <c:extLst>
            <c:ext xmlns:c16="http://schemas.microsoft.com/office/drawing/2014/chart" uri="{C3380CC4-5D6E-409C-BE32-E72D297353CC}">
              <c16:uniqueId val="{00000000-A474-46BF-87F4-3C652D1B5A89}"/>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'0301435'!$C$43:$N$43</c:f>
              <c:numCache>
                <c:formatCode>0.00\ \ </c:formatCode>
                <c:ptCount val="12"/>
                <c:pt idx="0">
                  <c:v>53.085843611400001</c:v>
                </c:pt>
                <c:pt idx="1">
                  <c:v>53.2415522967</c:v>
                </c:pt>
                <c:pt idx="2">
                  <c:v>52.6760080265</c:v>
                </c:pt>
                <c:pt idx="3">
                  <c:v>52.900398250099997</c:v>
                </c:pt>
                <c:pt idx="4">
                  <c:v>52.948250333200001</c:v>
                </c:pt>
                <c:pt idx="5">
                  <c:v>52.942438373400002</c:v>
                </c:pt>
                <c:pt idx="6">
                  <c:v>52.857114105400001</c:v>
                </c:pt>
                <c:pt idx="7">
                  <c:v>52.852114483999998</c:v>
                </c:pt>
                <c:pt idx="9">
                  <c:v>0</c:v>
                </c:pt>
                <c:pt idx="10">
                  <c:v>0</c:v>
                </c:pt>
                <c:pt idx="11">
                  <c:v>0</c:v>
                </c:pt>
              </c:numCache>
            </c:numRef>
          </c:val>
          <c:smooth val="0"/>
          <c:extLst>
            <c:ext xmlns:c16="http://schemas.microsoft.com/office/drawing/2014/chart" uri="{C3380CC4-5D6E-409C-BE32-E72D297353CC}">
              <c16:uniqueId val="{00000001-A474-46BF-87F4-3C652D1B5A89}"/>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'0301435'!$C$39:$N$39</c:f>
              <c:numCache>
                <c:formatCode>0.00\ \ </c:formatCode>
                <c:ptCount val="12"/>
                <c:pt idx="0">
                  <c:v>48.979611108900002</c:v>
                </c:pt>
                <c:pt idx="1">
                  <c:v>49.084493195</c:v>
                </c:pt>
                <c:pt idx="2">
                  <c:v>48.524337635899997</c:v>
                </c:pt>
                <c:pt idx="3">
                  <c:v>48.633294003800003</c:v>
                </c:pt>
                <c:pt idx="4">
                  <c:v>48.691005613100003</c:v>
                </c:pt>
                <c:pt idx="5">
                  <c:v>48.738718958100002</c:v>
                </c:pt>
                <c:pt idx="6">
                  <c:v>48.726462407299998</c:v>
                </c:pt>
                <c:pt idx="7">
                  <c:v>48.748321841799999</c:v>
                </c:pt>
                <c:pt idx="9">
                  <c:v>0</c:v>
                </c:pt>
                <c:pt idx="10">
                  <c:v>0</c:v>
                </c:pt>
                <c:pt idx="11">
                  <c:v>0</c:v>
                </c:pt>
              </c:numCache>
            </c:numRef>
          </c:val>
          <c:smooth val="0"/>
          <c:extLst>
            <c:ext xmlns:c16="http://schemas.microsoft.com/office/drawing/2014/chart" uri="{C3380CC4-5D6E-409C-BE32-E72D297353CC}">
              <c16:uniqueId val="{00000002-A474-46BF-87F4-3C652D1B5A89}"/>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'0301435'!$C$40:$N$40</c:f>
              <c:numCache>
                <c:formatCode>0.00\ \ </c:formatCode>
                <c:ptCount val="12"/>
                <c:pt idx="0">
                  <c:v>44.172095286745503</c:v>
                </c:pt>
                <c:pt idx="1">
                  <c:v>44.0388474625288</c:v>
                </c:pt>
                <c:pt idx="2">
                  <c:v>45.297275735684202</c:v>
                </c:pt>
                <c:pt idx="3">
                  <c:v>45.307414903241998</c:v>
                </c:pt>
                <c:pt idx="4">
                  <c:v>45.001215301111898</c:v>
                </c:pt>
                <c:pt idx="5">
                  <c:v>45.423221282697199</c:v>
                </c:pt>
                <c:pt idx="6">
                  <c:v>45.489462745697601</c:v>
                </c:pt>
                <c:pt idx="7">
                  <c:v>46.321809152303601</c:v>
                </c:pt>
                <c:pt idx="8">
                  <c:v>48.230764232929801</c:v>
                </c:pt>
                <c:pt idx="9">
                  <c:v>50.661982493084103</c:v>
                </c:pt>
                <c:pt idx="10">
                  <c:v>52.718995164250302</c:v>
                </c:pt>
                <c:pt idx="11">
                  <c:v>54.216948446912902</c:v>
                </c:pt>
              </c:numCache>
            </c:numRef>
          </c:val>
          <c:smooth val="0"/>
          <c:extLst>
            <c:ext xmlns:c16="http://schemas.microsoft.com/office/drawing/2014/chart" uri="{C3380CC4-5D6E-409C-BE32-E72D297353CC}">
              <c16:uniqueId val="{00000003-A474-46BF-87F4-3C652D1B5A89}"/>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'0301435'!$C$42:$N$42</c:f>
              <c:numCache>
                <c:formatCode>0.00\ \ </c:formatCode>
                <c:ptCount val="12"/>
                <c:pt idx="0">
                  <c:v>42.7205902963616</c:v>
                </c:pt>
                <c:pt idx="1">
                  <c:v>43.174202276654903</c:v>
                </c:pt>
                <c:pt idx="2">
                  <c:v>44.466559626907603</c:v>
                </c:pt>
                <c:pt idx="3">
                  <c:v>44.604441982424497</c:v>
                </c:pt>
                <c:pt idx="4">
                  <c:v>44.771163090379503</c:v>
                </c:pt>
                <c:pt idx="5">
                  <c:v>45.503237052666996</c:v>
                </c:pt>
                <c:pt idx="6">
                  <c:v>45.843507723038002</c:v>
                </c:pt>
                <c:pt idx="7">
                  <c:v>46.579377224109301</c:v>
                </c:pt>
                <c:pt idx="8">
                  <c:v>47.6471551317182</c:v>
                </c:pt>
                <c:pt idx="9">
                  <c:v>49.1088954640366</c:v>
                </c:pt>
                <c:pt idx="10">
                  <c:v>50.852570034032098</c:v>
                </c:pt>
                <c:pt idx="11">
                  <c:v>52.357910465818001</c:v>
                </c:pt>
              </c:numCache>
            </c:numRef>
          </c:val>
          <c:smooth val="0"/>
          <c:extLst>
            <c:ext xmlns:c16="http://schemas.microsoft.com/office/drawing/2014/chart" uri="{C3380CC4-5D6E-409C-BE32-E72D297353CC}">
              <c16:uniqueId val="{00000004-A474-46BF-87F4-3C652D1B5A89}"/>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'0301435'!$C$38:$N$38</c15:sqref>
                        </c15:formulaRef>
                      </c:ext>
                    </c:extLst>
                    <c:numCache>
                      <c:formatCode>0.00\ \ </c:formatCode>
                      <c:ptCount val="12"/>
                      <c:pt idx="0">
                        <c:v>39.295503999666003</c:v>
                      </c:pt>
                      <c:pt idx="1">
                        <c:v>39.670401575978197</c:v>
                      </c:pt>
                      <c:pt idx="2">
                        <c:v>40.870161416545898</c:v>
                      </c:pt>
                      <c:pt idx="3">
                        <c:v>40.953204899244497</c:v>
                      </c:pt>
                      <c:pt idx="4">
                        <c:v>41.144726534279897</c:v>
                      </c:pt>
                      <c:pt idx="5">
                        <c:v>41.848543035486898</c:v>
                      </c:pt>
                      <c:pt idx="6">
                        <c:v>42.1948062162502</c:v>
                      </c:pt>
                      <c:pt idx="7">
                        <c:v>42.955263136607698</c:v>
                      </c:pt>
                      <c:pt idx="8">
                        <c:v>43.977845592509098</c:v>
                      </c:pt>
                      <c:pt idx="9">
                        <c:v>45.372301323767097</c:v>
                      </c:pt>
                      <c:pt idx="10">
                        <c:v>46.973946199911097</c:v>
                      </c:pt>
                      <c:pt idx="11">
                        <c:v>48.385781327714398</c:v>
                      </c:pt>
                    </c:numCache>
                  </c:numRef>
                </c:val>
                <c:smooth val="0"/>
                <c:extLst>
                  <c:ext xmlns:c16="http://schemas.microsoft.com/office/drawing/2014/chart" uri="{C3380CC4-5D6E-409C-BE32-E72D297353CC}">
                    <c16:uniqueId val="{00000005-A474-46BF-87F4-3C652D1B5A89}"/>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'0301435'!$C$56:$N$56</c:f>
              <c:numCache>
                <c:formatCode>0.00\ \ </c:formatCode>
                <c:ptCount val="12"/>
                <c:pt idx="0">
                  <c:v>54.306976394400003</c:v>
                </c:pt>
                <c:pt idx="1">
                  <c:v>54.171171715600003</c:v>
                </c:pt>
                <c:pt idx="2">
                  <c:v>54.524073340800001</c:v>
                </c:pt>
                <c:pt idx="3">
                  <c:v>54.396679671900003</c:v>
                </c:pt>
                <c:pt idx="4">
                  <c:v>53.817527439499997</c:v>
                </c:pt>
                <c:pt idx="5">
                  <c:v>53.250572396000003</c:v>
                </c:pt>
                <c:pt idx="6">
                  <c:v>53.037122354399997</c:v>
                </c:pt>
                <c:pt idx="7">
                  <c:v>53.388285895499997</c:v>
                </c:pt>
                <c:pt idx="9">
                  <c:v>0</c:v>
                </c:pt>
                <c:pt idx="10">
                  <c:v>0</c:v>
                </c:pt>
                <c:pt idx="11">
                  <c:v>0</c:v>
                </c:pt>
              </c:numCache>
            </c:numRef>
          </c:val>
          <c:smooth val="0"/>
          <c:extLst>
            <c:ext xmlns:c16="http://schemas.microsoft.com/office/drawing/2014/chart" uri="{C3380CC4-5D6E-409C-BE32-E72D297353CC}">
              <c16:uniqueId val="{00000000-0702-4EA7-B098-BC2985432F92}"/>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'0301435'!$C$58:$N$58</c:f>
              <c:numCache>
                <c:formatCode>0.00\ \ </c:formatCode>
                <c:ptCount val="12"/>
                <c:pt idx="0">
                  <c:v>52.444471468499998</c:v>
                </c:pt>
                <c:pt idx="1">
                  <c:v>52.258355678299999</c:v>
                </c:pt>
                <c:pt idx="2">
                  <c:v>52.973267834799998</c:v>
                </c:pt>
                <c:pt idx="3">
                  <c:v>53.283293104899997</c:v>
                </c:pt>
                <c:pt idx="4">
                  <c:v>53.259048577500003</c:v>
                </c:pt>
                <c:pt idx="5">
                  <c:v>53.161933218900003</c:v>
                </c:pt>
                <c:pt idx="6">
                  <c:v>53.102060360000003</c:v>
                </c:pt>
                <c:pt idx="7">
                  <c:v>53.094758861199999</c:v>
                </c:pt>
                <c:pt idx="9">
                  <c:v>0</c:v>
                </c:pt>
                <c:pt idx="10">
                  <c:v>0</c:v>
                </c:pt>
                <c:pt idx="11">
                  <c:v>0</c:v>
                </c:pt>
              </c:numCache>
            </c:numRef>
          </c:val>
          <c:smooth val="0"/>
          <c:extLst>
            <c:ext xmlns:c16="http://schemas.microsoft.com/office/drawing/2014/chart" uri="{C3380CC4-5D6E-409C-BE32-E72D297353CC}">
              <c16:uniqueId val="{00000001-0702-4EA7-B098-BC2985432F92}"/>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'0301435'!$C$54:$N$54</c:f>
              <c:numCache>
                <c:formatCode>0.00\ \ </c:formatCode>
                <c:ptCount val="12"/>
                <c:pt idx="0">
                  <c:v>51.418203797399997</c:v>
                </c:pt>
                <c:pt idx="1">
                  <c:v>51.1108239657</c:v>
                </c:pt>
                <c:pt idx="2">
                  <c:v>51.833196142699997</c:v>
                </c:pt>
                <c:pt idx="3">
                  <c:v>52.108293467999999</c:v>
                </c:pt>
                <c:pt idx="4">
                  <c:v>52.080771781400003</c:v>
                </c:pt>
                <c:pt idx="5">
                  <c:v>51.992205462900003</c:v>
                </c:pt>
                <c:pt idx="6">
                  <c:v>51.926410065100001</c:v>
                </c:pt>
                <c:pt idx="7">
                  <c:v>51.927534158100002</c:v>
                </c:pt>
                <c:pt idx="9">
                  <c:v>0</c:v>
                </c:pt>
                <c:pt idx="10">
                  <c:v>0</c:v>
                </c:pt>
                <c:pt idx="11">
                  <c:v>0</c:v>
                </c:pt>
              </c:numCache>
            </c:numRef>
          </c:val>
          <c:smooth val="0"/>
          <c:extLst>
            <c:ext xmlns:c16="http://schemas.microsoft.com/office/drawing/2014/chart" uri="{C3380CC4-5D6E-409C-BE32-E72D297353CC}">
              <c16:uniqueId val="{00000002-0702-4EA7-B098-BC2985432F92}"/>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'0301435'!$C$55:$N$55</c:f>
              <c:numCache>
                <c:formatCode>0.00\ \ </c:formatCode>
                <c:ptCount val="12"/>
                <c:pt idx="0">
                  <c:v>44.751868621306599</c:v>
                </c:pt>
                <c:pt idx="1">
                  <c:v>44.535885100693598</c:v>
                </c:pt>
                <c:pt idx="2">
                  <c:v>44.8516772552627</c:v>
                </c:pt>
                <c:pt idx="3">
                  <c:v>44.550438181811899</c:v>
                </c:pt>
                <c:pt idx="4">
                  <c:v>44.462720522462902</c:v>
                </c:pt>
                <c:pt idx="5">
                  <c:v>44.716292769374597</c:v>
                </c:pt>
                <c:pt idx="6">
                  <c:v>45.501780291288</c:v>
                </c:pt>
                <c:pt idx="7">
                  <c:v>47.159787027629498</c:v>
                </c:pt>
                <c:pt idx="8">
                  <c:v>49.698964246501902</c:v>
                </c:pt>
                <c:pt idx="9">
                  <c:v>53.692781423968697</c:v>
                </c:pt>
                <c:pt idx="10">
                  <c:v>55.906482744587599</c:v>
                </c:pt>
                <c:pt idx="11">
                  <c:v>56.734960217676203</c:v>
                </c:pt>
              </c:numCache>
            </c:numRef>
          </c:val>
          <c:smooth val="0"/>
          <c:extLst>
            <c:ext xmlns:c16="http://schemas.microsoft.com/office/drawing/2014/chart" uri="{C3380CC4-5D6E-409C-BE32-E72D297353CC}">
              <c16:uniqueId val="{00000003-0702-4EA7-B098-BC2985432F92}"/>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'0301435'!$C$57:$N$57</c:f>
              <c:numCache>
                <c:formatCode>0.00\ \ </c:formatCode>
                <c:ptCount val="12"/>
                <c:pt idx="0">
                  <c:v>43.251663892145601</c:v>
                </c:pt>
                <c:pt idx="1">
                  <c:v>43.561901598528799</c:v>
                </c:pt>
                <c:pt idx="2">
                  <c:v>44.019188772803098</c:v>
                </c:pt>
                <c:pt idx="3">
                  <c:v>44.023686545963102</c:v>
                </c:pt>
                <c:pt idx="4">
                  <c:v>44.583016639973003</c:v>
                </c:pt>
                <c:pt idx="5">
                  <c:v>45.060912596244201</c:v>
                </c:pt>
                <c:pt idx="6">
                  <c:v>46.059214290047599</c:v>
                </c:pt>
                <c:pt idx="7">
                  <c:v>47.469765147986301</c:v>
                </c:pt>
                <c:pt idx="8">
                  <c:v>49.1813935795278</c:v>
                </c:pt>
                <c:pt idx="9">
                  <c:v>51.944370414143798</c:v>
                </c:pt>
                <c:pt idx="10">
                  <c:v>53.675819185964002</c:v>
                </c:pt>
                <c:pt idx="11">
                  <c:v>54.677569961776399</c:v>
                </c:pt>
              </c:numCache>
            </c:numRef>
          </c:val>
          <c:smooth val="0"/>
          <c:extLst>
            <c:ext xmlns:c16="http://schemas.microsoft.com/office/drawing/2014/chart" uri="{C3380CC4-5D6E-409C-BE32-E72D297353CC}">
              <c16:uniqueId val="{00000004-0702-4EA7-B098-BC2985432F9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'0301435'!$C$53:$N$53</c15:sqref>
                        </c15:formulaRef>
                      </c:ext>
                    </c:extLst>
                    <c:numCache>
                      <c:formatCode>0.00\ \ </c:formatCode>
                      <c:ptCount val="12"/>
                      <c:pt idx="0">
                        <c:v>42.455240231851697</c:v>
                      </c:pt>
                      <c:pt idx="1">
                        <c:v>42.780396646738801</c:v>
                      </c:pt>
                      <c:pt idx="2">
                        <c:v>43.239300056184497</c:v>
                      </c:pt>
                      <c:pt idx="3">
                        <c:v>43.2299804031937</c:v>
                      </c:pt>
                      <c:pt idx="4">
                        <c:v>43.779370212991097</c:v>
                      </c:pt>
                      <c:pt idx="5">
                        <c:v>44.273915353056204</c:v>
                      </c:pt>
                      <c:pt idx="6">
                        <c:v>45.298416270557901</c:v>
                      </c:pt>
                      <c:pt idx="7">
                        <c:v>46.733761994672001</c:v>
                      </c:pt>
                      <c:pt idx="8">
                        <c:v>48.452976895487502</c:v>
                      </c:pt>
                      <c:pt idx="9">
                        <c:v>51.173026929429902</c:v>
                      </c:pt>
                      <c:pt idx="10">
                        <c:v>52.878605727370697</c:v>
                      </c:pt>
                      <c:pt idx="11">
                        <c:v>53.846010471841502</c:v>
                      </c:pt>
                    </c:numCache>
                  </c:numRef>
                </c:val>
                <c:smooth val="0"/>
                <c:extLst>
                  <c:ext xmlns:c16="http://schemas.microsoft.com/office/drawing/2014/chart" uri="{C3380CC4-5D6E-409C-BE32-E72D297353CC}">
                    <c16:uniqueId val="{00000005-0702-4EA7-B098-BC2985432F9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'0301435'!$C$71:$N$71</c:f>
              <c:numCache>
                <c:formatCode>0.00\ \ </c:formatCode>
                <c:ptCount val="12"/>
                <c:pt idx="0">
                  <c:v>54.609448960500004</c:v>
                </c:pt>
                <c:pt idx="1">
                  <c:v>54.330001294799999</c:v>
                </c:pt>
                <c:pt idx="2">
                  <c:v>53.763999502499999</c:v>
                </c:pt>
                <c:pt idx="3">
                  <c:v>53.585262954000001</c:v>
                </c:pt>
                <c:pt idx="4">
                  <c:v>53.0985170489</c:v>
                </c:pt>
                <c:pt idx="5">
                  <c:v>52.715553585000002</c:v>
                </c:pt>
                <c:pt idx="6">
                  <c:v>52.404217295099997</c:v>
                </c:pt>
                <c:pt idx="7">
                  <c:v>52.732279401299998</c:v>
                </c:pt>
                <c:pt idx="9">
                  <c:v>0</c:v>
                </c:pt>
                <c:pt idx="10">
                  <c:v>0</c:v>
                </c:pt>
                <c:pt idx="11">
                  <c:v>0</c:v>
                </c:pt>
              </c:numCache>
            </c:numRef>
          </c:val>
          <c:smooth val="0"/>
          <c:extLst>
            <c:ext xmlns:c16="http://schemas.microsoft.com/office/drawing/2014/chart" uri="{C3380CC4-5D6E-409C-BE32-E72D297353CC}">
              <c16:uniqueId val="{00000000-4F5D-492A-80E4-E93247FEFD1B}"/>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'0301435'!$C$73:$N$73</c:f>
              <c:numCache>
                <c:formatCode>0.00\ \ </c:formatCode>
                <c:ptCount val="12"/>
                <c:pt idx="0">
                  <c:v>52.516267093700002</c:v>
                </c:pt>
                <c:pt idx="1">
                  <c:v>52.375963871099998</c:v>
                </c:pt>
                <c:pt idx="2">
                  <c:v>52.275235817599999</c:v>
                </c:pt>
                <c:pt idx="3">
                  <c:v>52.5754622794</c:v>
                </c:pt>
                <c:pt idx="4">
                  <c:v>52.686308392199997</c:v>
                </c:pt>
                <c:pt idx="5">
                  <c:v>52.739415635299999</c:v>
                </c:pt>
                <c:pt idx="6">
                  <c:v>52.637134020799998</c:v>
                </c:pt>
                <c:pt idx="7">
                  <c:v>52.6710337584</c:v>
                </c:pt>
                <c:pt idx="9">
                  <c:v>0</c:v>
                </c:pt>
                <c:pt idx="10">
                  <c:v>0</c:v>
                </c:pt>
                <c:pt idx="11">
                  <c:v>0</c:v>
                </c:pt>
              </c:numCache>
            </c:numRef>
          </c:val>
          <c:smooth val="0"/>
          <c:extLst>
            <c:ext xmlns:c16="http://schemas.microsoft.com/office/drawing/2014/chart" uri="{C3380CC4-5D6E-409C-BE32-E72D297353CC}">
              <c16:uniqueId val="{00000001-4F5D-492A-80E4-E93247FEFD1B}"/>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'0301435'!$C$69:$N$69</c:f>
              <c:numCache>
                <c:formatCode>0.00\ \ </c:formatCode>
                <c:ptCount val="12"/>
                <c:pt idx="0">
                  <c:v>49.544349485700003</c:v>
                </c:pt>
                <c:pt idx="1">
                  <c:v>49.3724873456</c:v>
                </c:pt>
                <c:pt idx="2">
                  <c:v>49.257388092500001</c:v>
                </c:pt>
                <c:pt idx="3">
                  <c:v>49.565463513300003</c:v>
                </c:pt>
                <c:pt idx="4">
                  <c:v>49.713748689600003</c:v>
                </c:pt>
                <c:pt idx="5">
                  <c:v>49.714207296700003</c:v>
                </c:pt>
                <c:pt idx="6">
                  <c:v>49.699975604999999</c:v>
                </c:pt>
                <c:pt idx="7">
                  <c:v>49.697870960300001</c:v>
                </c:pt>
                <c:pt idx="9">
                  <c:v>0</c:v>
                </c:pt>
                <c:pt idx="10">
                  <c:v>0</c:v>
                </c:pt>
                <c:pt idx="11">
                  <c:v>0</c:v>
                </c:pt>
              </c:numCache>
            </c:numRef>
          </c:val>
          <c:smooth val="0"/>
          <c:extLst>
            <c:ext xmlns:c16="http://schemas.microsoft.com/office/drawing/2014/chart" uri="{C3380CC4-5D6E-409C-BE32-E72D297353CC}">
              <c16:uniqueId val="{00000002-4F5D-492A-80E4-E93247FEFD1B}"/>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'0301435'!$C$70:$N$70</c:f>
              <c:numCache>
                <c:formatCode>0.00\ \ </c:formatCode>
                <c:ptCount val="12"/>
                <c:pt idx="0">
                  <c:v>43.748025548831997</c:v>
                </c:pt>
                <c:pt idx="1">
                  <c:v>43.7319995532688</c:v>
                </c:pt>
                <c:pt idx="2">
                  <c:v>44.526013734532697</c:v>
                </c:pt>
                <c:pt idx="3">
                  <c:v>44.441709761236901</c:v>
                </c:pt>
                <c:pt idx="4">
                  <c:v>44.097029823838398</c:v>
                </c:pt>
                <c:pt idx="5">
                  <c:v>44.592812487959101</c:v>
                </c:pt>
                <c:pt idx="6">
                  <c:v>44.868995947847303</c:v>
                </c:pt>
                <c:pt idx="7">
                  <c:v>45.846392694488102</c:v>
                </c:pt>
                <c:pt idx="8">
                  <c:v>47.962773246490599</c:v>
                </c:pt>
                <c:pt idx="9">
                  <c:v>51.154639813421497</c:v>
                </c:pt>
                <c:pt idx="10">
                  <c:v>53.503045060056799</c:v>
                </c:pt>
                <c:pt idx="11">
                  <c:v>55.113875610313599</c:v>
                </c:pt>
              </c:numCache>
            </c:numRef>
          </c:val>
          <c:smooth val="0"/>
          <c:extLst>
            <c:ext xmlns:c16="http://schemas.microsoft.com/office/drawing/2014/chart" uri="{C3380CC4-5D6E-409C-BE32-E72D297353CC}">
              <c16:uniqueId val="{00000003-4F5D-492A-80E4-E93247FEFD1B}"/>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'0301435'!$C$72:$N$72</c:f>
              <c:numCache>
                <c:formatCode>0.00\ \ </c:formatCode>
                <c:ptCount val="12"/>
                <c:pt idx="0">
                  <c:v>42.214026278108001</c:v>
                </c:pt>
                <c:pt idx="1">
                  <c:v>42.770962768097299</c:v>
                </c:pt>
                <c:pt idx="2">
                  <c:v>43.7051882199452</c:v>
                </c:pt>
                <c:pt idx="3">
                  <c:v>43.770426280239498</c:v>
                </c:pt>
                <c:pt idx="4">
                  <c:v>43.992086176643497</c:v>
                </c:pt>
                <c:pt idx="5">
                  <c:v>44.730396980015499</c:v>
                </c:pt>
                <c:pt idx="6">
                  <c:v>45.2776870751131</c:v>
                </c:pt>
                <c:pt idx="7">
                  <c:v>46.176616214938598</c:v>
                </c:pt>
                <c:pt idx="8">
                  <c:v>47.468091915548399</c:v>
                </c:pt>
                <c:pt idx="9">
                  <c:v>49.558238991423202</c:v>
                </c:pt>
                <c:pt idx="10">
                  <c:v>51.4184331093103</c:v>
                </c:pt>
                <c:pt idx="11">
                  <c:v>53.055367397978003</c:v>
                </c:pt>
              </c:numCache>
            </c:numRef>
          </c:val>
          <c:smooth val="0"/>
          <c:extLst>
            <c:ext xmlns:c16="http://schemas.microsoft.com/office/drawing/2014/chart" uri="{C3380CC4-5D6E-409C-BE32-E72D297353CC}">
              <c16:uniqueId val="{00000004-4F5D-492A-80E4-E93247FEFD1B}"/>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'0301435'!$C$68:$N$68</c15:sqref>
                        </c15:formulaRef>
                      </c:ext>
                    </c:extLst>
                    <c:numCache>
                      <c:formatCode>0.00\ \ </c:formatCode>
                      <c:ptCount val="12"/>
                      <c:pt idx="0">
                        <c:v>39.4743001331735</c:v>
                      </c:pt>
                      <c:pt idx="1">
                        <c:v>40.036204510056798</c:v>
                      </c:pt>
                      <c:pt idx="2">
                        <c:v>40.928497353930801</c:v>
                      </c:pt>
                      <c:pt idx="3">
                        <c:v>40.981664591475202</c:v>
                      </c:pt>
                      <c:pt idx="4">
                        <c:v>41.264917944274899</c:v>
                      </c:pt>
                      <c:pt idx="5">
                        <c:v>42.021516196978801</c:v>
                      </c:pt>
                      <c:pt idx="6">
                        <c:v>42.6324842788514</c:v>
                      </c:pt>
                      <c:pt idx="7">
                        <c:v>43.558918913173102</c:v>
                      </c:pt>
                      <c:pt idx="8">
                        <c:v>44.804190532419099</c:v>
                      </c:pt>
                      <c:pt idx="9">
                        <c:v>46.740001930139996</c:v>
                      </c:pt>
                      <c:pt idx="10">
                        <c:v>48.538628211000898</c:v>
                      </c:pt>
                      <c:pt idx="11">
                        <c:v>50.109484538580098</c:v>
                      </c:pt>
                    </c:numCache>
                  </c:numRef>
                </c:val>
                <c:smooth val="0"/>
                <c:extLst>
                  <c:ext xmlns:c16="http://schemas.microsoft.com/office/drawing/2014/chart" uri="{C3380CC4-5D6E-409C-BE32-E72D297353CC}">
                    <c16:uniqueId val="{00000005-4F5D-492A-80E4-E93247FEFD1B}"/>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ajorUnit val="2.5"/>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'0301435'!$C$86:$N$86</c:f>
              <c:numCache>
                <c:formatCode>0.00\ \ </c:formatCode>
                <c:ptCount val="12"/>
                <c:pt idx="0">
                  <c:v>54.343044643900001</c:v>
                </c:pt>
                <c:pt idx="1">
                  <c:v>54.231960303500003</c:v>
                </c:pt>
                <c:pt idx="2">
                  <c:v>53.790770135599999</c:v>
                </c:pt>
                <c:pt idx="3">
                  <c:v>53.471507905000003</c:v>
                </c:pt>
                <c:pt idx="4">
                  <c:v>53.051056661200001</c:v>
                </c:pt>
                <c:pt idx="5">
                  <c:v>52.566009228200002</c:v>
                </c:pt>
                <c:pt idx="6">
                  <c:v>52.463933131799998</c:v>
                </c:pt>
                <c:pt idx="7">
                  <c:v>52.762516991799998</c:v>
                </c:pt>
                <c:pt idx="9">
                  <c:v>0</c:v>
                </c:pt>
                <c:pt idx="10">
                  <c:v>0</c:v>
                </c:pt>
                <c:pt idx="11">
                  <c:v>0</c:v>
                </c:pt>
              </c:numCache>
            </c:numRef>
          </c:val>
          <c:smooth val="0"/>
          <c:extLst>
            <c:ext xmlns:c16="http://schemas.microsoft.com/office/drawing/2014/chart" uri="{C3380CC4-5D6E-409C-BE32-E72D297353CC}">
              <c16:uniqueId val="{00000000-8060-4E5E-80F0-16C5649B321B}"/>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'0301435'!$C$88:$N$88</c:f>
              <c:numCache>
                <c:formatCode>0.00\ \ </c:formatCode>
                <c:ptCount val="12"/>
                <c:pt idx="0">
                  <c:v>52.878725692899998</c:v>
                </c:pt>
                <c:pt idx="1">
                  <c:v>52.678073399699997</c:v>
                </c:pt>
                <c:pt idx="2">
                  <c:v>52.495304932000003</c:v>
                </c:pt>
                <c:pt idx="3">
                  <c:v>52.511773761299999</c:v>
                </c:pt>
                <c:pt idx="4">
                  <c:v>52.507747938500003</c:v>
                </c:pt>
                <c:pt idx="5">
                  <c:v>52.361059494099997</c:v>
                </c:pt>
                <c:pt idx="6">
                  <c:v>52.367632652499999</c:v>
                </c:pt>
                <c:pt idx="7">
                  <c:v>52.3621800771</c:v>
                </c:pt>
                <c:pt idx="9">
                  <c:v>0</c:v>
                </c:pt>
                <c:pt idx="10">
                  <c:v>0</c:v>
                </c:pt>
                <c:pt idx="11">
                  <c:v>0</c:v>
                </c:pt>
              </c:numCache>
            </c:numRef>
          </c:val>
          <c:smooth val="0"/>
          <c:extLst>
            <c:ext xmlns:c16="http://schemas.microsoft.com/office/drawing/2014/chart" uri="{C3380CC4-5D6E-409C-BE32-E72D297353CC}">
              <c16:uniqueId val="{00000001-8060-4E5E-80F0-16C5649B321B}"/>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'0301435'!$C$84:$N$84</c:f>
              <c:numCache>
                <c:formatCode>0.00\ \ </c:formatCode>
                <c:ptCount val="12"/>
                <c:pt idx="0">
                  <c:v>52.196190170599998</c:v>
                </c:pt>
                <c:pt idx="1">
                  <c:v>51.973872783700003</c:v>
                </c:pt>
                <c:pt idx="2">
                  <c:v>51.788988017199998</c:v>
                </c:pt>
                <c:pt idx="3">
                  <c:v>51.789891404199999</c:v>
                </c:pt>
                <c:pt idx="4">
                  <c:v>51.788019605999999</c:v>
                </c:pt>
                <c:pt idx="5">
                  <c:v>51.670161072900001</c:v>
                </c:pt>
                <c:pt idx="6">
                  <c:v>51.673789856100001</c:v>
                </c:pt>
                <c:pt idx="7">
                  <c:v>51.7014001812</c:v>
                </c:pt>
                <c:pt idx="9">
                  <c:v>0</c:v>
                </c:pt>
                <c:pt idx="10">
                  <c:v>0</c:v>
                </c:pt>
                <c:pt idx="11">
                  <c:v>0</c:v>
                </c:pt>
              </c:numCache>
            </c:numRef>
          </c:val>
          <c:smooth val="0"/>
          <c:extLst>
            <c:ext xmlns:c16="http://schemas.microsoft.com/office/drawing/2014/chart" uri="{C3380CC4-5D6E-409C-BE32-E72D297353CC}">
              <c16:uniqueId val="{00000002-8060-4E5E-80F0-16C5649B321B}"/>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'0301435'!$C$85:$N$85</c:f>
              <c:numCache>
                <c:formatCode>0.00\ \ </c:formatCode>
                <c:ptCount val="12"/>
                <c:pt idx="0">
                  <c:v>43.544037368318399</c:v>
                </c:pt>
                <c:pt idx="1">
                  <c:v>43.455722375112202</c:v>
                </c:pt>
                <c:pt idx="2">
                  <c:v>43.773726619956797</c:v>
                </c:pt>
                <c:pt idx="3">
                  <c:v>43.489942644024303</c:v>
                </c:pt>
                <c:pt idx="4">
                  <c:v>43.141492822113698</c:v>
                </c:pt>
                <c:pt idx="5">
                  <c:v>43.734854939182199</c:v>
                </c:pt>
                <c:pt idx="6">
                  <c:v>44.540101810636997</c:v>
                </c:pt>
                <c:pt idx="7">
                  <c:v>46.391221789796703</c:v>
                </c:pt>
                <c:pt idx="8">
                  <c:v>48.9587352123323</c:v>
                </c:pt>
                <c:pt idx="9">
                  <c:v>52.9998700762943</c:v>
                </c:pt>
                <c:pt idx="10">
                  <c:v>55.6291119144974</c:v>
                </c:pt>
                <c:pt idx="11">
                  <c:v>56.186203020419399</c:v>
                </c:pt>
              </c:numCache>
            </c:numRef>
          </c:val>
          <c:smooth val="0"/>
          <c:extLst>
            <c:ext xmlns:c16="http://schemas.microsoft.com/office/drawing/2014/chart" uri="{C3380CC4-5D6E-409C-BE32-E72D297353CC}">
              <c16:uniqueId val="{00000003-8060-4E5E-80F0-16C5649B321B}"/>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'0301435'!$C$87:$N$87</c:f>
              <c:numCache>
                <c:formatCode>0.00\ \ </c:formatCode>
                <c:ptCount val="12"/>
                <c:pt idx="0">
                  <c:v>42.343771676439701</c:v>
                </c:pt>
                <c:pt idx="1">
                  <c:v>42.524521734876501</c:v>
                </c:pt>
                <c:pt idx="2">
                  <c:v>42.9115211364442</c:v>
                </c:pt>
                <c:pt idx="3">
                  <c:v>42.9314853176597</c:v>
                </c:pt>
                <c:pt idx="4">
                  <c:v>43.126262290709697</c:v>
                </c:pt>
                <c:pt idx="5">
                  <c:v>43.8830860912432</c:v>
                </c:pt>
                <c:pt idx="6">
                  <c:v>44.838065306077098</c:v>
                </c:pt>
                <c:pt idx="7">
                  <c:v>46.522982720853101</c:v>
                </c:pt>
                <c:pt idx="8">
                  <c:v>48.588465332578203</c:v>
                </c:pt>
                <c:pt idx="9">
                  <c:v>51.702426120442901</c:v>
                </c:pt>
                <c:pt idx="10">
                  <c:v>54.027052916000002</c:v>
                </c:pt>
                <c:pt idx="11">
                  <c:v>54.5929147264861</c:v>
                </c:pt>
              </c:numCache>
            </c:numRef>
          </c:val>
          <c:smooth val="0"/>
          <c:extLst>
            <c:ext xmlns:c16="http://schemas.microsoft.com/office/drawing/2014/chart" uri="{C3380CC4-5D6E-409C-BE32-E72D297353CC}">
              <c16:uniqueId val="{00000004-8060-4E5E-80F0-16C5649B321B}"/>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'0301435'!$C$83:$N$83</c15:sqref>
                        </c15:formulaRef>
                      </c:ext>
                    </c:extLst>
                    <c:numCache>
                      <c:formatCode>0.00\ \ </c:formatCode>
                      <c:ptCount val="12"/>
                      <c:pt idx="0">
                        <c:v>41.856483844042799</c:v>
                      </c:pt>
                      <c:pt idx="1">
                        <c:v>41.9907945175297</c:v>
                      </c:pt>
                      <c:pt idx="2">
                        <c:v>42.362737757631898</c:v>
                      </c:pt>
                      <c:pt idx="3">
                        <c:v>42.333807405985297</c:v>
                      </c:pt>
                      <c:pt idx="4">
                        <c:v>42.540180603637801</c:v>
                      </c:pt>
                      <c:pt idx="5">
                        <c:v>43.319144350898</c:v>
                      </c:pt>
                      <c:pt idx="6">
                        <c:v>44.268593269656598</c:v>
                      </c:pt>
                      <c:pt idx="7">
                        <c:v>45.9477672886389</c:v>
                      </c:pt>
                      <c:pt idx="8">
                        <c:v>48.0156570174262</c:v>
                      </c:pt>
                      <c:pt idx="9">
                        <c:v>51.053532055787002</c:v>
                      </c:pt>
                      <c:pt idx="10">
                        <c:v>53.366865635314397</c:v>
                      </c:pt>
                      <c:pt idx="11">
                        <c:v>53.929346073863698</c:v>
                      </c:pt>
                    </c:numCache>
                  </c:numRef>
                </c:val>
                <c:smooth val="0"/>
                <c:extLst>
                  <c:ext xmlns:c16="http://schemas.microsoft.com/office/drawing/2014/chart" uri="{C3380CC4-5D6E-409C-BE32-E72D297353CC}">
                    <c16:uniqueId val="{00000005-8060-4E5E-80F0-16C5649B321B}"/>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Brandenburg</a:t>
            </a:r>
            <a:r>
              <a:rPr lang="de-DE" sz="1600" baseline="0"/>
              <a:t> / Berlin</a:t>
            </a:r>
            <a:endParaRPr lang="de-DE" sz="1600"/>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'0301435'!$C$101:$N$101</c:f>
              <c:numCache>
                <c:formatCode>0.00\ \ </c:formatCode>
                <c:ptCount val="12"/>
                <c:pt idx="0">
                  <c:v>54.489819049700003</c:v>
                </c:pt>
                <c:pt idx="1">
                  <c:v>53.129361422700001</c:v>
                </c:pt>
                <c:pt idx="2">
                  <c:v>53.141568210999999</c:v>
                </c:pt>
                <c:pt idx="3">
                  <c:v>53.153174400200001</c:v>
                </c:pt>
                <c:pt idx="4">
                  <c:v>53.327733997300001</c:v>
                </c:pt>
                <c:pt idx="5">
                  <c:v>53.447867879299999</c:v>
                </c:pt>
                <c:pt idx="6">
                  <c:v>53.888896512400002</c:v>
                </c:pt>
                <c:pt idx="7">
                  <c:v>54.072685781899999</c:v>
                </c:pt>
                <c:pt idx="9">
                  <c:v>0</c:v>
                </c:pt>
                <c:pt idx="10">
                  <c:v>0</c:v>
                </c:pt>
                <c:pt idx="11">
                  <c:v>0</c:v>
                </c:pt>
              </c:numCache>
            </c:numRef>
          </c:val>
          <c:smooth val="0"/>
          <c:extLst>
            <c:ext xmlns:c16="http://schemas.microsoft.com/office/drawing/2014/chart" uri="{C3380CC4-5D6E-409C-BE32-E72D297353CC}">
              <c16:uniqueId val="{00000000-7F4F-4708-86B6-02988C4D3CFE}"/>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'0301435'!$C$102:$N$102</c:f>
              <c:numCache>
                <c:formatCode>0.00\ \ </c:formatCode>
                <c:ptCount val="12"/>
                <c:pt idx="0">
                  <c:v>43.021241899880501</c:v>
                </c:pt>
                <c:pt idx="1">
                  <c:v>43.285696013787799</c:v>
                </c:pt>
                <c:pt idx="2">
                  <c:v>43.9008569871812</c:v>
                </c:pt>
                <c:pt idx="3">
                  <c:v>44.4107976698903</c:v>
                </c:pt>
                <c:pt idx="4">
                  <c:v>44.660566537667997</c:v>
                </c:pt>
                <c:pt idx="5">
                  <c:v>45.2363392866665</c:v>
                </c:pt>
                <c:pt idx="6">
                  <c:v>46.519571771491997</c:v>
                </c:pt>
                <c:pt idx="7">
                  <c:v>47.855221760710599</c:v>
                </c:pt>
                <c:pt idx="8">
                  <c:v>49.844889709470301</c:v>
                </c:pt>
                <c:pt idx="9">
                  <c:v>51.969314375783902</c:v>
                </c:pt>
                <c:pt idx="10">
                  <c:v>53.169823628277697</c:v>
                </c:pt>
                <c:pt idx="11">
                  <c:v>54.556913029463601</c:v>
                </c:pt>
              </c:numCache>
            </c:numRef>
          </c:val>
          <c:smooth val="0"/>
          <c:extLst>
            <c:ext xmlns:c16="http://schemas.microsoft.com/office/drawing/2014/chart" uri="{C3380CC4-5D6E-409C-BE32-E72D297353CC}">
              <c16:uniqueId val="{00000001-7F4F-4708-86B6-02988C4D3CFE}"/>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'0301435'!$C$99:$N$99</c:f>
              <c:numCache>
                <c:formatCode>0.00\ \ </c:formatCode>
                <c:ptCount val="12"/>
                <c:pt idx="0">
                  <c:v>51.194272128599998</c:v>
                </c:pt>
                <c:pt idx="1">
                  <c:v>49.720341529000002</c:v>
                </c:pt>
                <c:pt idx="2">
                  <c:v>50.013545688500002</c:v>
                </c:pt>
                <c:pt idx="3">
                  <c:v>50.177585884300001</c:v>
                </c:pt>
                <c:pt idx="4">
                  <c:v>50.741042649500002</c:v>
                </c:pt>
                <c:pt idx="5">
                  <c:v>51.266498597899997</c:v>
                </c:pt>
                <c:pt idx="6">
                  <c:v>51.882798246100002</c:v>
                </c:pt>
                <c:pt idx="7">
                  <c:v>51.880975706699999</c:v>
                </c:pt>
                <c:pt idx="9">
                  <c:v>0</c:v>
                </c:pt>
                <c:pt idx="10">
                  <c:v>0</c:v>
                </c:pt>
                <c:pt idx="11">
                  <c:v>0</c:v>
                </c:pt>
              </c:numCache>
            </c:numRef>
          </c:val>
          <c:smooth val="0"/>
          <c:extLst>
            <c:ext xmlns:c16="http://schemas.microsoft.com/office/drawing/2014/chart" uri="{C3380CC4-5D6E-409C-BE32-E72D297353CC}">
              <c16:uniqueId val="{00000002-7F4F-4708-86B6-02988C4D3CFE}"/>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'0301435'!$C$100:$N$100</c:f>
              <c:numCache>
                <c:formatCode>0.00\ \ </c:formatCode>
                <c:ptCount val="12"/>
                <c:pt idx="0">
                  <c:v>44.109586930380097</c:v>
                </c:pt>
                <c:pt idx="1">
                  <c:v>43.802511804208102</c:v>
                </c:pt>
                <c:pt idx="2">
                  <c:v>44.288319036023999</c:v>
                </c:pt>
                <c:pt idx="3">
                  <c:v>44.547167341634903</c:v>
                </c:pt>
                <c:pt idx="4">
                  <c:v>44.371773141106303</c:v>
                </c:pt>
                <c:pt idx="5">
                  <c:v>44.698084020627498</c:v>
                </c:pt>
                <c:pt idx="6">
                  <c:v>45.731872247316502</c:v>
                </c:pt>
                <c:pt idx="7">
                  <c:v>47.076694669863798</c:v>
                </c:pt>
                <c:pt idx="8">
                  <c:v>49.726268227949397</c:v>
                </c:pt>
                <c:pt idx="9">
                  <c:v>52.797505992253697</c:v>
                </c:pt>
                <c:pt idx="10">
                  <c:v>54.413167633841802</c:v>
                </c:pt>
                <c:pt idx="11">
                  <c:v>55.6907099044953</c:v>
                </c:pt>
              </c:numCache>
            </c:numRef>
          </c:val>
          <c:smooth val="0"/>
          <c:extLst>
            <c:ext xmlns:c16="http://schemas.microsoft.com/office/drawing/2014/chart" uri="{C3380CC4-5D6E-409C-BE32-E72D297353CC}">
              <c16:uniqueId val="{00000003-7F4F-4708-86B6-02988C4D3CFE}"/>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'0301435'!$C$103:$N$103</c:f>
              <c:numCache>
                <c:formatCode>0.00\ \ </c:formatCode>
                <c:ptCount val="12"/>
                <c:pt idx="0">
                  <c:v>53.7513167818</c:v>
                </c:pt>
                <c:pt idx="1">
                  <c:v>52.298582914400001</c:v>
                </c:pt>
                <c:pt idx="2">
                  <c:v>52.6218808227</c:v>
                </c:pt>
                <c:pt idx="3">
                  <c:v>53.007139548700003</c:v>
                </c:pt>
                <c:pt idx="4">
                  <c:v>53.360135448900003</c:v>
                </c:pt>
                <c:pt idx="5">
                  <c:v>53.8723452901</c:v>
                </c:pt>
                <c:pt idx="6">
                  <c:v>54.4148638944</c:v>
                </c:pt>
                <c:pt idx="7">
                  <c:v>54.381221283499997</c:v>
                </c:pt>
                <c:pt idx="9">
                  <c:v>0</c:v>
                </c:pt>
                <c:pt idx="10">
                  <c:v>0</c:v>
                </c:pt>
                <c:pt idx="11">
                  <c:v>0</c:v>
                </c:pt>
              </c:numCache>
            </c:numRef>
          </c:val>
          <c:smooth val="0"/>
          <c:extLst>
            <c:ext xmlns:c16="http://schemas.microsoft.com/office/drawing/2014/chart" uri="{C3380CC4-5D6E-409C-BE32-E72D297353CC}">
              <c16:uniqueId val="{00000004-7F4F-4708-86B6-02988C4D3CFE}"/>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'0301435'!$C$98:$N$98</c15:sqref>
                        </c15:formulaRef>
                      </c:ext>
                    </c:extLst>
                    <c:numCache>
                      <c:formatCode>0.00\ \ </c:formatCode>
                      <c:ptCount val="12"/>
                      <c:pt idx="0">
                        <c:v>40.9133806929228</c:v>
                      </c:pt>
                      <c:pt idx="1">
                        <c:v>41.244615739851</c:v>
                      </c:pt>
                      <c:pt idx="2">
                        <c:v>41.712789121219402</c:v>
                      </c:pt>
                      <c:pt idx="3">
                        <c:v>42.059830312785103</c:v>
                      </c:pt>
                      <c:pt idx="4">
                        <c:v>42.392274142874903</c:v>
                      </c:pt>
                      <c:pt idx="5">
                        <c:v>43.005087331422203</c:v>
                      </c:pt>
                      <c:pt idx="6">
                        <c:v>44.146284543274398</c:v>
                      </c:pt>
                      <c:pt idx="7">
                        <c:v>45.427980015739102</c:v>
                      </c:pt>
                      <c:pt idx="8">
                        <c:v>47.2278863952466</c:v>
                      </c:pt>
                      <c:pt idx="9">
                        <c:v>49.503225466864301</c:v>
                      </c:pt>
                      <c:pt idx="10">
                        <c:v>50.718727093955202</c:v>
                      </c:pt>
                      <c:pt idx="11">
                        <c:v>52.046445061924103</c:v>
                      </c:pt>
                    </c:numCache>
                  </c:numRef>
                </c:val>
                <c:smooth val="0"/>
                <c:extLst>
                  <c:ext xmlns:c16="http://schemas.microsoft.com/office/drawing/2014/chart" uri="{C3380CC4-5D6E-409C-BE32-E72D297353CC}">
                    <c16:uniqueId val="{00000005-7F4F-4708-86B6-02988C4D3CFE}"/>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ökologischer/biologischer Kuhmilch von deutschen</a:t>
            </a:r>
            <a:r>
              <a:rPr lang="de-DE" b="1" baseline="0"/>
              <a:t> Erzeugern</a:t>
            </a:r>
          </a:p>
        </c:rich>
      </c:tx>
      <c:layout>
        <c:manualLayout>
          <c:xMode val="edge"/>
          <c:yMode val="edge"/>
          <c:x val="0.17710033423549232"/>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33489021056"/>
          <c:w val="0.7856594957000228"/>
          <c:h val="0.73508058077798699"/>
        </c:manualLayout>
      </c:layout>
      <c:barChart>
        <c:barDir val="col"/>
        <c:grouping val="clustered"/>
        <c:varyColors val="0"/>
        <c:ser>
          <c:idx val="0"/>
          <c:order val="0"/>
          <c:tx>
            <c:strRef>
              <c:f>'0204040(2)'!$B$79:$C$79</c:f>
              <c:strCache>
                <c:ptCount val="2"/>
                <c:pt idx="0">
                  <c:v>2024</c:v>
                </c:pt>
              </c:strCache>
            </c:strRef>
          </c:tx>
          <c:spPr>
            <a:solidFill>
              <a:srgbClr val="92D050"/>
            </a:solidFill>
            <a:ln>
              <a:solidFill>
                <a:srgbClr val="92D050"/>
              </a:solid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'0204040(2)'!$E$79:$P$79</c:f>
              <c:numCache>
                <c:formatCode>?\ ??0\ 000</c:formatCode>
                <c:ptCount val="12"/>
                <c:pt idx="0">
                  <c:v>116310.12599999999</c:v>
                </c:pt>
                <c:pt idx="1">
                  <c:v>113250.501</c:v>
                </c:pt>
                <c:pt idx="2">
                  <c:v>123429.24500000001</c:v>
                </c:pt>
                <c:pt idx="3">
                  <c:v>123688.45199999999</c:v>
                </c:pt>
                <c:pt idx="4">
                  <c:v>131457.476</c:v>
                </c:pt>
                <c:pt idx="5">
                  <c:v>121903.336</c:v>
                </c:pt>
                <c:pt idx="6">
                  <c:v>122081.105</c:v>
                </c:pt>
                <c:pt idx="7">
                  <c:v>117745.41900000001</c:v>
                </c:pt>
                <c:pt idx="8">
                  <c:v>110389.58300000001</c:v>
                </c:pt>
                <c:pt idx="9">
                  <c:v>110791.16</c:v>
                </c:pt>
                <c:pt idx="10">
                  <c:v>105113.14099999999</c:v>
                </c:pt>
                <c:pt idx="11">
                  <c:v>113001.5</c:v>
                </c:pt>
              </c:numCache>
            </c:numRef>
          </c:val>
          <c:extLst>
            <c:ext xmlns:c16="http://schemas.microsoft.com/office/drawing/2014/chart" uri="{C3380CC4-5D6E-409C-BE32-E72D297353CC}">
              <c16:uniqueId val="{00000000-8293-41D8-A6FD-E8177C85FBDC}"/>
            </c:ext>
          </c:extLst>
        </c:ser>
        <c:ser>
          <c:idx val="1"/>
          <c:order val="1"/>
          <c:tx>
            <c:strRef>
              <c:f>'0204040(2)'!$B$80:$C$80</c:f>
              <c:strCache>
                <c:ptCount val="2"/>
                <c:pt idx="0">
                  <c:v>2025v</c:v>
                </c:pt>
              </c:strCache>
            </c:strRef>
          </c:tx>
          <c:spPr>
            <a:solidFill>
              <a:srgbClr val="00B050"/>
            </a:solidFill>
            <a:ln>
              <a:solidFill>
                <a:srgbClr val="00B050"/>
              </a:solid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'0204040(2)'!$E$80:$P$80</c:f>
              <c:numCache>
                <c:formatCode>?\ ??0\ 000</c:formatCode>
                <c:ptCount val="12"/>
                <c:pt idx="0">
                  <c:v>116992.04999999999</c:v>
                </c:pt>
                <c:pt idx="1">
                  <c:v>107952.28199999999</c:v>
                </c:pt>
                <c:pt idx="2">
                  <c:v>121697.80899999999</c:v>
                </c:pt>
                <c:pt idx="3">
                  <c:v>122971.76</c:v>
                </c:pt>
                <c:pt idx="4">
                  <c:v>130179.838</c:v>
                </c:pt>
                <c:pt idx="5">
                  <c:v>120716.405</c:v>
                </c:pt>
                <c:pt idx="6">
                  <c:v>119849.44199999998</c:v>
                </c:pt>
                <c:pt idx="7">
                  <c:v>119519.056</c:v>
                </c:pt>
                <c:pt idx="8">
                  <c:v>140.977</c:v>
                </c:pt>
                <c:pt idx="9">
                  <c:v>0</c:v>
                </c:pt>
                <c:pt idx="10">
                  <c:v>0</c:v>
                </c:pt>
                <c:pt idx="11">
                  <c:v>0</c:v>
                </c:pt>
              </c:numCache>
            </c:numRef>
          </c:val>
          <c:extLst>
            <c:ext xmlns:c16="http://schemas.microsoft.com/office/drawing/2014/chart" uri="{C3380CC4-5D6E-409C-BE32-E72D297353CC}">
              <c16:uniqueId val="{00000001-8293-41D8-A6FD-E8177C85FBDC}"/>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806233062801455E-3"/>
              <c:y val="8.2336140611707891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6721521270115725"/>
          <c:y val="0.15758694380969804"/>
          <c:w val="0.2936230481067690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Mecklenburg-Vorpommern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'0301435'!$C$116:$N$116</c:f>
              <c:numCache>
                <c:formatCode>0.00\ \ </c:formatCode>
                <c:ptCount val="12"/>
                <c:pt idx="0">
                  <c:v>53.351764158500004</c:v>
                </c:pt>
                <c:pt idx="1">
                  <c:v>53.655353558199998</c:v>
                </c:pt>
                <c:pt idx="2">
                  <c:v>53.345091371800002</c:v>
                </c:pt>
                <c:pt idx="3">
                  <c:v>53.135138865599998</c:v>
                </c:pt>
                <c:pt idx="4">
                  <c:v>52.922040067600001</c:v>
                </c:pt>
                <c:pt idx="5">
                  <c:v>52.4458962816</c:v>
                </c:pt>
                <c:pt idx="6">
                  <c:v>52.265958834000003</c:v>
                </c:pt>
                <c:pt idx="7">
                  <c:v>52.486490117199999</c:v>
                </c:pt>
                <c:pt idx="9">
                  <c:v>0</c:v>
                </c:pt>
                <c:pt idx="10">
                  <c:v>0</c:v>
                </c:pt>
                <c:pt idx="11">
                  <c:v>0</c:v>
                </c:pt>
              </c:numCache>
            </c:numRef>
          </c:val>
          <c:smooth val="0"/>
          <c:extLst>
            <c:ext xmlns:c16="http://schemas.microsoft.com/office/drawing/2014/chart" uri="{C3380CC4-5D6E-409C-BE32-E72D297353CC}">
              <c16:uniqueId val="{00000000-733E-41EF-A003-1A6883C56F0D}"/>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'0301435'!$C$118:$N$118</c:f>
              <c:numCache>
                <c:formatCode>0.00\ \ </c:formatCode>
                <c:ptCount val="12"/>
                <c:pt idx="0">
                  <c:v>52.1578309549</c:v>
                </c:pt>
                <c:pt idx="1">
                  <c:v>52.338899421900003</c:v>
                </c:pt>
                <c:pt idx="2">
                  <c:v>52.532297759199999</c:v>
                </c:pt>
                <c:pt idx="3">
                  <c:v>52.693071354499999</c:v>
                </c:pt>
                <c:pt idx="4">
                  <c:v>52.725303598000004</c:v>
                </c:pt>
                <c:pt idx="5">
                  <c:v>52.750416642700003</c:v>
                </c:pt>
                <c:pt idx="6">
                  <c:v>52.7989706571</c:v>
                </c:pt>
                <c:pt idx="7">
                  <c:v>52.715530770699999</c:v>
                </c:pt>
                <c:pt idx="9">
                  <c:v>0</c:v>
                </c:pt>
                <c:pt idx="10">
                  <c:v>0</c:v>
                </c:pt>
                <c:pt idx="11">
                  <c:v>0</c:v>
                </c:pt>
              </c:numCache>
            </c:numRef>
          </c:val>
          <c:smooth val="0"/>
          <c:extLst>
            <c:ext xmlns:c16="http://schemas.microsoft.com/office/drawing/2014/chart" uri="{C3380CC4-5D6E-409C-BE32-E72D297353CC}">
              <c16:uniqueId val="{00000001-733E-41EF-A003-1A6883C56F0D}"/>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'0301435'!$C$114:$N$114</c:f>
              <c:numCache>
                <c:formatCode>0.00\ \ </c:formatCode>
                <c:ptCount val="12"/>
                <c:pt idx="0">
                  <c:v>49.798275421</c:v>
                </c:pt>
                <c:pt idx="1">
                  <c:v>49.5928354347</c:v>
                </c:pt>
                <c:pt idx="2">
                  <c:v>49.858246895000001</c:v>
                </c:pt>
                <c:pt idx="3">
                  <c:v>50.082667186499997</c:v>
                </c:pt>
                <c:pt idx="4">
                  <c:v>50.078721116499999</c:v>
                </c:pt>
                <c:pt idx="5">
                  <c:v>50.104122205199999</c:v>
                </c:pt>
                <c:pt idx="6">
                  <c:v>50.148254212200001</c:v>
                </c:pt>
                <c:pt idx="7">
                  <c:v>50.049717188000002</c:v>
                </c:pt>
                <c:pt idx="9">
                  <c:v>0</c:v>
                </c:pt>
                <c:pt idx="10">
                  <c:v>0</c:v>
                </c:pt>
                <c:pt idx="11">
                  <c:v>0</c:v>
                </c:pt>
              </c:numCache>
            </c:numRef>
          </c:val>
          <c:smooth val="0"/>
          <c:extLst>
            <c:ext xmlns:c16="http://schemas.microsoft.com/office/drawing/2014/chart" uri="{C3380CC4-5D6E-409C-BE32-E72D297353CC}">
              <c16:uniqueId val="{00000002-733E-41EF-A003-1A6883C56F0D}"/>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'0301435'!$C$115:$N$115</c:f>
              <c:numCache>
                <c:formatCode>0.00\ \ </c:formatCode>
                <c:ptCount val="12"/>
                <c:pt idx="0">
                  <c:v>43.412993525667197</c:v>
                </c:pt>
                <c:pt idx="1">
                  <c:v>43.395406256899498</c:v>
                </c:pt>
                <c:pt idx="2">
                  <c:v>43.751912992241103</c:v>
                </c:pt>
                <c:pt idx="3">
                  <c:v>43.461546624130399</c:v>
                </c:pt>
                <c:pt idx="4">
                  <c:v>43.641521671817998</c:v>
                </c:pt>
                <c:pt idx="5">
                  <c:v>43.8690269931299</c:v>
                </c:pt>
                <c:pt idx="6">
                  <c:v>44.673879783653199</c:v>
                </c:pt>
                <c:pt idx="7">
                  <c:v>46.154124129560302</c:v>
                </c:pt>
                <c:pt idx="8">
                  <c:v>48.1215240579753</c:v>
                </c:pt>
                <c:pt idx="9">
                  <c:v>51.673212184637897</c:v>
                </c:pt>
                <c:pt idx="10">
                  <c:v>53.466317822525099</c:v>
                </c:pt>
                <c:pt idx="11">
                  <c:v>54.601881913865697</c:v>
                </c:pt>
              </c:numCache>
            </c:numRef>
          </c:val>
          <c:smooth val="0"/>
          <c:extLst>
            <c:ext xmlns:c16="http://schemas.microsoft.com/office/drawing/2014/chart" uri="{C3380CC4-5D6E-409C-BE32-E72D297353CC}">
              <c16:uniqueId val="{00000003-733E-41EF-A003-1A6883C56F0D}"/>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'0301435'!$C$117:$N$117</c:f>
              <c:numCache>
                <c:formatCode>0.00\ \ </c:formatCode>
                <c:ptCount val="12"/>
                <c:pt idx="0">
                  <c:v>42.274476427634497</c:v>
                </c:pt>
                <c:pt idx="1">
                  <c:v>42.692447720826898</c:v>
                </c:pt>
                <c:pt idx="2">
                  <c:v>43.303086059213697</c:v>
                </c:pt>
                <c:pt idx="3">
                  <c:v>43.2768758305047</c:v>
                </c:pt>
                <c:pt idx="4">
                  <c:v>44.005150809496698</c:v>
                </c:pt>
                <c:pt idx="5">
                  <c:v>44.522800242866403</c:v>
                </c:pt>
                <c:pt idx="6">
                  <c:v>45.554587214900302</c:v>
                </c:pt>
                <c:pt idx="7">
                  <c:v>46.843693904062299</c:v>
                </c:pt>
                <c:pt idx="8">
                  <c:v>48.212105685781303</c:v>
                </c:pt>
                <c:pt idx="9">
                  <c:v>50.704328472149598</c:v>
                </c:pt>
                <c:pt idx="10">
                  <c:v>52.089522941760102</c:v>
                </c:pt>
                <c:pt idx="11">
                  <c:v>53.375610943298298</c:v>
                </c:pt>
              </c:numCache>
            </c:numRef>
          </c:val>
          <c:smooth val="0"/>
          <c:extLst>
            <c:ext xmlns:c16="http://schemas.microsoft.com/office/drawing/2014/chart" uri="{C3380CC4-5D6E-409C-BE32-E72D297353CC}">
              <c16:uniqueId val="{00000004-733E-41EF-A003-1A6883C56F0D}"/>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'0301435'!$C$113:$N$113</c15:sqref>
                        </c15:formulaRef>
                      </c:ext>
                    </c:extLst>
                    <c:numCache>
                      <c:formatCode>0.00\ \ </c:formatCode>
                      <c:ptCount val="12"/>
                      <c:pt idx="0">
                        <c:v>40.276228376050398</c:v>
                      </c:pt>
                      <c:pt idx="1">
                        <c:v>40.592401757942902</c:v>
                      </c:pt>
                      <c:pt idx="2">
                        <c:v>41.2110021829942</c:v>
                      </c:pt>
                      <c:pt idx="3">
                        <c:v>41.141003921494899</c:v>
                      </c:pt>
                      <c:pt idx="4">
                        <c:v>41.741042448197597</c:v>
                      </c:pt>
                      <c:pt idx="5">
                        <c:v>42.2796629677119</c:v>
                      </c:pt>
                      <c:pt idx="6">
                        <c:v>43.3034722172427</c:v>
                      </c:pt>
                      <c:pt idx="7">
                        <c:v>44.559622209499103</c:v>
                      </c:pt>
                      <c:pt idx="8">
                        <c:v>46.009624439488903</c:v>
                      </c:pt>
                      <c:pt idx="9">
                        <c:v>48.359522555996598</c:v>
                      </c:pt>
                      <c:pt idx="10">
                        <c:v>49.696936357277998</c:v>
                      </c:pt>
                      <c:pt idx="11">
                        <c:v>50.925680465268201</c:v>
                      </c:pt>
                    </c:numCache>
                  </c:numRef>
                </c:val>
                <c:smooth val="0"/>
                <c:extLst>
                  <c:ext xmlns:c16="http://schemas.microsoft.com/office/drawing/2014/chart" uri="{C3380CC4-5D6E-409C-BE32-E72D297353CC}">
                    <c16:uniqueId val="{00000005-733E-41EF-A003-1A6883C56F0D}"/>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t>
            </a:r>
          </a:p>
        </c:rich>
      </c:tx>
      <c:layout>
        <c:manualLayout>
          <c:xMode val="edge"/>
          <c:yMode val="edge"/>
          <c:x val="0.4370195516855884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'0301435'!$C$131:$N$131</c:f>
              <c:numCache>
                <c:formatCode>0.00\ \ </c:formatCode>
                <c:ptCount val="12"/>
                <c:pt idx="0">
                  <c:v>54.355587918300003</c:v>
                </c:pt>
                <c:pt idx="1">
                  <c:v>53.3537287069</c:v>
                </c:pt>
                <c:pt idx="2">
                  <c:v>53.219576722100001</c:v>
                </c:pt>
                <c:pt idx="3">
                  <c:v>53.435028490299999</c:v>
                </c:pt>
                <c:pt idx="4">
                  <c:v>53.757582634899997</c:v>
                </c:pt>
                <c:pt idx="5">
                  <c:v>53.7975320161</c:v>
                </c:pt>
                <c:pt idx="6">
                  <c:v>54.267698727499997</c:v>
                </c:pt>
                <c:pt idx="7">
                  <c:v>54.487042510599998</c:v>
                </c:pt>
                <c:pt idx="9">
                  <c:v>0</c:v>
                </c:pt>
                <c:pt idx="10">
                  <c:v>0</c:v>
                </c:pt>
                <c:pt idx="11">
                  <c:v>0</c:v>
                </c:pt>
              </c:numCache>
            </c:numRef>
          </c:val>
          <c:smooth val="0"/>
          <c:extLst>
            <c:ext xmlns:c16="http://schemas.microsoft.com/office/drawing/2014/chart" uri="{C3380CC4-5D6E-409C-BE32-E72D297353CC}">
              <c16:uniqueId val="{00000000-C2AC-45F2-BEA7-33B25A128E0B}"/>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'0301435'!$C$133:$N$133</c:f>
              <c:numCache>
                <c:formatCode>0.00\ \ </c:formatCode>
                <c:ptCount val="12"/>
                <c:pt idx="0">
                  <c:v>53.519961130699997</c:v>
                </c:pt>
                <c:pt idx="1">
                  <c:v>52.578455851299999</c:v>
                </c:pt>
                <c:pt idx="2">
                  <c:v>52.742037671799999</c:v>
                </c:pt>
                <c:pt idx="3">
                  <c:v>53.211344082300002</c:v>
                </c:pt>
                <c:pt idx="4">
                  <c:v>53.724632447399998</c:v>
                </c:pt>
                <c:pt idx="5">
                  <c:v>54.1736221345</c:v>
                </c:pt>
                <c:pt idx="6">
                  <c:v>54.8467616947</c:v>
                </c:pt>
                <c:pt idx="7">
                  <c:v>54.762718425999999</c:v>
                </c:pt>
                <c:pt idx="9">
                  <c:v>0</c:v>
                </c:pt>
                <c:pt idx="10">
                  <c:v>0</c:v>
                </c:pt>
                <c:pt idx="11">
                  <c:v>0</c:v>
                </c:pt>
              </c:numCache>
            </c:numRef>
          </c:val>
          <c:smooth val="0"/>
          <c:extLst>
            <c:ext xmlns:c16="http://schemas.microsoft.com/office/drawing/2014/chart" uri="{C3380CC4-5D6E-409C-BE32-E72D297353CC}">
              <c16:uniqueId val="{00000001-C2AC-45F2-BEA7-33B25A128E0B}"/>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'0301435'!$C$129:$N$129</c:f>
              <c:numCache>
                <c:formatCode>0.00\ \ </c:formatCode>
                <c:ptCount val="12"/>
                <c:pt idx="0">
                  <c:v>50.779569948899997</c:v>
                </c:pt>
                <c:pt idx="1">
                  <c:v>49.853962753899999</c:v>
                </c:pt>
                <c:pt idx="2">
                  <c:v>49.971488187600002</c:v>
                </c:pt>
                <c:pt idx="3">
                  <c:v>50.099809748299997</c:v>
                </c:pt>
                <c:pt idx="4">
                  <c:v>50.824053647900001</c:v>
                </c:pt>
                <c:pt idx="5">
                  <c:v>51.3538444195</c:v>
                </c:pt>
                <c:pt idx="6">
                  <c:v>52.055270164699998</c:v>
                </c:pt>
                <c:pt idx="7">
                  <c:v>52.046353562</c:v>
                </c:pt>
                <c:pt idx="9">
                  <c:v>0</c:v>
                </c:pt>
                <c:pt idx="10">
                  <c:v>0</c:v>
                </c:pt>
                <c:pt idx="11">
                  <c:v>0</c:v>
                </c:pt>
              </c:numCache>
            </c:numRef>
          </c:val>
          <c:smooth val="0"/>
          <c:extLst>
            <c:ext xmlns:c16="http://schemas.microsoft.com/office/drawing/2014/chart" uri="{C3380CC4-5D6E-409C-BE32-E72D297353CC}">
              <c16:uniqueId val="{00000002-C2AC-45F2-BEA7-33B25A128E0B}"/>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'0301435'!$C$130:$N$130</c:f>
              <c:numCache>
                <c:formatCode>0.00\ \ </c:formatCode>
                <c:ptCount val="12"/>
                <c:pt idx="0">
                  <c:v>44.380519058726499</c:v>
                </c:pt>
                <c:pt idx="1">
                  <c:v>44.221172612355303</c:v>
                </c:pt>
                <c:pt idx="2">
                  <c:v>44.5043394390757</c:v>
                </c:pt>
                <c:pt idx="3">
                  <c:v>45.158670891424698</c:v>
                </c:pt>
                <c:pt idx="4">
                  <c:v>45.0423187744248</c:v>
                </c:pt>
                <c:pt idx="5">
                  <c:v>45.172910137894497</c:v>
                </c:pt>
                <c:pt idx="6">
                  <c:v>46.106655820085599</c:v>
                </c:pt>
                <c:pt idx="7">
                  <c:v>47.590567060928102</c:v>
                </c:pt>
                <c:pt idx="8">
                  <c:v>49.860115334304901</c:v>
                </c:pt>
                <c:pt idx="9">
                  <c:v>52.982503965145298</c:v>
                </c:pt>
                <c:pt idx="10">
                  <c:v>54.390771342471503</c:v>
                </c:pt>
                <c:pt idx="11">
                  <c:v>55.1830098054186</c:v>
                </c:pt>
              </c:numCache>
            </c:numRef>
          </c:val>
          <c:smooth val="0"/>
          <c:extLst>
            <c:ext xmlns:c16="http://schemas.microsoft.com/office/drawing/2014/chart" uri="{C3380CC4-5D6E-409C-BE32-E72D297353CC}">
              <c16:uniqueId val="{00000003-C2AC-45F2-BEA7-33B25A128E0B}"/>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'0301435'!$C$132:$N$132</c:f>
              <c:numCache>
                <c:formatCode>0.00\ \ </c:formatCode>
                <c:ptCount val="12"/>
                <c:pt idx="0">
                  <c:v>43.620512843647298</c:v>
                </c:pt>
                <c:pt idx="1">
                  <c:v>43.793855113555502</c:v>
                </c:pt>
                <c:pt idx="2">
                  <c:v>44.179930566639797</c:v>
                </c:pt>
                <c:pt idx="3">
                  <c:v>45.002683028003901</c:v>
                </c:pt>
                <c:pt idx="4">
                  <c:v>45.225890268869797</c:v>
                </c:pt>
                <c:pt idx="5">
                  <c:v>45.719832198437601</c:v>
                </c:pt>
                <c:pt idx="6">
                  <c:v>46.956958226212898</c:v>
                </c:pt>
                <c:pt idx="7">
                  <c:v>48.387452518420702</c:v>
                </c:pt>
                <c:pt idx="8">
                  <c:v>50.145887804690503</c:v>
                </c:pt>
                <c:pt idx="9">
                  <c:v>52.355837811591996</c:v>
                </c:pt>
                <c:pt idx="10">
                  <c:v>53.436017250420299</c:v>
                </c:pt>
                <c:pt idx="11">
                  <c:v>54.529697308469302</c:v>
                </c:pt>
              </c:numCache>
            </c:numRef>
          </c:val>
          <c:smooth val="0"/>
          <c:extLst>
            <c:ext xmlns:c16="http://schemas.microsoft.com/office/drawing/2014/chart" uri="{C3380CC4-5D6E-409C-BE32-E72D297353CC}">
              <c16:uniqueId val="{00000004-C2AC-45F2-BEA7-33B25A128E0B}"/>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'0301435'!$C$128:$N$128</c15:sqref>
                        </c15:formulaRef>
                      </c:ext>
                    </c:extLst>
                    <c:numCache>
                      <c:formatCode>0.00\ \ </c:formatCode>
                      <c:ptCount val="12"/>
                      <c:pt idx="0">
                        <c:v>41.491637054381698</c:v>
                      </c:pt>
                      <c:pt idx="1">
                        <c:v>41.644606943288601</c:v>
                      </c:pt>
                      <c:pt idx="2">
                        <c:v>42.071697715675398</c:v>
                      </c:pt>
                      <c:pt idx="3">
                        <c:v>42.662952613923203</c:v>
                      </c:pt>
                      <c:pt idx="4">
                        <c:v>43.024466840731201</c:v>
                      </c:pt>
                      <c:pt idx="5">
                        <c:v>43.5171538155777</c:v>
                      </c:pt>
                      <c:pt idx="6">
                        <c:v>44.548753958825699</c:v>
                      </c:pt>
                      <c:pt idx="7">
                        <c:v>45.7285769467004</c:v>
                      </c:pt>
                      <c:pt idx="8">
                        <c:v>47.4052966359138</c:v>
                      </c:pt>
                      <c:pt idx="9">
                        <c:v>49.865035610533702</c:v>
                      </c:pt>
                      <c:pt idx="10">
                        <c:v>50.886068806457502</c:v>
                      </c:pt>
                      <c:pt idx="11">
                        <c:v>51.958870350860799</c:v>
                      </c:pt>
                    </c:numCache>
                  </c:numRef>
                </c:val>
                <c:smooth val="0"/>
                <c:extLst>
                  <c:ext xmlns:c16="http://schemas.microsoft.com/office/drawing/2014/chart" uri="{C3380CC4-5D6E-409C-BE32-E72D297353CC}">
                    <c16:uniqueId val="{00000005-C2AC-45F2-BEA7-33B25A128E0B}"/>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Sachsen-Anhalt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'0301435'!$C$146:$N$146</c:f>
              <c:numCache>
                <c:formatCode>0.00\ \ </c:formatCode>
                <c:ptCount val="12"/>
                <c:pt idx="0">
                  <c:v>54.398051294600002</c:v>
                </c:pt>
                <c:pt idx="1">
                  <c:v>53.262835997499998</c:v>
                </c:pt>
                <c:pt idx="2">
                  <c:v>53.466257012900002</c:v>
                </c:pt>
                <c:pt idx="3">
                  <c:v>53.351580656199999</c:v>
                </c:pt>
                <c:pt idx="4">
                  <c:v>52.934304992000001</c:v>
                </c:pt>
                <c:pt idx="5">
                  <c:v>53.005499226399998</c:v>
                </c:pt>
                <c:pt idx="6">
                  <c:v>53.098176170899997</c:v>
                </c:pt>
                <c:pt idx="7">
                  <c:v>53.437059626299998</c:v>
                </c:pt>
                <c:pt idx="9">
                  <c:v>0</c:v>
                </c:pt>
                <c:pt idx="10">
                  <c:v>0</c:v>
                </c:pt>
                <c:pt idx="11">
                  <c:v>0</c:v>
                </c:pt>
              </c:numCache>
            </c:numRef>
          </c:val>
          <c:smooth val="0"/>
          <c:extLst>
            <c:ext xmlns:c16="http://schemas.microsoft.com/office/drawing/2014/chart" uri="{C3380CC4-5D6E-409C-BE32-E72D297353CC}">
              <c16:uniqueId val="{00000000-7310-4A94-A92E-FD6607D9A3F3}"/>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'0301435'!$C$148:$N$148</c:f>
              <c:numCache>
                <c:formatCode>0.00\ \ </c:formatCode>
                <c:ptCount val="12"/>
                <c:pt idx="0">
                  <c:v>53.224878281599999</c:v>
                </c:pt>
                <c:pt idx="1">
                  <c:v>52.165198376399999</c:v>
                </c:pt>
                <c:pt idx="2">
                  <c:v>52.6722413902</c:v>
                </c:pt>
                <c:pt idx="3">
                  <c:v>52.856701989500003</c:v>
                </c:pt>
                <c:pt idx="4">
                  <c:v>52.760717024100003</c:v>
                </c:pt>
                <c:pt idx="5">
                  <c:v>53.234865272299999</c:v>
                </c:pt>
                <c:pt idx="6">
                  <c:v>53.427329290199999</c:v>
                </c:pt>
                <c:pt idx="7">
                  <c:v>53.446261685400003</c:v>
                </c:pt>
                <c:pt idx="9">
                  <c:v>0</c:v>
                </c:pt>
                <c:pt idx="10">
                  <c:v>0</c:v>
                </c:pt>
                <c:pt idx="11">
                  <c:v>0</c:v>
                </c:pt>
              </c:numCache>
            </c:numRef>
          </c:val>
          <c:smooth val="0"/>
          <c:extLst>
            <c:ext xmlns:c16="http://schemas.microsoft.com/office/drawing/2014/chart" uri="{C3380CC4-5D6E-409C-BE32-E72D297353CC}">
              <c16:uniqueId val="{00000001-7310-4A94-A92E-FD6607D9A3F3}"/>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'0301435'!$C$144:$N$144</c:f>
              <c:numCache>
                <c:formatCode>0.00\ \ </c:formatCode>
                <c:ptCount val="12"/>
                <c:pt idx="0">
                  <c:v>51.622817417900002</c:v>
                </c:pt>
                <c:pt idx="1">
                  <c:v>50.559289288099997</c:v>
                </c:pt>
                <c:pt idx="2">
                  <c:v>51.047419820400002</c:v>
                </c:pt>
                <c:pt idx="3">
                  <c:v>51.059993311200003</c:v>
                </c:pt>
                <c:pt idx="4">
                  <c:v>51.1077898335</c:v>
                </c:pt>
                <c:pt idx="5">
                  <c:v>51.3879112483</c:v>
                </c:pt>
                <c:pt idx="6">
                  <c:v>51.635518604399998</c:v>
                </c:pt>
                <c:pt idx="7">
                  <c:v>51.6694692262</c:v>
                </c:pt>
                <c:pt idx="9">
                  <c:v>0</c:v>
                </c:pt>
                <c:pt idx="10">
                  <c:v>0</c:v>
                </c:pt>
                <c:pt idx="11">
                  <c:v>0</c:v>
                </c:pt>
              </c:numCache>
            </c:numRef>
          </c:val>
          <c:smooth val="0"/>
          <c:extLst>
            <c:ext xmlns:c16="http://schemas.microsoft.com/office/drawing/2014/chart" uri="{C3380CC4-5D6E-409C-BE32-E72D297353CC}">
              <c16:uniqueId val="{00000002-7310-4A94-A92E-FD6607D9A3F3}"/>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'0301435'!$C$145:$N$145</c:f>
              <c:numCache>
                <c:formatCode>0.00\ \ </c:formatCode>
                <c:ptCount val="12"/>
                <c:pt idx="0">
                  <c:v>44.518309018136101</c:v>
                </c:pt>
                <c:pt idx="1">
                  <c:v>44.2294248321693</c:v>
                </c:pt>
                <c:pt idx="2">
                  <c:v>44.681028543676803</c:v>
                </c:pt>
                <c:pt idx="3">
                  <c:v>44.523467580505702</c:v>
                </c:pt>
                <c:pt idx="4">
                  <c:v>44.507275133989403</c:v>
                </c:pt>
                <c:pt idx="5">
                  <c:v>44.628417194323802</c:v>
                </c:pt>
                <c:pt idx="6">
                  <c:v>45.479003369218098</c:v>
                </c:pt>
                <c:pt idx="7">
                  <c:v>46.7821888146334</c:v>
                </c:pt>
                <c:pt idx="8">
                  <c:v>49.054979285256998</c:v>
                </c:pt>
                <c:pt idx="9">
                  <c:v>51.906294551783297</c:v>
                </c:pt>
                <c:pt idx="10">
                  <c:v>53.9614253782849</c:v>
                </c:pt>
                <c:pt idx="11">
                  <c:v>55.838442396157902</c:v>
                </c:pt>
              </c:numCache>
            </c:numRef>
          </c:val>
          <c:smooth val="0"/>
          <c:extLst>
            <c:ext xmlns:c16="http://schemas.microsoft.com/office/drawing/2014/chart" uri="{C3380CC4-5D6E-409C-BE32-E72D297353CC}">
              <c16:uniqueId val="{00000003-7310-4A94-A92E-FD6607D9A3F3}"/>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'0301435'!$C$147:$N$147</c:f>
              <c:numCache>
                <c:formatCode>0.00\ \ </c:formatCode>
                <c:ptCount val="12"/>
                <c:pt idx="0">
                  <c:v>43.547812573709201</c:v>
                </c:pt>
                <c:pt idx="1">
                  <c:v>43.728359474363899</c:v>
                </c:pt>
                <c:pt idx="2">
                  <c:v>44.2190438423467</c:v>
                </c:pt>
                <c:pt idx="3">
                  <c:v>44.420150598394301</c:v>
                </c:pt>
                <c:pt idx="4">
                  <c:v>44.886160794847498</c:v>
                </c:pt>
                <c:pt idx="5">
                  <c:v>45.194973358914602</c:v>
                </c:pt>
                <c:pt idx="6">
                  <c:v>46.324564429164703</c:v>
                </c:pt>
                <c:pt idx="7">
                  <c:v>47.478070876117201</c:v>
                </c:pt>
                <c:pt idx="8">
                  <c:v>49.119415196135797</c:v>
                </c:pt>
                <c:pt idx="9">
                  <c:v>51.125910916189603</c:v>
                </c:pt>
                <c:pt idx="10">
                  <c:v>52.753148669186999</c:v>
                </c:pt>
                <c:pt idx="11">
                  <c:v>54.6485544485502</c:v>
                </c:pt>
              </c:numCache>
            </c:numRef>
          </c:val>
          <c:smooth val="0"/>
          <c:extLst>
            <c:ext xmlns:c16="http://schemas.microsoft.com/office/drawing/2014/chart" uri="{C3380CC4-5D6E-409C-BE32-E72D297353CC}">
              <c16:uniqueId val="{00000004-7310-4A94-A92E-FD6607D9A3F3}"/>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'0301435'!$C$143:$N$143</c15:sqref>
                        </c15:formulaRef>
                      </c:ext>
                    </c:extLst>
                    <c:numCache>
                      <c:formatCode>0.00\ \ </c:formatCode>
                      <c:ptCount val="12"/>
                      <c:pt idx="0">
                        <c:v>42.013658052486903</c:v>
                      </c:pt>
                      <c:pt idx="1">
                        <c:v>42.166697044196702</c:v>
                      </c:pt>
                      <c:pt idx="2">
                        <c:v>42.667930444508897</c:v>
                      </c:pt>
                      <c:pt idx="3">
                        <c:v>42.819550773815799</c:v>
                      </c:pt>
                      <c:pt idx="4">
                        <c:v>43.307392184809203</c:v>
                      </c:pt>
                      <c:pt idx="5">
                        <c:v>43.598182713563702</c:v>
                      </c:pt>
                      <c:pt idx="6">
                        <c:v>44.811824566148402</c:v>
                      </c:pt>
                      <c:pt idx="7">
                        <c:v>45.986583809768298</c:v>
                      </c:pt>
                      <c:pt idx="8">
                        <c:v>47.5898132444947</c:v>
                      </c:pt>
                      <c:pt idx="9">
                        <c:v>49.677759392679299</c:v>
                      </c:pt>
                      <c:pt idx="10">
                        <c:v>51.0573541187686</c:v>
                      </c:pt>
                      <c:pt idx="11">
                        <c:v>52.951260370030802</c:v>
                      </c:pt>
                    </c:numCache>
                  </c:numRef>
                </c:val>
                <c:smooth val="0"/>
                <c:extLst>
                  <c:ext xmlns:c16="http://schemas.microsoft.com/office/drawing/2014/chart" uri="{C3380CC4-5D6E-409C-BE32-E72D297353CC}">
                    <c16:uniqueId val="{00000005-7310-4A94-A92E-FD6607D9A3F3}"/>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Thüringen</a:t>
            </a:r>
          </a:p>
        </c:rich>
      </c:tx>
      <c:layout>
        <c:manualLayout>
          <c:xMode val="edge"/>
          <c:yMode val="edge"/>
          <c:x val="0.41978921326546126"/>
          <c:y val="4.985560008750292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'0301435'!$C$161:$N$161</c:f>
              <c:numCache>
                <c:formatCode>0.00\ \ </c:formatCode>
                <c:ptCount val="12"/>
                <c:pt idx="0">
                  <c:v>54.028394992400003</c:v>
                </c:pt>
                <c:pt idx="1">
                  <c:v>54.229197354199997</c:v>
                </c:pt>
                <c:pt idx="2">
                  <c:v>54.305072173699998</c:v>
                </c:pt>
                <c:pt idx="3">
                  <c:v>54.305900372899998</c:v>
                </c:pt>
                <c:pt idx="4">
                  <c:v>54.1820414791</c:v>
                </c:pt>
                <c:pt idx="5">
                  <c:v>53.817174106499998</c:v>
                </c:pt>
                <c:pt idx="6">
                  <c:v>53.701150471600002</c:v>
                </c:pt>
                <c:pt idx="7">
                  <c:v>54.104569007899997</c:v>
                </c:pt>
                <c:pt idx="9">
                  <c:v>0</c:v>
                </c:pt>
                <c:pt idx="10">
                  <c:v>0</c:v>
                </c:pt>
                <c:pt idx="11">
                  <c:v>0</c:v>
                </c:pt>
              </c:numCache>
            </c:numRef>
          </c:val>
          <c:smooth val="0"/>
          <c:extLst>
            <c:ext xmlns:c16="http://schemas.microsoft.com/office/drawing/2014/chart" uri="{C3380CC4-5D6E-409C-BE32-E72D297353CC}">
              <c16:uniqueId val="{00000000-7D3B-4E9D-A50D-A460D8C8EB88}"/>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'0301435'!$C$163:$N$163</c:f>
              <c:numCache>
                <c:formatCode>0.00\ \ </c:formatCode>
                <c:ptCount val="12"/>
                <c:pt idx="0">
                  <c:v>53.157186021400001</c:v>
                </c:pt>
                <c:pt idx="1">
                  <c:v>53.4242081246</c:v>
                </c:pt>
                <c:pt idx="2">
                  <c:v>53.733114795399999</c:v>
                </c:pt>
                <c:pt idx="3">
                  <c:v>53.976317658399999</c:v>
                </c:pt>
                <c:pt idx="4">
                  <c:v>54.089081997999997</c:v>
                </c:pt>
                <c:pt idx="5">
                  <c:v>54.088467681799997</c:v>
                </c:pt>
                <c:pt idx="6">
                  <c:v>54.204641280499999</c:v>
                </c:pt>
                <c:pt idx="7">
                  <c:v>54.316746481099997</c:v>
                </c:pt>
                <c:pt idx="9">
                  <c:v>0</c:v>
                </c:pt>
                <c:pt idx="10">
                  <c:v>0</c:v>
                </c:pt>
                <c:pt idx="11">
                  <c:v>0</c:v>
                </c:pt>
              </c:numCache>
            </c:numRef>
          </c:val>
          <c:smooth val="0"/>
          <c:extLst>
            <c:ext xmlns:c16="http://schemas.microsoft.com/office/drawing/2014/chart" uri="{C3380CC4-5D6E-409C-BE32-E72D297353CC}">
              <c16:uniqueId val="{00000001-7D3B-4E9D-A50D-A460D8C8EB88}"/>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'0301435'!$C$159:$N$159</c:f>
              <c:numCache>
                <c:formatCode>0.00\ \ </c:formatCode>
                <c:ptCount val="12"/>
                <c:pt idx="0">
                  <c:v>50.870881436099999</c:v>
                </c:pt>
                <c:pt idx="1">
                  <c:v>51.198361021499998</c:v>
                </c:pt>
                <c:pt idx="2">
                  <c:v>51.288559145900003</c:v>
                </c:pt>
                <c:pt idx="3">
                  <c:v>51.469788226299997</c:v>
                </c:pt>
                <c:pt idx="4">
                  <c:v>51.611977819099998</c:v>
                </c:pt>
                <c:pt idx="5">
                  <c:v>51.613756536099999</c:v>
                </c:pt>
                <c:pt idx="6">
                  <c:v>51.641395952300002</c:v>
                </c:pt>
                <c:pt idx="7">
                  <c:v>51.770491536900003</c:v>
                </c:pt>
                <c:pt idx="9">
                  <c:v>0</c:v>
                </c:pt>
                <c:pt idx="10">
                  <c:v>0</c:v>
                </c:pt>
                <c:pt idx="11">
                  <c:v>0</c:v>
                </c:pt>
              </c:numCache>
            </c:numRef>
          </c:val>
          <c:smooth val="0"/>
          <c:extLst>
            <c:ext xmlns:c16="http://schemas.microsoft.com/office/drawing/2014/chart" uri="{C3380CC4-5D6E-409C-BE32-E72D297353CC}">
              <c16:uniqueId val="{00000002-7D3B-4E9D-A50D-A460D8C8EB88}"/>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'0301435'!$C$160:$N$160</c:f>
              <c:numCache>
                <c:formatCode>0.00\ \ </c:formatCode>
                <c:ptCount val="12"/>
                <c:pt idx="0">
                  <c:v>46.822406637247397</c:v>
                </c:pt>
                <c:pt idx="1">
                  <c:v>46.689455155977498</c:v>
                </c:pt>
                <c:pt idx="2">
                  <c:v>47.521571438889197</c:v>
                </c:pt>
                <c:pt idx="3">
                  <c:v>47.435156686325698</c:v>
                </c:pt>
                <c:pt idx="4">
                  <c:v>47.164828092115002</c:v>
                </c:pt>
                <c:pt idx="5">
                  <c:v>47.228623669486097</c:v>
                </c:pt>
                <c:pt idx="6">
                  <c:v>47.233010760657201</c:v>
                </c:pt>
                <c:pt idx="7">
                  <c:v>47.869350994916502</c:v>
                </c:pt>
                <c:pt idx="8">
                  <c:v>49.473125742202001</c:v>
                </c:pt>
                <c:pt idx="9">
                  <c:v>52.183456804511401</c:v>
                </c:pt>
                <c:pt idx="10">
                  <c:v>53.8724508180523</c:v>
                </c:pt>
                <c:pt idx="11">
                  <c:v>54.639031640162699</c:v>
                </c:pt>
              </c:numCache>
            </c:numRef>
          </c:val>
          <c:smooth val="0"/>
          <c:extLst>
            <c:ext xmlns:c16="http://schemas.microsoft.com/office/drawing/2014/chart" uri="{C3380CC4-5D6E-409C-BE32-E72D297353CC}">
              <c16:uniqueId val="{00000003-7D3B-4E9D-A50D-A460D8C8EB88}"/>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'0301435'!$C$162:$N$162</c:f>
              <c:numCache>
                <c:formatCode>0.00\ \ </c:formatCode>
                <c:ptCount val="12"/>
                <c:pt idx="0">
                  <c:v>46.027329306606802</c:v>
                </c:pt>
                <c:pt idx="1">
                  <c:v>46.319664753164503</c:v>
                </c:pt>
                <c:pt idx="2">
                  <c:v>47.2129356777372</c:v>
                </c:pt>
                <c:pt idx="3">
                  <c:v>47.349828386242997</c:v>
                </c:pt>
                <c:pt idx="4">
                  <c:v>47.453137784132302</c:v>
                </c:pt>
                <c:pt idx="5">
                  <c:v>47.808798358103203</c:v>
                </c:pt>
                <c:pt idx="6">
                  <c:v>48.084863747982503</c:v>
                </c:pt>
                <c:pt idx="7">
                  <c:v>48.730749284697097</c:v>
                </c:pt>
                <c:pt idx="8">
                  <c:v>49.7611876650219</c:v>
                </c:pt>
                <c:pt idx="9">
                  <c:v>51.564069249126703</c:v>
                </c:pt>
                <c:pt idx="10">
                  <c:v>52.959848653153202</c:v>
                </c:pt>
                <c:pt idx="11">
                  <c:v>53.696962487858102</c:v>
                </c:pt>
              </c:numCache>
            </c:numRef>
          </c:val>
          <c:smooth val="0"/>
          <c:extLst>
            <c:ext xmlns:c16="http://schemas.microsoft.com/office/drawing/2014/chart" uri="{C3380CC4-5D6E-409C-BE32-E72D297353CC}">
              <c16:uniqueId val="{00000004-7D3B-4E9D-A50D-A460D8C8EB88}"/>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'0301435'!$C$158:$N$158</c15:sqref>
                        </c15:formulaRef>
                      </c:ext>
                    </c:extLst>
                    <c:numCache>
                      <c:formatCode>0.00\ \ </c:formatCode>
                      <c:ptCount val="12"/>
                      <c:pt idx="0">
                        <c:v>43.825657177590898</c:v>
                      </c:pt>
                      <c:pt idx="1">
                        <c:v>44.172989702406902</c:v>
                      </c:pt>
                      <c:pt idx="2">
                        <c:v>44.948441701345899</c:v>
                      </c:pt>
                      <c:pt idx="3">
                        <c:v>45.071620692912099</c:v>
                      </c:pt>
                      <c:pt idx="4">
                        <c:v>45.264991811027798</c:v>
                      </c:pt>
                      <c:pt idx="5">
                        <c:v>45.548013216434299</c:v>
                      </c:pt>
                      <c:pt idx="6">
                        <c:v>45.846871367645399</c:v>
                      </c:pt>
                      <c:pt idx="7">
                        <c:v>46.364193341381302</c:v>
                      </c:pt>
                      <c:pt idx="8">
                        <c:v>47.3977801161057</c:v>
                      </c:pt>
                      <c:pt idx="9">
                        <c:v>49.217751845676801</c:v>
                      </c:pt>
                      <c:pt idx="10">
                        <c:v>50.260736489250498</c:v>
                      </c:pt>
                      <c:pt idx="11">
                        <c:v>51.0484505879298</c:v>
                      </c:pt>
                    </c:numCache>
                  </c:numRef>
                </c:val>
                <c:smooth val="0"/>
                <c:extLst>
                  <c:ext xmlns:c16="http://schemas.microsoft.com/office/drawing/2014/chart" uri="{C3380CC4-5D6E-409C-BE32-E72D297353CC}">
                    <c16:uniqueId val="{00000005-7D3B-4E9D-A50D-A460D8C8EB88}"/>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6"/>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'0301435'!$C$176:$N$176</c:f>
              <c:numCache>
                <c:formatCode>0.00\ \ </c:formatCode>
                <c:ptCount val="12"/>
                <c:pt idx="0">
                  <c:v>54.368822178899997</c:v>
                </c:pt>
                <c:pt idx="1">
                  <c:v>54.2567967934</c:v>
                </c:pt>
                <c:pt idx="2">
                  <c:v>54.105101329500002</c:v>
                </c:pt>
                <c:pt idx="3">
                  <c:v>53.964189347100003</c:v>
                </c:pt>
                <c:pt idx="4">
                  <c:v>53.714135517700001</c:v>
                </c:pt>
                <c:pt idx="5">
                  <c:v>53.3574488008</c:v>
                </c:pt>
                <c:pt idx="6">
                  <c:v>53.200791776099997</c:v>
                </c:pt>
                <c:pt idx="7">
                  <c:v>53.7044769086</c:v>
                </c:pt>
                <c:pt idx="9">
                  <c:v>0</c:v>
                </c:pt>
                <c:pt idx="10">
                  <c:v>0</c:v>
                </c:pt>
                <c:pt idx="11">
                  <c:v>0</c:v>
                </c:pt>
              </c:numCache>
            </c:numRef>
          </c:val>
          <c:smooth val="0"/>
          <c:extLst>
            <c:ext xmlns:c16="http://schemas.microsoft.com/office/drawing/2014/chart" uri="{C3380CC4-5D6E-409C-BE32-E72D297353CC}">
              <c16:uniqueId val="{00000000-27F0-4A33-A4A5-2AB71A932198}"/>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'0301435'!$C$178:$N$178</c:f>
              <c:numCache>
                <c:formatCode>0.00\ \ </c:formatCode>
                <c:ptCount val="12"/>
                <c:pt idx="0">
                  <c:v>52.530207881599999</c:v>
                </c:pt>
                <c:pt idx="1">
                  <c:v>52.547363737700003</c:v>
                </c:pt>
                <c:pt idx="2">
                  <c:v>52.742119965800001</c:v>
                </c:pt>
                <c:pt idx="3">
                  <c:v>52.9823715335</c:v>
                </c:pt>
                <c:pt idx="4">
                  <c:v>53.178713743099998</c:v>
                </c:pt>
                <c:pt idx="5">
                  <c:v>53.216864735000001</c:v>
                </c:pt>
                <c:pt idx="6">
                  <c:v>53.213875483000002</c:v>
                </c:pt>
                <c:pt idx="7">
                  <c:v>53.393466457700001</c:v>
                </c:pt>
                <c:pt idx="9">
                  <c:v>0</c:v>
                </c:pt>
                <c:pt idx="10">
                  <c:v>0</c:v>
                </c:pt>
                <c:pt idx="11">
                  <c:v>0</c:v>
                </c:pt>
              </c:numCache>
            </c:numRef>
          </c:val>
          <c:smooth val="0"/>
          <c:extLst>
            <c:ext xmlns:c16="http://schemas.microsoft.com/office/drawing/2014/chart" uri="{C3380CC4-5D6E-409C-BE32-E72D297353CC}">
              <c16:uniqueId val="{00000001-27F0-4A33-A4A5-2AB71A932198}"/>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'0301435'!$C$174:$N$174</c:f>
              <c:numCache>
                <c:formatCode>0.00\ \ </c:formatCode>
                <c:ptCount val="12"/>
                <c:pt idx="0">
                  <c:v>50.364776286100003</c:v>
                </c:pt>
                <c:pt idx="1">
                  <c:v>50.341510165099997</c:v>
                </c:pt>
                <c:pt idx="2">
                  <c:v>50.520494015700002</c:v>
                </c:pt>
                <c:pt idx="3">
                  <c:v>50.743626465600002</c:v>
                </c:pt>
                <c:pt idx="4">
                  <c:v>50.945152097600001</c:v>
                </c:pt>
                <c:pt idx="5">
                  <c:v>50.992402142700001</c:v>
                </c:pt>
                <c:pt idx="6">
                  <c:v>51.000901987600002</c:v>
                </c:pt>
                <c:pt idx="7">
                  <c:v>51.192059364000002</c:v>
                </c:pt>
                <c:pt idx="9">
                  <c:v>0</c:v>
                </c:pt>
                <c:pt idx="10">
                  <c:v>0</c:v>
                </c:pt>
                <c:pt idx="11">
                  <c:v>0</c:v>
                </c:pt>
              </c:numCache>
            </c:numRef>
          </c:val>
          <c:smooth val="0"/>
          <c:extLst>
            <c:ext xmlns:c16="http://schemas.microsoft.com/office/drawing/2014/chart" uri="{C3380CC4-5D6E-409C-BE32-E72D297353CC}">
              <c16:uniqueId val="{00000002-27F0-4A33-A4A5-2AB71A932198}"/>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'0301435'!$C$175:$N$175</c:f>
              <c:numCache>
                <c:formatCode>0.00\ \ </c:formatCode>
                <c:ptCount val="12"/>
                <c:pt idx="0">
                  <c:v>45.768046355062999</c:v>
                </c:pt>
                <c:pt idx="1">
                  <c:v>45.518083123579899</c:v>
                </c:pt>
                <c:pt idx="2">
                  <c:v>45.830100582570502</c:v>
                </c:pt>
                <c:pt idx="3">
                  <c:v>45.672061399556497</c:v>
                </c:pt>
                <c:pt idx="4">
                  <c:v>45.472218450448601</c:v>
                </c:pt>
                <c:pt idx="5">
                  <c:v>45.6440826291836</c:v>
                </c:pt>
                <c:pt idx="6">
                  <c:v>46.127816998342603</c:v>
                </c:pt>
                <c:pt idx="7">
                  <c:v>47.189451227078997</c:v>
                </c:pt>
                <c:pt idx="8">
                  <c:v>49.299951132252801</c:v>
                </c:pt>
                <c:pt idx="9">
                  <c:v>52.474838313782499</c:v>
                </c:pt>
                <c:pt idx="10">
                  <c:v>54.4983208741778</c:v>
                </c:pt>
                <c:pt idx="11">
                  <c:v>55.352928843016599</c:v>
                </c:pt>
              </c:numCache>
            </c:numRef>
          </c:val>
          <c:smooth val="0"/>
          <c:extLst>
            <c:ext xmlns:c16="http://schemas.microsoft.com/office/drawing/2014/chart" uri="{C3380CC4-5D6E-409C-BE32-E72D297353CC}">
              <c16:uniqueId val="{00000003-27F0-4A33-A4A5-2AB71A932198}"/>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'0301435'!$C$177:$N$177</c:f>
              <c:numCache>
                <c:formatCode>0.00\ \ </c:formatCode>
                <c:ptCount val="12"/>
                <c:pt idx="0">
                  <c:v>44.1909438893302</c:v>
                </c:pt>
                <c:pt idx="1">
                  <c:v>44.450113907442798</c:v>
                </c:pt>
                <c:pt idx="2">
                  <c:v>44.882809930171298</c:v>
                </c:pt>
                <c:pt idx="3">
                  <c:v>44.943963282488397</c:v>
                </c:pt>
                <c:pt idx="4">
                  <c:v>45.212893755478603</c:v>
                </c:pt>
                <c:pt idx="5">
                  <c:v>45.658192497594598</c:v>
                </c:pt>
                <c:pt idx="6">
                  <c:v>46.354455704950702</c:v>
                </c:pt>
                <c:pt idx="7">
                  <c:v>47.306692228036098</c:v>
                </c:pt>
                <c:pt idx="8">
                  <c:v>48.674479613489098</c:v>
                </c:pt>
                <c:pt idx="9">
                  <c:v>50.820821521074201</c:v>
                </c:pt>
                <c:pt idx="10">
                  <c:v>52.4214382361613</c:v>
                </c:pt>
                <c:pt idx="11">
                  <c:v>53.3531394954775</c:v>
                </c:pt>
              </c:numCache>
            </c:numRef>
          </c:val>
          <c:smooth val="0"/>
          <c:extLst>
            <c:ext xmlns:c16="http://schemas.microsoft.com/office/drawing/2014/chart" uri="{C3380CC4-5D6E-409C-BE32-E72D297353CC}">
              <c16:uniqueId val="{00000004-27F0-4A33-A4A5-2AB71A932198}"/>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'0301435'!$C$173:$N$173</c15:sqref>
                        </c15:formulaRef>
                      </c:ext>
                    </c:extLst>
                    <c:numCache>
                      <c:formatCode>0.00\ \ </c:formatCode>
                      <c:ptCount val="12"/>
                      <c:pt idx="0">
                        <c:v>42.340737059874499</c:v>
                      </c:pt>
                      <c:pt idx="1">
                        <c:v>42.584032409653297</c:v>
                      </c:pt>
                      <c:pt idx="2">
                        <c:v>42.989136064379302</c:v>
                      </c:pt>
                      <c:pt idx="3">
                        <c:v>43.036349296182998</c:v>
                      </c:pt>
                      <c:pt idx="4">
                        <c:v>43.309895382361901</c:v>
                      </c:pt>
                      <c:pt idx="5">
                        <c:v>43.768619338645699</c:v>
                      </c:pt>
                      <c:pt idx="6">
                        <c:v>44.469031509982401</c:v>
                      </c:pt>
                      <c:pt idx="7">
                        <c:v>45.435863803260098</c:v>
                      </c:pt>
                      <c:pt idx="8">
                        <c:v>46.799057465015203</c:v>
                      </c:pt>
                      <c:pt idx="9">
                        <c:v>48.888717056419701</c:v>
                      </c:pt>
                      <c:pt idx="10">
                        <c:v>50.3965641009355</c:v>
                      </c:pt>
                      <c:pt idx="11">
                        <c:v>51.290224542996199</c:v>
                      </c:pt>
                    </c:numCache>
                  </c:numRef>
                </c:val>
                <c:smooth val="0"/>
                <c:extLst>
                  <c:ext xmlns:c16="http://schemas.microsoft.com/office/drawing/2014/chart" uri="{C3380CC4-5D6E-409C-BE32-E72D297353CC}">
                    <c16:uniqueId val="{00000005-27F0-4A33-A4A5-2AB71A932198}"/>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'0301435'!$C$191:$N$191</c:f>
              <c:numCache>
                <c:formatCode>0.00\ \ </c:formatCode>
                <c:ptCount val="12"/>
                <c:pt idx="0">
                  <c:v>54.102325494900001</c:v>
                </c:pt>
                <c:pt idx="1">
                  <c:v>53.484369229800002</c:v>
                </c:pt>
                <c:pt idx="2">
                  <c:v>53.415626074599999</c:v>
                </c:pt>
                <c:pt idx="3">
                  <c:v>53.406025820000004</c:v>
                </c:pt>
                <c:pt idx="4">
                  <c:v>53.390768692000002</c:v>
                </c:pt>
                <c:pt idx="5">
                  <c:v>53.267771720399999</c:v>
                </c:pt>
                <c:pt idx="6">
                  <c:v>53.436265132599999</c:v>
                </c:pt>
                <c:pt idx="7">
                  <c:v>53.691696377200003</c:v>
                </c:pt>
                <c:pt idx="9">
                  <c:v>0</c:v>
                </c:pt>
                <c:pt idx="10">
                  <c:v>0</c:v>
                </c:pt>
                <c:pt idx="11">
                  <c:v>0</c:v>
                </c:pt>
              </c:numCache>
            </c:numRef>
          </c:val>
          <c:smooth val="0"/>
          <c:extLst>
            <c:ext xmlns:c16="http://schemas.microsoft.com/office/drawing/2014/chart" uri="{C3380CC4-5D6E-409C-BE32-E72D297353CC}">
              <c16:uniqueId val="{00000000-EB33-491F-9787-08D9EE62D1C1}"/>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'0301435'!$C$193:$N$193</c:f>
              <c:numCache>
                <c:formatCode>0.00\ \ </c:formatCode>
                <c:ptCount val="12"/>
                <c:pt idx="0">
                  <c:v>53.156217263000002</c:v>
                </c:pt>
                <c:pt idx="1">
                  <c:v>52.526129062599999</c:v>
                </c:pt>
                <c:pt idx="2">
                  <c:v>52.792553118100003</c:v>
                </c:pt>
                <c:pt idx="3">
                  <c:v>53.0910078872</c:v>
                </c:pt>
                <c:pt idx="4">
                  <c:v>53.306076146899997</c:v>
                </c:pt>
                <c:pt idx="5">
                  <c:v>53.605342735699999</c:v>
                </c:pt>
                <c:pt idx="6">
                  <c:v>53.951289621699999</c:v>
                </c:pt>
                <c:pt idx="7">
                  <c:v>53.915310624999996</c:v>
                </c:pt>
                <c:pt idx="9">
                  <c:v>0</c:v>
                </c:pt>
                <c:pt idx="10">
                  <c:v>0</c:v>
                </c:pt>
                <c:pt idx="11">
                  <c:v>0</c:v>
                </c:pt>
              </c:numCache>
            </c:numRef>
          </c:val>
          <c:smooth val="0"/>
          <c:extLst>
            <c:ext xmlns:c16="http://schemas.microsoft.com/office/drawing/2014/chart" uri="{C3380CC4-5D6E-409C-BE32-E72D297353CC}">
              <c16:uniqueId val="{00000001-EB33-491F-9787-08D9EE62D1C1}"/>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'0301435'!$C$189:$N$189</c:f>
              <c:numCache>
                <c:formatCode>0.00\ \ </c:formatCode>
                <c:ptCount val="12"/>
                <c:pt idx="0">
                  <c:v>50.782495525999998</c:v>
                </c:pt>
                <c:pt idx="1">
                  <c:v>50.065133508599999</c:v>
                </c:pt>
                <c:pt idx="2">
                  <c:v>50.297941288099999</c:v>
                </c:pt>
                <c:pt idx="3">
                  <c:v>50.442740970099997</c:v>
                </c:pt>
                <c:pt idx="4">
                  <c:v>50.772520960800001</c:v>
                </c:pt>
                <c:pt idx="5">
                  <c:v>51.066237903900003</c:v>
                </c:pt>
                <c:pt idx="6">
                  <c:v>51.4297576449</c:v>
                </c:pt>
                <c:pt idx="7">
                  <c:v>51.421302625700001</c:v>
                </c:pt>
                <c:pt idx="9">
                  <c:v>0</c:v>
                </c:pt>
                <c:pt idx="10">
                  <c:v>0</c:v>
                </c:pt>
                <c:pt idx="11">
                  <c:v>0</c:v>
                </c:pt>
              </c:numCache>
            </c:numRef>
          </c:val>
          <c:smooth val="0"/>
          <c:extLst>
            <c:ext xmlns:c16="http://schemas.microsoft.com/office/drawing/2014/chart" uri="{C3380CC4-5D6E-409C-BE32-E72D297353CC}">
              <c16:uniqueId val="{00000002-EB33-491F-9787-08D9EE62D1C1}"/>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'0301435'!$C$190:$N$190</c:f>
              <c:numCache>
                <c:formatCode>0.00\ \ </c:formatCode>
                <c:ptCount val="12"/>
                <c:pt idx="0">
                  <c:v>44.4489286772694</c:v>
                </c:pt>
                <c:pt idx="1">
                  <c:v>44.273719932972497</c:v>
                </c:pt>
                <c:pt idx="2">
                  <c:v>44.712899215641301</c:v>
                </c:pt>
                <c:pt idx="3">
                  <c:v>44.836338984901097</c:v>
                </c:pt>
                <c:pt idx="4">
                  <c:v>44.772038039385798</c:v>
                </c:pt>
                <c:pt idx="5">
                  <c:v>44.951962526187501</c:v>
                </c:pt>
                <c:pt idx="6">
                  <c:v>45.736318469491202</c:v>
                </c:pt>
                <c:pt idx="7">
                  <c:v>47.051582732257501</c:v>
                </c:pt>
                <c:pt idx="8">
                  <c:v>49.236391597921397</c:v>
                </c:pt>
                <c:pt idx="9">
                  <c:v>52.359071965371101</c:v>
                </c:pt>
                <c:pt idx="10">
                  <c:v>54.036115527591903</c:v>
                </c:pt>
                <c:pt idx="11">
                  <c:v>55.171906345776499</c:v>
                </c:pt>
              </c:numCache>
            </c:numRef>
          </c:val>
          <c:smooth val="0"/>
          <c:extLst>
            <c:ext xmlns:c16="http://schemas.microsoft.com/office/drawing/2014/chart" uri="{C3380CC4-5D6E-409C-BE32-E72D297353CC}">
              <c16:uniqueId val="{00000003-EB33-491F-9787-08D9EE62D1C1}"/>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'0301435'!$C$192:$N$192</c:f>
              <c:numCache>
                <c:formatCode>0.00\ \ </c:formatCode>
                <c:ptCount val="12"/>
                <c:pt idx="0">
                  <c:v>43.4987519573382</c:v>
                </c:pt>
                <c:pt idx="1">
                  <c:v>43.762344315090502</c:v>
                </c:pt>
                <c:pt idx="2">
                  <c:v>44.327539284928797</c:v>
                </c:pt>
                <c:pt idx="3">
                  <c:v>44.695427678775403</c:v>
                </c:pt>
                <c:pt idx="4">
                  <c:v>45.061909150583503</c:v>
                </c:pt>
                <c:pt idx="5">
                  <c:v>45.5317813714137</c:v>
                </c:pt>
                <c:pt idx="6">
                  <c:v>46.585681049405899</c:v>
                </c:pt>
                <c:pt idx="7">
                  <c:v>47.819072262320702</c:v>
                </c:pt>
                <c:pt idx="8">
                  <c:v>49.4177975577118</c:v>
                </c:pt>
                <c:pt idx="9">
                  <c:v>51.595110772432903</c:v>
                </c:pt>
                <c:pt idx="10">
                  <c:v>52.896190825282602</c:v>
                </c:pt>
                <c:pt idx="11">
                  <c:v>54.174183813891098</c:v>
                </c:pt>
              </c:numCache>
            </c:numRef>
          </c:val>
          <c:smooth val="0"/>
          <c:extLst>
            <c:ext xmlns:c16="http://schemas.microsoft.com/office/drawing/2014/chart" uri="{C3380CC4-5D6E-409C-BE32-E72D297353CC}">
              <c16:uniqueId val="{00000004-EB33-491F-9787-08D9EE62D1C1}"/>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'0301435'!$C$188:$N$188</c15:sqref>
                        </c15:formulaRef>
                      </c:ext>
                    </c:extLst>
                    <c:numCache>
                      <c:formatCode>0.00\ \ </c:formatCode>
                      <c:ptCount val="12"/>
                      <c:pt idx="0">
                        <c:v>41.489372848701301</c:v>
                      </c:pt>
                      <c:pt idx="1">
                        <c:v>41.739554132755501</c:v>
                      </c:pt>
                      <c:pt idx="2">
                        <c:v>42.275196926379799</c:v>
                      </c:pt>
                      <c:pt idx="3">
                        <c:v>42.528541782065403</c:v>
                      </c:pt>
                      <c:pt idx="4">
                        <c:v>42.9330032785616</c:v>
                      </c:pt>
                      <c:pt idx="5">
                        <c:v>43.402094074649497</c:v>
                      </c:pt>
                      <c:pt idx="6">
                        <c:v>44.386275590058901</c:v>
                      </c:pt>
                      <c:pt idx="7">
                        <c:v>45.517538659808402</c:v>
                      </c:pt>
                      <c:pt idx="8">
                        <c:v>47.070222883337003</c:v>
                      </c:pt>
                      <c:pt idx="9">
                        <c:v>49.3251838538188</c:v>
                      </c:pt>
                      <c:pt idx="10">
                        <c:v>50.518151168182797</c:v>
                      </c:pt>
                      <c:pt idx="11">
                        <c:v>51.771446646006503</c:v>
                      </c:pt>
                    </c:numCache>
                  </c:numRef>
                </c:val>
                <c:smooth val="0"/>
                <c:extLst>
                  <c:ext xmlns:c16="http://schemas.microsoft.com/office/drawing/2014/chart" uri="{C3380CC4-5D6E-409C-BE32-E72D297353CC}">
                    <c16:uniqueId val="{00000005-EB33-491F-9787-08D9EE62D1C1}"/>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'0301435'!$C$206:$N$206</c:f>
              <c:numCache>
                <c:formatCode>0.00\ \ </c:formatCode>
                <c:ptCount val="12"/>
                <c:pt idx="0">
                  <c:v>54.317569204599998</c:v>
                </c:pt>
                <c:pt idx="1">
                  <c:v>54.1083185102</c:v>
                </c:pt>
                <c:pt idx="2">
                  <c:v>53.971730667800003</c:v>
                </c:pt>
                <c:pt idx="3">
                  <c:v>53.856248162699998</c:v>
                </c:pt>
                <c:pt idx="4">
                  <c:v>53.651558760599997</c:v>
                </c:pt>
                <c:pt idx="5">
                  <c:v>53.340030563399999</c:v>
                </c:pt>
                <c:pt idx="6">
                  <c:v>53.2464907827</c:v>
                </c:pt>
                <c:pt idx="7">
                  <c:v>53.702010159300002</c:v>
                </c:pt>
                <c:pt idx="9">
                  <c:v>0</c:v>
                </c:pt>
                <c:pt idx="10">
                  <c:v>0</c:v>
                </c:pt>
                <c:pt idx="11">
                  <c:v>0</c:v>
                </c:pt>
              </c:numCache>
            </c:numRef>
          </c:val>
          <c:smooth val="0"/>
          <c:extLst>
            <c:ext xmlns:c16="http://schemas.microsoft.com/office/drawing/2014/chart" uri="{C3380CC4-5D6E-409C-BE32-E72D297353CC}">
              <c16:uniqueId val="{00000000-5427-451E-96FC-5339136EA68F}"/>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'0301435'!$C$208:$N$208</c:f>
              <c:numCache>
                <c:formatCode>0.00\ \ </c:formatCode>
                <c:ptCount val="12"/>
                <c:pt idx="0">
                  <c:v>52.672348366900003</c:v>
                </c:pt>
                <c:pt idx="1">
                  <c:v>52.558823536399998</c:v>
                </c:pt>
                <c:pt idx="2">
                  <c:v>52.769623748900003</c:v>
                </c:pt>
                <c:pt idx="3">
                  <c:v>53.020785446200001</c:v>
                </c:pt>
                <c:pt idx="4">
                  <c:v>53.216202716799998</c:v>
                </c:pt>
                <c:pt idx="5">
                  <c:v>53.306940383099999</c:v>
                </c:pt>
                <c:pt idx="6">
                  <c:v>53.3727471941</c:v>
                </c:pt>
                <c:pt idx="7">
                  <c:v>53.510162329899998</c:v>
                </c:pt>
                <c:pt idx="9">
                  <c:v>0</c:v>
                </c:pt>
                <c:pt idx="10">
                  <c:v>0</c:v>
                </c:pt>
                <c:pt idx="11">
                  <c:v>0</c:v>
                </c:pt>
              </c:numCache>
            </c:numRef>
          </c:val>
          <c:smooth val="0"/>
          <c:extLst>
            <c:ext xmlns:c16="http://schemas.microsoft.com/office/drawing/2014/chart" uri="{C3380CC4-5D6E-409C-BE32-E72D297353CC}">
              <c16:uniqueId val="{00000001-5427-451E-96FC-5339136EA68F}"/>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'0301435'!$C$204:$N$204</c:f>
              <c:numCache>
                <c:formatCode>0.00\ \ </c:formatCode>
                <c:ptCount val="12"/>
                <c:pt idx="0">
                  <c:v>50.466858151899999</c:v>
                </c:pt>
                <c:pt idx="1">
                  <c:v>50.3039258266</c:v>
                </c:pt>
                <c:pt idx="2">
                  <c:v>50.495191976999998</c:v>
                </c:pt>
                <c:pt idx="3">
                  <c:v>50.702844459300003</c:v>
                </c:pt>
                <c:pt idx="4">
                  <c:v>50.9245874263</c:v>
                </c:pt>
                <c:pt idx="5">
                  <c:v>51.021363923199999</c:v>
                </c:pt>
                <c:pt idx="6">
                  <c:v>51.099890847099999</c:v>
                </c:pt>
                <c:pt idx="7">
                  <c:v>51.252280819299997</c:v>
                </c:pt>
                <c:pt idx="9">
                  <c:v>0</c:v>
                </c:pt>
                <c:pt idx="10">
                  <c:v>0</c:v>
                </c:pt>
                <c:pt idx="11">
                  <c:v>0</c:v>
                </c:pt>
              </c:numCache>
            </c:numRef>
          </c:val>
          <c:smooth val="0"/>
          <c:extLst>
            <c:ext xmlns:c16="http://schemas.microsoft.com/office/drawing/2014/chart" uri="{C3380CC4-5D6E-409C-BE32-E72D297353CC}">
              <c16:uniqueId val="{00000002-5427-451E-96FC-5339136EA68F}"/>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'0301435'!$C$205:$N$205</c:f>
              <c:numCache>
                <c:formatCode>0.00\ \ </c:formatCode>
                <c:ptCount val="12"/>
                <c:pt idx="0">
                  <c:v>45.516541396930499</c:v>
                </c:pt>
                <c:pt idx="1">
                  <c:v>45.279786199000299</c:v>
                </c:pt>
                <c:pt idx="2">
                  <c:v>45.615357400112401</c:v>
                </c:pt>
                <c:pt idx="3">
                  <c:v>45.511674805038098</c:v>
                </c:pt>
                <c:pt idx="4">
                  <c:v>45.338647957856701</c:v>
                </c:pt>
                <c:pt idx="5">
                  <c:v>45.511922874448999</c:v>
                </c:pt>
                <c:pt idx="6">
                  <c:v>46.0530702734467</c:v>
                </c:pt>
                <c:pt idx="7">
                  <c:v>47.162676609547802</c:v>
                </c:pt>
                <c:pt idx="8">
                  <c:v>49.287580991288401</c:v>
                </c:pt>
                <c:pt idx="9">
                  <c:v>52.452241473236001</c:v>
                </c:pt>
                <c:pt idx="10">
                  <c:v>54.408281759469901</c:v>
                </c:pt>
                <c:pt idx="11">
                  <c:v>55.317863940544903</c:v>
                </c:pt>
              </c:numCache>
            </c:numRef>
          </c:val>
          <c:smooth val="0"/>
          <c:extLst>
            <c:ext xmlns:c16="http://schemas.microsoft.com/office/drawing/2014/chart" uri="{C3380CC4-5D6E-409C-BE32-E72D297353CC}">
              <c16:uniqueId val="{00000003-5427-451E-96FC-5339136EA68F}"/>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'0301435'!$C$207:$N$207</c:f>
              <c:numCache>
                <c:formatCode>0.00\ \ </c:formatCode>
                <c:ptCount val="12"/>
                <c:pt idx="0">
                  <c:v>44.066691833519201</c:v>
                </c:pt>
                <c:pt idx="1">
                  <c:v>44.328371909779499</c:v>
                </c:pt>
                <c:pt idx="2">
                  <c:v>44.785062786940898</c:v>
                </c:pt>
                <c:pt idx="3">
                  <c:v>44.905896645460103</c:v>
                </c:pt>
                <c:pt idx="4">
                  <c:v>45.193756561560001</c:v>
                </c:pt>
                <c:pt idx="5">
                  <c:v>45.644328717994</c:v>
                </c:pt>
                <c:pt idx="6">
                  <c:v>46.409684850614099</c:v>
                </c:pt>
                <c:pt idx="7">
                  <c:v>47.418087435131397</c:v>
                </c:pt>
                <c:pt idx="8">
                  <c:v>48.834541558016497</c:v>
                </c:pt>
                <c:pt idx="9">
                  <c:v>50.988136520648602</c:v>
                </c:pt>
                <c:pt idx="10">
                  <c:v>52.530542437953102</c:v>
                </c:pt>
                <c:pt idx="11">
                  <c:v>53.530113206311299</c:v>
                </c:pt>
              </c:numCache>
            </c:numRef>
          </c:val>
          <c:smooth val="0"/>
          <c:extLst>
            <c:ext xmlns:c16="http://schemas.microsoft.com/office/drawing/2014/chart" uri="{C3380CC4-5D6E-409C-BE32-E72D297353CC}">
              <c16:uniqueId val="{00000004-5427-451E-96FC-5339136EA68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'0301435'!$C$203:$N$203</c15:sqref>
                        </c15:formulaRef>
                      </c:ext>
                    </c:extLst>
                    <c:numCache>
                      <c:formatCode>0.00\ \ </c:formatCode>
                      <c:ptCount val="12"/>
                      <c:pt idx="0">
                        <c:v>42.186136978193403</c:v>
                      </c:pt>
                      <c:pt idx="1">
                        <c:v>42.432280525918202</c:v>
                      </c:pt>
                      <c:pt idx="2">
                        <c:v>42.860890411122803</c:v>
                      </c:pt>
                      <c:pt idx="3">
                        <c:v>42.948524823257401</c:v>
                      </c:pt>
                      <c:pt idx="4">
                        <c:v>43.247662758419601</c:v>
                      </c:pt>
                      <c:pt idx="5">
                        <c:v>43.708905965275598</c:v>
                      </c:pt>
                      <c:pt idx="6">
                        <c:v>44.464313888387601</c:v>
                      </c:pt>
                      <c:pt idx="7">
                        <c:v>45.463614328388502</c:v>
                      </c:pt>
                      <c:pt idx="8">
                        <c:v>46.867227715187902</c:v>
                      </c:pt>
                      <c:pt idx="9">
                        <c:v>48.990091303522398</c:v>
                      </c:pt>
                      <c:pt idx="10">
                        <c:v>50.4368705028538</c:v>
                      </c:pt>
                      <c:pt idx="11">
                        <c:v>51.401373104898099</c:v>
                      </c:pt>
                    </c:numCache>
                  </c:numRef>
                </c:val>
                <c:smooth val="0"/>
                <c:extLst>
                  <c:ext xmlns:c16="http://schemas.microsoft.com/office/drawing/2014/chart" uri="{C3380CC4-5D6E-409C-BE32-E72D297353CC}">
                    <c16:uniqueId val="{00000005-5427-451E-96FC-5339136EA68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'0301440'!$C$9:$N$9</c:f>
              <c:numCache>
                <c:formatCode>0.00\ \ </c:formatCode>
                <c:ptCount val="12"/>
                <c:pt idx="0">
                  <c:v>63.304573400800003</c:v>
                </c:pt>
                <c:pt idx="1">
                  <c:v>63.230636837600002</c:v>
                </c:pt>
                <c:pt idx="2">
                  <c:v>63.755511030999998</c:v>
                </c:pt>
                <c:pt idx="3">
                  <c:v>63.681800166800002</c:v>
                </c:pt>
                <c:pt idx="4">
                  <c:v>64.144969785699999</c:v>
                </c:pt>
                <c:pt idx="5">
                  <c:v>64.199043060199998</c:v>
                </c:pt>
                <c:pt idx="6">
                  <c:v>64.077699881599997</c:v>
                </c:pt>
                <c:pt idx="7">
                  <c:v>65.553653559500006</c:v>
                </c:pt>
                <c:pt idx="9">
                  <c:v>0</c:v>
                </c:pt>
                <c:pt idx="10">
                  <c:v>0</c:v>
                </c:pt>
                <c:pt idx="11">
                  <c:v>0</c:v>
                </c:pt>
              </c:numCache>
            </c:numRef>
          </c:val>
          <c:smooth val="0"/>
          <c:extLst>
            <c:ext xmlns:c16="http://schemas.microsoft.com/office/drawing/2014/chart" uri="{C3380CC4-5D6E-409C-BE32-E72D297353CC}">
              <c16:uniqueId val="{00000000-B344-4878-B193-B3F057A30B9B}"/>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'0301440'!$C$11:$N$11</c:f>
              <c:numCache>
                <c:formatCode>0.00\ \ </c:formatCode>
                <c:ptCount val="12"/>
                <c:pt idx="0">
                  <c:v>62.4373675951</c:v>
                </c:pt>
                <c:pt idx="1">
                  <c:v>62.857448233200003</c:v>
                </c:pt>
                <c:pt idx="2">
                  <c:v>63.730406214699997</c:v>
                </c:pt>
                <c:pt idx="3">
                  <c:v>63.914802961200003</c:v>
                </c:pt>
                <c:pt idx="4">
                  <c:v>64.626211700900001</c:v>
                </c:pt>
                <c:pt idx="5">
                  <c:v>64.990175359800006</c:v>
                </c:pt>
                <c:pt idx="6">
                  <c:v>65.070117203999999</c:v>
                </c:pt>
                <c:pt idx="7">
                  <c:v>66.140970385700001</c:v>
                </c:pt>
                <c:pt idx="9">
                  <c:v>0</c:v>
                </c:pt>
                <c:pt idx="10">
                  <c:v>0</c:v>
                </c:pt>
                <c:pt idx="11">
                  <c:v>0</c:v>
                </c:pt>
              </c:numCache>
            </c:numRef>
          </c:val>
          <c:smooth val="0"/>
          <c:extLst>
            <c:ext xmlns:c16="http://schemas.microsoft.com/office/drawing/2014/chart" uri="{C3380CC4-5D6E-409C-BE32-E72D297353CC}">
              <c16:uniqueId val="{00000001-B344-4878-B193-B3F057A30B9B}"/>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'0301440'!$C$8:$N$8</c:f>
              <c:numCache>
                <c:formatCode>0.00\ \ </c:formatCode>
                <c:ptCount val="12"/>
                <c:pt idx="0">
                  <c:v>58.163414958456002</c:v>
                </c:pt>
                <c:pt idx="1">
                  <c:v>57.4151564984871</c:v>
                </c:pt>
                <c:pt idx="2">
                  <c:v>57.298867755293301</c:v>
                </c:pt>
                <c:pt idx="3">
                  <c:v>55.3873840677849</c:v>
                </c:pt>
                <c:pt idx="4">
                  <c:v>55.464838487173999</c:v>
                </c:pt>
                <c:pt idx="5">
                  <c:v>55.017531851164101</c:v>
                </c:pt>
                <c:pt idx="6">
                  <c:v>55.107346195636097</c:v>
                </c:pt>
                <c:pt idx="7">
                  <c:v>55.480261378926301</c:v>
                </c:pt>
                <c:pt idx="8">
                  <c:v>57.607165656257799</c:v>
                </c:pt>
                <c:pt idx="9">
                  <c:v>60.979592425378897</c:v>
                </c:pt>
                <c:pt idx="10">
                  <c:v>62.083670812561401</c:v>
                </c:pt>
                <c:pt idx="11">
                  <c:v>62.651764248975503</c:v>
                </c:pt>
              </c:numCache>
            </c:numRef>
          </c:val>
          <c:smooth val="0"/>
          <c:extLst>
            <c:ext xmlns:c16="http://schemas.microsoft.com/office/drawing/2014/chart" uri="{C3380CC4-5D6E-409C-BE32-E72D297353CC}">
              <c16:uniqueId val="{00000002-B344-4878-B193-B3F057A30B9B}"/>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'0301440'!$C$10:$N$10</c:f>
              <c:numCache>
                <c:formatCode>0.00\ \ </c:formatCode>
                <c:ptCount val="12"/>
                <c:pt idx="0">
                  <c:v>57.3586765666589</c:v>
                </c:pt>
                <c:pt idx="1">
                  <c:v>57.361916172574901</c:v>
                </c:pt>
                <c:pt idx="2">
                  <c:v>57.398611323948302</c:v>
                </c:pt>
                <c:pt idx="3">
                  <c:v>55.5600405768458</c:v>
                </c:pt>
                <c:pt idx="4">
                  <c:v>55.8524497626006</c:v>
                </c:pt>
                <c:pt idx="5">
                  <c:v>55.898658605917198</c:v>
                </c:pt>
                <c:pt idx="6">
                  <c:v>56.118986931766599</c:v>
                </c:pt>
                <c:pt idx="7">
                  <c:v>56.4739400384898</c:v>
                </c:pt>
                <c:pt idx="8">
                  <c:v>57.720306064332398</c:v>
                </c:pt>
                <c:pt idx="9">
                  <c:v>60.238592531976401</c:v>
                </c:pt>
                <c:pt idx="10">
                  <c:v>60.943610819414303</c:v>
                </c:pt>
                <c:pt idx="11">
                  <c:v>61.548668331077799</c:v>
                </c:pt>
              </c:numCache>
            </c:numRef>
          </c:val>
          <c:smooth val="0"/>
          <c:extLst>
            <c:ext xmlns:c16="http://schemas.microsoft.com/office/drawing/2014/chart" uri="{C3380CC4-5D6E-409C-BE32-E72D297353CC}">
              <c16:uniqueId val="{00000003-B344-4878-B193-B3F057A30B9B}"/>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'0301440'!$C$20:$N$20</c:f>
              <c:numCache>
                <c:formatCode>0.00\ \ </c:formatCode>
                <c:ptCount val="12"/>
                <c:pt idx="0">
                  <c:v>63.533139112699999</c:v>
                </c:pt>
                <c:pt idx="1">
                  <c:v>64.070683715300007</c:v>
                </c:pt>
                <c:pt idx="2">
                  <c:v>64.767694071799994</c:v>
                </c:pt>
                <c:pt idx="3">
                  <c:v>64.704241625400002</c:v>
                </c:pt>
                <c:pt idx="4">
                  <c:v>64.895618266599996</c:v>
                </c:pt>
                <c:pt idx="5">
                  <c:v>64.936001537600006</c:v>
                </c:pt>
                <c:pt idx="6">
                  <c:v>65.431853787199998</c:v>
                </c:pt>
                <c:pt idx="7">
                  <c:v>66.354238877699999</c:v>
                </c:pt>
                <c:pt idx="9">
                  <c:v>0</c:v>
                </c:pt>
                <c:pt idx="10">
                  <c:v>0</c:v>
                </c:pt>
                <c:pt idx="11">
                  <c:v>0</c:v>
                </c:pt>
              </c:numCache>
            </c:numRef>
          </c:val>
          <c:smooth val="0"/>
          <c:extLst>
            <c:ext xmlns:c16="http://schemas.microsoft.com/office/drawing/2014/chart" uri="{C3380CC4-5D6E-409C-BE32-E72D297353CC}">
              <c16:uniqueId val="{00000000-0E23-49C2-AD89-25D6D284981D}"/>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'0301440'!$C$22:$N$22</c:f>
              <c:numCache>
                <c:formatCode>0.00\ \ </c:formatCode>
                <c:ptCount val="12"/>
                <c:pt idx="0">
                  <c:v>62.506868924700001</c:v>
                </c:pt>
                <c:pt idx="1">
                  <c:v>63.412775987300002</c:v>
                </c:pt>
                <c:pt idx="2">
                  <c:v>64.494331110999994</c:v>
                </c:pt>
                <c:pt idx="3">
                  <c:v>64.724454922999996</c:v>
                </c:pt>
                <c:pt idx="4">
                  <c:v>65.173856269500007</c:v>
                </c:pt>
                <c:pt idx="5">
                  <c:v>65.543434030300006</c:v>
                </c:pt>
                <c:pt idx="6">
                  <c:v>66.103034997099996</c:v>
                </c:pt>
                <c:pt idx="7">
                  <c:v>66.653310720500002</c:v>
                </c:pt>
                <c:pt idx="9">
                  <c:v>0</c:v>
                </c:pt>
                <c:pt idx="10">
                  <c:v>0</c:v>
                </c:pt>
                <c:pt idx="11">
                  <c:v>0</c:v>
                </c:pt>
              </c:numCache>
            </c:numRef>
          </c:val>
          <c:smooth val="0"/>
          <c:extLst>
            <c:ext xmlns:c16="http://schemas.microsoft.com/office/drawing/2014/chart" uri="{C3380CC4-5D6E-409C-BE32-E72D297353CC}">
              <c16:uniqueId val="{00000001-0E23-49C2-AD89-25D6D284981D}"/>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'0301440'!$C$19:$N$19</c:f>
              <c:numCache>
                <c:formatCode>0.00\ \ </c:formatCode>
                <c:ptCount val="12"/>
                <c:pt idx="0">
                  <c:v>56.690003872187297</c:v>
                </c:pt>
                <c:pt idx="1">
                  <c:v>56.186151892467898</c:v>
                </c:pt>
                <c:pt idx="2">
                  <c:v>56.239710365104898</c:v>
                </c:pt>
                <c:pt idx="3">
                  <c:v>56.028271045170499</c:v>
                </c:pt>
                <c:pt idx="4">
                  <c:v>55.987086435276503</c:v>
                </c:pt>
                <c:pt idx="5">
                  <c:v>55.725744053982901</c:v>
                </c:pt>
                <c:pt idx="6">
                  <c:v>55.924735571814701</c:v>
                </c:pt>
                <c:pt idx="7">
                  <c:v>56.380963096536597</c:v>
                </c:pt>
                <c:pt idx="8">
                  <c:v>58.199079560290897</c:v>
                </c:pt>
                <c:pt idx="9">
                  <c:v>60.501241788769299</c:v>
                </c:pt>
                <c:pt idx="10">
                  <c:v>62.309366753897997</c:v>
                </c:pt>
                <c:pt idx="11">
                  <c:v>63.284734866663001</c:v>
                </c:pt>
              </c:numCache>
            </c:numRef>
          </c:val>
          <c:smooth val="0"/>
          <c:extLst>
            <c:ext xmlns:c16="http://schemas.microsoft.com/office/drawing/2014/chart" uri="{C3380CC4-5D6E-409C-BE32-E72D297353CC}">
              <c16:uniqueId val="{00000002-0E23-49C2-AD89-25D6D284981D}"/>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'0301440'!$C$21:$N$21</c:f>
              <c:numCache>
                <c:formatCode>0.00\ \ </c:formatCode>
                <c:ptCount val="12"/>
                <c:pt idx="0">
                  <c:v>55.715347340510199</c:v>
                </c:pt>
                <c:pt idx="1">
                  <c:v>55.942757589099301</c:v>
                </c:pt>
                <c:pt idx="2">
                  <c:v>56.130536861885098</c:v>
                </c:pt>
                <c:pt idx="3">
                  <c:v>56.026564202428702</c:v>
                </c:pt>
                <c:pt idx="4">
                  <c:v>56.265501470540002</c:v>
                </c:pt>
                <c:pt idx="5">
                  <c:v>56.382618493309003</c:v>
                </c:pt>
                <c:pt idx="6">
                  <c:v>56.7274227832009</c:v>
                </c:pt>
                <c:pt idx="7">
                  <c:v>57.119633410324802</c:v>
                </c:pt>
                <c:pt idx="8">
                  <c:v>58.073485229838496</c:v>
                </c:pt>
                <c:pt idx="9">
                  <c:v>59.549351120556601</c:v>
                </c:pt>
                <c:pt idx="10">
                  <c:v>60.909646859660803</c:v>
                </c:pt>
                <c:pt idx="11">
                  <c:v>61.870506838081702</c:v>
                </c:pt>
              </c:numCache>
            </c:numRef>
          </c:val>
          <c:smooth val="0"/>
          <c:extLst>
            <c:ext xmlns:c16="http://schemas.microsoft.com/office/drawing/2014/chart" uri="{C3380CC4-5D6E-409C-BE32-E72D297353CC}">
              <c16:uniqueId val="{00000003-0E23-49C2-AD89-25D6D284981D}"/>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'0301440'!$C$31:$N$31</c:f>
              <c:numCache>
                <c:formatCode>0.00\ \ </c:formatCode>
                <c:ptCount val="12"/>
                <c:pt idx="0">
                  <c:v>62.911488788200003</c:v>
                </c:pt>
                <c:pt idx="1">
                  <c:v>63.787721945999998</c:v>
                </c:pt>
                <c:pt idx="2">
                  <c:v>64.066513680699998</c:v>
                </c:pt>
                <c:pt idx="3">
                  <c:v>63.961826061300002</c:v>
                </c:pt>
                <c:pt idx="4">
                  <c:v>63.792071316300003</c:v>
                </c:pt>
                <c:pt idx="5">
                  <c:v>63.831740438899999</c:v>
                </c:pt>
                <c:pt idx="6">
                  <c:v>63.660291964999999</c:v>
                </c:pt>
                <c:pt idx="7">
                  <c:v>64.092183068899999</c:v>
                </c:pt>
                <c:pt idx="9">
                  <c:v>0</c:v>
                </c:pt>
                <c:pt idx="10">
                  <c:v>0</c:v>
                </c:pt>
                <c:pt idx="11">
                  <c:v>0</c:v>
                </c:pt>
              </c:numCache>
            </c:numRef>
          </c:val>
          <c:smooth val="0"/>
          <c:extLst>
            <c:ext xmlns:c16="http://schemas.microsoft.com/office/drawing/2014/chart" uri="{C3380CC4-5D6E-409C-BE32-E72D297353CC}">
              <c16:uniqueId val="{00000000-4518-473D-8941-FD8F78E3CC4D}"/>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'0301440'!$C$33:$N$33</c:f>
              <c:numCache>
                <c:formatCode>0.00\ \ </c:formatCode>
                <c:ptCount val="12"/>
                <c:pt idx="0">
                  <c:v>61.292515826600003</c:v>
                </c:pt>
                <c:pt idx="1">
                  <c:v>62.528896210799999</c:v>
                </c:pt>
                <c:pt idx="2">
                  <c:v>63.240783211199997</c:v>
                </c:pt>
                <c:pt idx="3">
                  <c:v>63.484620246399999</c:v>
                </c:pt>
                <c:pt idx="4">
                  <c:v>63.769709002699997</c:v>
                </c:pt>
                <c:pt idx="5">
                  <c:v>64.105702783799998</c:v>
                </c:pt>
                <c:pt idx="6">
                  <c:v>64.212601061699999</c:v>
                </c:pt>
                <c:pt idx="7">
                  <c:v>64.340279881100003</c:v>
                </c:pt>
                <c:pt idx="9">
                  <c:v>0</c:v>
                </c:pt>
                <c:pt idx="10">
                  <c:v>0</c:v>
                </c:pt>
                <c:pt idx="11">
                  <c:v>0</c:v>
                </c:pt>
              </c:numCache>
            </c:numRef>
          </c:val>
          <c:smooth val="0"/>
          <c:extLst>
            <c:ext xmlns:c16="http://schemas.microsoft.com/office/drawing/2014/chart" uri="{C3380CC4-5D6E-409C-BE32-E72D297353CC}">
              <c16:uniqueId val="{00000001-4518-473D-8941-FD8F78E3CC4D}"/>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'0301440'!$C$30:$N$30</c:f>
              <c:numCache>
                <c:formatCode>0.00\ \ </c:formatCode>
                <c:ptCount val="12"/>
                <c:pt idx="0">
                  <c:v>56.399418310690102</c:v>
                </c:pt>
                <c:pt idx="1">
                  <c:v>55.689566390313097</c:v>
                </c:pt>
                <c:pt idx="2">
                  <c:v>55.8401754018169</c:v>
                </c:pt>
                <c:pt idx="3">
                  <c:v>55.683992738825602</c:v>
                </c:pt>
                <c:pt idx="4">
                  <c:v>55.514927607364697</c:v>
                </c:pt>
                <c:pt idx="5">
                  <c:v>55.192776731302203</c:v>
                </c:pt>
                <c:pt idx="6">
                  <c:v>55.164225893116701</c:v>
                </c:pt>
                <c:pt idx="7">
                  <c:v>55.426403756386797</c:v>
                </c:pt>
                <c:pt idx="8">
                  <c:v>57.276273927378199</c:v>
                </c:pt>
                <c:pt idx="9">
                  <c:v>60.010484542668401</c:v>
                </c:pt>
                <c:pt idx="10">
                  <c:v>61.647978722021399</c:v>
                </c:pt>
                <c:pt idx="11">
                  <c:v>62.839855212266798</c:v>
                </c:pt>
              </c:numCache>
            </c:numRef>
          </c:val>
          <c:smooth val="0"/>
          <c:extLst>
            <c:ext xmlns:c16="http://schemas.microsoft.com/office/drawing/2014/chart" uri="{C3380CC4-5D6E-409C-BE32-E72D297353CC}">
              <c16:uniqueId val="{00000002-4518-473D-8941-FD8F78E3CC4D}"/>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'0301440'!$C$32:$N$32</c:f>
              <c:numCache>
                <c:formatCode>0.00\ \ </c:formatCode>
                <c:ptCount val="12"/>
                <c:pt idx="0">
                  <c:v>55.137376542474499</c:v>
                </c:pt>
                <c:pt idx="1">
                  <c:v>55.171094013441802</c:v>
                </c:pt>
                <c:pt idx="2">
                  <c:v>55.514565267691097</c:v>
                </c:pt>
                <c:pt idx="3">
                  <c:v>55.561293847231603</c:v>
                </c:pt>
                <c:pt idx="4">
                  <c:v>55.905959089634102</c:v>
                </c:pt>
                <c:pt idx="5">
                  <c:v>55.895816554304901</c:v>
                </c:pt>
                <c:pt idx="6">
                  <c:v>56.094869413538603</c:v>
                </c:pt>
                <c:pt idx="7">
                  <c:v>56.173187461799202</c:v>
                </c:pt>
                <c:pt idx="8">
                  <c:v>57.145741588092498</c:v>
                </c:pt>
                <c:pt idx="9">
                  <c:v>58.775086078965103</c:v>
                </c:pt>
                <c:pt idx="10">
                  <c:v>60.051727973539002</c:v>
                </c:pt>
                <c:pt idx="11">
                  <c:v>61.323982706801701</c:v>
                </c:pt>
              </c:numCache>
            </c:numRef>
          </c:val>
          <c:smooth val="0"/>
          <c:extLst>
            <c:ext xmlns:c16="http://schemas.microsoft.com/office/drawing/2014/chart" uri="{C3380CC4-5D6E-409C-BE32-E72D297353CC}">
              <c16:uniqueId val="{00000003-4518-473D-8941-FD8F78E3CC4D}"/>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Kuhmilch von ausländischen Erzeugern</a:t>
            </a:r>
            <a:endParaRPr lang="de-DE" b="1"/>
          </a:p>
        </c:rich>
      </c:tx>
      <c:layout>
        <c:manualLayout>
          <c:xMode val="edge"/>
          <c:yMode val="edge"/>
          <c:x val="0.24798994826455714"/>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4949802130781667"/>
          <c:y val="0.15788716793689314"/>
          <c:w val="0.80331115173471312"/>
          <c:h val="0.73508058077798699"/>
        </c:manualLayout>
      </c:layout>
      <c:barChart>
        <c:barDir val="col"/>
        <c:grouping val="clustered"/>
        <c:varyColors val="0"/>
        <c:ser>
          <c:idx val="0"/>
          <c:order val="0"/>
          <c:tx>
            <c:strRef>
              <c:f>'0204040(2)'!$B$93:$C$93</c:f>
              <c:strCache>
                <c:ptCount val="2"/>
                <c:pt idx="0">
                  <c:v>2024</c:v>
                </c:pt>
              </c:strCache>
            </c:strRef>
          </c:tx>
          <c:spPr>
            <a:solidFill>
              <a:schemeClr val="accent6">
                <a:lumMod val="60000"/>
                <a:lumOff val="40000"/>
              </a:schemeClr>
            </a:solidFill>
            <a:ln>
              <a:solidFill>
                <a:schemeClr val="accent6">
                  <a:lumMod val="60000"/>
                  <a:lumOff val="40000"/>
                </a:schemeClr>
              </a:solid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'0204040(2)'!$E$93:$P$93</c:f>
              <c:numCache>
                <c:formatCode>?\ ??0\ 000</c:formatCode>
                <c:ptCount val="12"/>
                <c:pt idx="0">
                  <c:v>71508.229000000007</c:v>
                </c:pt>
                <c:pt idx="1">
                  <c:v>69008.514999999999</c:v>
                </c:pt>
                <c:pt idx="2">
                  <c:v>78732.845000000001</c:v>
                </c:pt>
                <c:pt idx="3">
                  <c:v>77183.695999999996</c:v>
                </c:pt>
                <c:pt idx="4">
                  <c:v>79669.152000000002</c:v>
                </c:pt>
                <c:pt idx="5">
                  <c:v>73121.565000000002</c:v>
                </c:pt>
                <c:pt idx="6">
                  <c:v>73771.069000000003</c:v>
                </c:pt>
                <c:pt idx="7">
                  <c:v>70823.504000000001</c:v>
                </c:pt>
                <c:pt idx="8">
                  <c:v>65886.899999999994</c:v>
                </c:pt>
                <c:pt idx="9">
                  <c:v>68105.376000000004</c:v>
                </c:pt>
                <c:pt idx="10">
                  <c:v>66066.574999999997</c:v>
                </c:pt>
                <c:pt idx="11">
                  <c:v>69966.975000000006</c:v>
                </c:pt>
              </c:numCache>
            </c:numRef>
          </c:val>
          <c:extLst>
            <c:ext xmlns:c16="http://schemas.microsoft.com/office/drawing/2014/chart" uri="{C3380CC4-5D6E-409C-BE32-E72D297353CC}">
              <c16:uniqueId val="{00000000-51D6-4934-86DB-D0966574A64B}"/>
            </c:ext>
          </c:extLst>
        </c:ser>
        <c:ser>
          <c:idx val="1"/>
          <c:order val="1"/>
          <c:tx>
            <c:strRef>
              <c:f>'0204040(2)'!$B$94:$C$94</c:f>
              <c:strCache>
                <c:ptCount val="2"/>
                <c:pt idx="0">
                  <c:v>2025v</c:v>
                </c:pt>
              </c:strCache>
            </c:strRef>
          </c:tx>
          <c:spPr>
            <a:solidFill>
              <a:srgbClr val="FF6600"/>
            </a:solidFill>
            <a:ln>
              <a:solidFill>
                <a:srgbClr val="FF6600"/>
              </a:solidFill>
            </a:ln>
            <a:effectLst/>
          </c:spPr>
          <c:invertIfNegative val="0"/>
          <c:cat>
            <c:strRef>
              <c:f>'0204040(2)'!$E$5:$P$6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'0204040(2)'!$E$94:$P$94</c:f>
              <c:numCache>
                <c:formatCode>?\ ??0\ 000</c:formatCode>
                <c:ptCount val="12"/>
                <c:pt idx="0">
                  <c:v>69518.687999999995</c:v>
                </c:pt>
                <c:pt idx="1">
                  <c:v>63099.752999999997</c:v>
                </c:pt>
                <c:pt idx="2">
                  <c:v>71088.811000000002</c:v>
                </c:pt>
                <c:pt idx="3">
                  <c:v>70843.400999999998</c:v>
                </c:pt>
                <c:pt idx="4">
                  <c:v>73616.264999999999</c:v>
                </c:pt>
                <c:pt idx="5">
                  <c:v>68860.820999999996</c:v>
                </c:pt>
                <c:pt idx="6">
                  <c:v>70994.517999999996</c:v>
                </c:pt>
                <c:pt idx="7">
                  <c:v>72262.421000000002</c:v>
                </c:pt>
                <c:pt idx="8">
                  <c:v>0</c:v>
                </c:pt>
                <c:pt idx="9">
                  <c:v>0</c:v>
                </c:pt>
                <c:pt idx="10">
                  <c:v>0</c:v>
                </c:pt>
                <c:pt idx="11">
                  <c:v>0</c:v>
                </c:pt>
              </c:numCache>
            </c:numRef>
          </c:val>
          <c:extLst>
            <c:ext xmlns:c16="http://schemas.microsoft.com/office/drawing/2014/chart" uri="{C3380CC4-5D6E-409C-BE32-E72D297353CC}">
              <c16:uniqueId val="{00000001-51D6-4934-86DB-D0966574A64B}"/>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2632079310305288E-2"/>
              <c:y val="8.2336053547778214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9810567456742056"/>
          <c:y val="0.14415769532947656"/>
          <c:w val="0.253906739993001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'0301440'!$C$42:$N$42</c:f>
              <c:numCache>
                <c:formatCode>0.00\ \ </c:formatCode>
                <c:ptCount val="12"/>
                <c:pt idx="0">
                  <c:v>64.965406018799996</c:v>
                </c:pt>
                <c:pt idx="1">
                  <c:v>65.8851876425</c:v>
                </c:pt>
                <c:pt idx="2">
                  <c:v>65.595082996800002</c:v>
                </c:pt>
                <c:pt idx="3">
                  <c:v>65.620953757699994</c:v>
                </c:pt>
                <c:pt idx="4">
                  <c:v>65.266336374700003</c:v>
                </c:pt>
                <c:pt idx="5">
                  <c:v>65.146663832599998</c:v>
                </c:pt>
                <c:pt idx="6">
                  <c:v>66.274986737800006</c:v>
                </c:pt>
                <c:pt idx="7">
                  <c:v>67.589023377100006</c:v>
                </c:pt>
                <c:pt idx="9">
                  <c:v>0</c:v>
                </c:pt>
                <c:pt idx="10">
                  <c:v>0</c:v>
                </c:pt>
                <c:pt idx="11">
                  <c:v>0</c:v>
                </c:pt>
              </c:numCache>
            </c:numRef>
          </c:val>
          <c:smooth val="0"/>
          <c:extLst>
            <c:ext xmlns:c16="http://schemas.microsoft.com/office/drawing/2014/chart" uri="{C3380CC4-5D6E-409C-BE32-E72D297353CC}">
              <c16:uniqueId val="{00000000-D17B-4F07-B0D1-5A5724E47ECF}"/>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'0301440'!$C$44:$N$44</c:f>
              <c:numCache>
                <c:formatCode>0.00\ \ </c:formatCode>
                <c:ptCount val="12"/>
                <c:pt idx="0">
                  <c:v>63.124145949400003</c:v>
                </c:pt>
                <c:pt idx="1">
                  <c:v>63.900117657599999</c:v>
                </c:pt>
                <c:pt idx="2">
                  <c:v>64.158384084999994</c:v>
                </c:pt>
                <c:pt idx="3">
                  <c:v>64.651919324900007</c:v>
                </c:pt>
                <c:pt idx="4">
                  <c:v>65.000850339699994</c:v>
                </c:pt>
                <c:pt idx="5">
                  <c:v>65.241279209300004</c:v>
                </c:pt>
                <c:pt idx="6">
                  <c:v>66.910186449199998</c:v>
                </c:pt>
                <c:pt idx="7">
                  <c:v>67.827601782100004</c:v>
                </c:pt>
                <c:pt idx="9">
                  <c:v>0</c:v>
                </c:pt>
                <c:pt idx="10">
                  <c:v>0</c:v>
                </c:pt>
                <c:pt idx="11">
                  <c:v>0</c:v>
                </c:pt>
              </c:numCache>
            </c:numRef>
          </c:val>
          <c:smooth val="0"/>
          <c:extLst>
            <c:ext xmlns:c16="http://schemas.microsoft.com/office/drawing/2014/chart" uri="{C3380CC4-5D6E-409C-BE32-E72D297353CC}">
              <c16:uniqueId val="{00000001-D17B-4F07-B0D1-5A5724E47ECF}"/>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'0301440'!$C$41:$N$41</c:f>
              <c:numCache>
                <c:formatCode>0.00\ \ </c:formatCode>
                <c:ptCount val="12"/>
                <c:pt idx="0">
                  <c:v>59.316457587087797</c:v>
                </c:pt>
                <c:pt idx="1">
                  <c:v>58.381159057886798</c:v>
                </c:pt>
                <c:pt idx="2">
                  <c:v>58.423796968529302</c:v>
                </c:pt>
                <c:pt idx="3">
                  <c:v>57.740631883375102</c:v>
                </c:pt>
                <c:pt idx="4">
                  <c:v>57.067836668917003</c:v>
                </c:pt>
                <c:pt idx="5">
                  <c:v>56.874547275909599</c:v>
                </c:pt>
                <c:pt idx="6">
                  <c:v>57.225003849691099</c:v>
                </c:pt>
                <c:pt idx="7">
                  <c:v>58.379278997763699</c:v>
                </c:pt>
                <c:pt idx="8">
                  <c:v>60.747186647497998</c:v>
                </c:pt>
                <c:pt idx="9">
                  <c:v>63.811553207272603</c:v>
                </c:pt>
                <c:pt idx="10">
                  <c:v>64.818584256942898</c:v>
                </c:pt>
                <c:pt idx="11">
                  <c:v>64.554783891003098</c:v>
                </c:pt>
              </c:numCache>
            </c:numRef>
          </c:val>
          <c:smooth val="0"/>
          <c:extLst>
            <c:ext xmlns:c16="http://schemas.microsoft.com/office/drawing/2014/chart" uri="{C3380CC4-5D6E-409C-BE32-E72D297353CC}">
              <c16:uniqueId val="{00000002-D17B-4F07-B0D1-5A5724E47ECF}"/>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'0301440'!$C$43:$N$43</c:f>
              <c:numCache>
                <c:formatCode>0.00\ \ </c:formatCode>
                <c:ptCount val="12"/>
                <c:pt idx="0">
                  <c:v>57.599085840154999</c:v>
                </c:pt>
                <c:pt idx="1">
                  <c:v>57.480340699374402</c:v>
                </c:pt>
                <c:pt idx="2">
                  <c:v>57.717806620373203</c:v>
                </c:pt>
                <c:pt idx="3">
                  <c:v>57.5660409286399</c:v>
                </c:pt>
                <c:pt idx="4">
                  <c:v>57.845312113340299</c:v>
                </c:pt>
                <c:pt idx="5">
                  <c:v>58.054190815695101</c:v>
                </c:pt>
                <c:pt idx="6">
                  <c:v>58.479263102164097</c:v>
                </c:pt>
                <c:pt idx="7">
                  <c:v>59.377253031176203</c:v>
                </c:pt>
                <c:pt idx="8">
                  <c:v>60.578164580040202</c:v>
                </c:pt>
                <c:pt idx="9">
                  <c:v>61.917428748579702</c:v>
                </c:pt>
                <c:pt idx="10">
                  <c:v>62.387283778047902</c:v>
                </c:pt>
                <c:pt idx="11">
                  <c:v>62.401766534860201</c:v>
                </c:pt>
              </c:numCache>
            </c:numRef>
          </c:val>
          <c:smooth val="0"/>
          <c:extLst>
            <c:ext xmlns:c16="http://schemas.microsoft.com/office/drawing/2014/chart" uri="{C3380CC4-5D6E-409C-BE32-E72D297353CC}">
              <c16:uniqueId val="{00000003-D17B-4F07-B0D1-5A5724E47ECF}"/>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'0301440'!$C$53:$N$53</c:f>
              <c:numCache>
                <c:formatCode>0.00\ \ </c:formatCode>
                <c:ptCount val="12"/>
                <c:pt idx="0">
                  <c:v>61.131667517700002</c:v>
                </c:pt>
                <c:pt idx="1">
                  <c:v>61.361393684600003</c:v>
                </c:pt>
                <c:pt idx="2">
                  <c:v>61.934665771699997</c:v>
                </c:pt>
                <c:pt idx="3">
                  <c:v>62.072708270699998</c:v>
                </c:pt>
                <c:pt idx="4">
                  <c:v>62.245824192699999</c:v>
                </c:pt>
                <c:pt idx="5">
                  <c:v>62.054789135900002</c:v>
                </c:pt>
                <c:pt idx="6">
                  <c:v>62.290722335399998</c:v>
                </c:pt>
                <c:pt idx="7">
                  <c:v>62.966958032599997</c:v>
                </c:pt>
                <c:pt idx="9">
                  <c:v>0</c:v>
                </c:pt>
                <c:pt idx="10">
                  <c:v>0</c:v>
                </c:pt>
                <c:pt idx="11">
                  <c:v>0</c:v>
                </c:pt>
              </c:numCache>
            </c:numRef>
          </c:val>
          <c:smooth val="0"/>
          <c:extLst>
            <c:ext xmlns:c16="http://schemas.microsoft.com/office/drawing/2014/chart" uri="{C3380CC4-5D6E-409C-BE32-E72D297353CC}">
              <c16:uniqueId val="{00000000-CD00-4A1D-BA75-1FF0030F5F33}"/>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'0301440'!$C$55:$N$55</c:f>
              <c:numCache>
                <c:formatCode>0.00\ \ </c:formatCode>
                <c:ptCount val="12"/>
                <c:pt idx="0">
                  <c:v>59.653598433299997</c:v>
                </c:pt>
                <c:pt idx="1">
                  <c:v>60.438382967199999</c:v>
                </c:pt>
                <c:pt idx="2">
                  <c:v>61.440674195</c:v>
                </c:pt>
                <c:pt idx="3">
                  <c:v>61.868948300100001</c:v>
                </c:pt>
                <c:pt idx="4">
                  <c:v>62.428999426399997</c:v>
                </c:pt>
                <c:pt idx="5">
                  <c:v>62.620590726899998</c:v>
                </c:pt>
                <c:pt idx="6">
                  <c:v>63.121744875600001</c:v>
                </c:pt>
                <c:pt idx="7">
                  <c:v>63.599231132600003</c:v>
                </c:pt>
                <c:pt idx="9">
                  <c:v>0</c:v>
                </c:pt>
                <c:pt idx="10">
                  <c:v>0</c:v>
                </c:pt>
                <c:pt idx="11">
                  <c:v>0</c:v>
                </c:pt>
              </c:numCache>
            </c:numRef>
          </c:val>
          <c:smooth val="0"/>
          <c:extLst>
            <c:ext xmlns:c16="http://schemas.microsoft.com/office/drawing/2014/chart" uri="{C3380CC4-5D6E-409C-BE32-E72D297353CC}">
              <c16:uniqueId val="{00000001-CD00-4A1D-BA75-1FF0030F5F33}"/>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'0301440'!$C$52:$N$52</c:f>
              <c:numCache>
                <c:formatCode>0.00\ \ </c:formatCode>
                <c:ptCount val="12"/>
                <c:pt idx="0">
                  <c:v>54.124162393938803</c:v>
                </c:pt>
                <c:pt idx="1">
                  <c:v>53.428862989999999</c:v>
                </c:pt>
                <c:pt idx="2">
                  <c:v>53.490622078391603</c:v>
                </c:pt>
                <c:pt idx="3">
                  <c:v>53.241639208334803</c:v>
                </c:pt>
                <c:pt idx="4">
                  <c:v>53.004542893868297</c:v>
                </c:pt>
                <c:pt idx="5">
                  <c:v>52.829160318642899</c:v>
                </c:pt>
                <c:pt idx="6">
                  <c:v>53.337440482582402</c:v>
                </c:pt>
                <c:pt idx="7">
                  <c:v>53.793575087367103</c:v>
                </c:pt>
                <c:pt idx="8">
                  <c:v>55.857461452544399</c:v>
                </c:pt>
                <c:pt idx="9">
                  <c:v>58.292751091298797</c:v>
                </c:pt>
                <c:pt idx="10">
                  <c:v>60.007857071868003</c:v>
                </c:pt>
                <c:pt idx="11">
                  <c:v>60.395292199327102</c:v>
                </c:pt>
              </c:numCache>
            </c:numRef>
          </c:val>
          <c:smooth val="0"/>
          <c:extLst>
            <c:ext xmlns:c16="http://schemas.microsoft.com/office/drawing/2014/chart" uri="{C3380CC4-5D6E-409C-BE32-E72D297353CC}">
              <c16:uniqueId val="{00000002-CD00-4A1D-BA75-1FF0030F5F33}"/>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'0301440'!$C$54:$N$54</c:f>
              <c:numCache>
                <c:formatCode>0.00\ \ </c:formatCode>
                <c:ptCount val="12"/>
                <c:pt idx="0">
                  <c:v>52.872494392673801</c:v>
                </c:pt>
                <c:pt idx="1">
                  <c:v>52.925469294616697</c:v>
                </c:pt>
                <c:pt idx="2">
                  <c:v>53.180239558483201</c:v>
                </c:pt>
                <c:pt idx="3">
                  <c:v>53.078449433242</c:v>
                </c:pt>
                <c:pt idx="4">
                  <c:v>53.434973581702998</c:v>
                </c:pt>
                <c:pt idx="5">
                  <c:v>53.568638140145502</c:v>
                </c:pt>
                <c:pt idx="6">
                  <c:v>54.248031966254899</c:v>
                </c:pt>
                <c:pt idx="7">
                  <c:v>54.763536873930903</c:v>
                </c:pt>
                <c:pt idx="8">
                  <c:v>55.934279443396903</c:v>
                </c:pt>
                <c:pt idx="9">
                  <c:v>57.181574289034998</c:v>
                </c:pt>
                <c:pt idx="10">
                  <c:v>58.429884001233802</c:v>
                </c:pt>
                <c:pt idx="11">
                  <c:v>58.957078704526403</c:v>
                </c:pt>
              </c:numCache>
            </c:numRef>
          </c:val>
          <c:smooth val="0"/>
          <c:extLst>
            <c:ext xmlns:c16="http://schemas.microsoft.com/office/drawing/2014/chart" uri="{C3380CC4-5D6E-409C-BE32-E72D297353CC}">
              <c16:uniqueId val="{00000003-CD00-4A1D-BA75-1FF0030F5F33}"/>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'0301440'!$C$64:$N$64</c:f>
              <c:numCache>
                <c:formatCode>0.00\ \ </c:formatCode>
                <c:ptCount val="12"/>
                <c:pt idx="0">
                  <c:v>64.046344092200002</c:v>
                </c:pt>
                <c:pt idx="1">
                  <c:v>64.203747815900002</c:v>
                </c:pt>
                <c:pt idx="2">
                  <c:v>63.7620304573</c:v>
                </c:pt>
                <c:pt idx="3">
                  <c:v>62.857518175400003</c:v>
                </c:pt>
                <c:pt idx="4">
                  <c:v>62.1694411374</c:v>
                </c:pt>
                <c:pt idx="5">
                  <c:v>63.228903412900003</c:v>
                </c:pt>
                <c:pt idx="6">
                  <c:v>65.4721269729</c:v>
                </c:pt>
                <c:pt idx="7">
                  <c:v>68.143898558800004</c:v>
                </c:pt>
                <c:pt idx="9">
                  <c:v>0</c:v>
                </c:pt>
                <c:pt idx="10">
                  <c:v>0</c:v>
                </c:pt>
                <c:pt idx="11">
                  <c:v>0</c:v>
                </c:pt>
              </c:numCache>
            </c:numRef>
          </c:val>
          <c:smooth val="0"/>
          <c:extLst>
            <c:ext xmlns:c16="http://schemas.microsoft.com/office/drawing/2014/chart" uri="{C3380CC4-5D6E-409C-BE32-E72D297353CC}">
              <c16:uniqueId val="{00000000-034E-4EF1-B468-E0B0139595C2}"/>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'0301440'!$C$66:$N$66</c:f>
              <c:numCache>
                <c:formatCode>0.00\ \ </c:formatCode>
                <c:ptCount val="12"/>
                <c:pt idx="0">
                  <c:v>62.463122870900001</c:v>
                </c:pt>
                <c:pt idx="1">
                  <c:v>62.555604700300002</c:v>
                </c:pt>
                <c:pt idx="2">
                  <c:v>62.580505177699997</c:v>
                </c:pt>
                <c:pt idx="3">
                  <c:v>62.1050045729</c:v>
                </c:pt>
                <c:pt idx="4">
                  <c:v>61.9484683616</c:v>
                </c:pt>
                <c:pt idx="5">
                  <c:v>63.236133764000002</c:v>
                </c:pt>
                <c:pt idx="6">
                  <c:v>65.666369490899996</c:v>
                </c:pt>
                <c:pt idx="7">
                  <c:v>67.944098647900006</c:v>
                </c:pt>
                <c:pt idx="9">
                  <c:v>0</c:v>
                </c:pt>
                <c:pt idx="10">
                  <c:v>0</c:v>
                </c:pt>
                <c:pt idx="11">
                  <c:v>0</c:v>
                </c:pt>
              </c:numCache>
            </c:numRef>
          </c:val>
          <c:smooth val="0"/>
          <c:extLst>
            <c:ext xmlns:c16="http://schemas.microsoft.com/office/drawing/2014/chart" uri="{C3380CC4-5D6E-409C-BE32-E72D297353CC}">
              <c16:uniqueId val="{00000001-034E-4EF1-B468-E0B0139595C2}"/>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'0301440'!$C$63:$N$63</c:f>
              <c:numCache>
                <c:formatCode>0.00\ \ </c:formatCode>
                <c:ptCount val="12"/>
                <c:pt idx="0">
                  <c:v>56.883921487060498</c:v>
                </c:pt>
                <c:pt idx="1">
                  <c:v>55.862170439933301</c:v>
                </c:pt>
                <c:pt idx="2">
                  <c:v>56.395900101592296</c:v>
                </c:pt>
                <c:pt idx="3">
                  <c:v>56.066987450360301</c:v>
                </c:pt>
                <c:pt idx="4">
                  <c:v>55.382262804916301</c:v>
                </c:pt>
                <c:pt idx="5">
                  <c:v>55.819998875399399</c:v>
                </c:pt>
                <c:pt idx="6">
                  <c:v>57.037297376888702</c:v>
                </c:pt>
                <c:pt idx="7">
                  <c:v>58.697066418257101</c:v>
                </c:pt>
                <c:pt idx="8">
                  <c:v>60.595683250589801</c:v>
                </c:pt>
                <c:pt idx="9">
                  <c:v>63.1649008966385</c:v>
                </c:pt>
                <c:pt idx="10">
                  <c:v>66.320135289125901</c:v>
                </c:pt>
                <c:pt idx="11">
                  <c:v>66.5731469177462</c:v>
                </c:pt>
              </c:numCache>
            </c:numRef>
          </c:val>
          <c:smooth val="0"/>
          <c:extLst>
            <c:ext xmlns:c16="http://schemas.microsoft.com/office/drawing/2014/chart" uri="{C3380CC4-5D6E-409C-BE32-E72D297353CC}">
              <c16:uniqueId val="{00000002-034E-4EF1-B468-E0B0139595C2}"/>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'0301440'!$C$65:$N$65</c:f>
              <c:numCache>
                <c:formatCode>0.00\ \ </c:formatCode>
                <c:ptCount val="12"/>
                <c:pt idx="0">
                  <c:v>55.4082068197933</c:v>
                </c:pt>
                <c:pt idx="1">
                  <c:v>54.946735658874402</c:v>
                </c:pt>
                <c:pt idx="2">
                  <c:v>55.624186139969403</c:v>
                </c:pt>
                <c:pt idx="3">
                  <c:v>55.5755660803271</c:v>
                </c:pt>
                <c:pt idx="4">
                  <c:v>55.504320989624503</c:v>
                </c:pt>
                <c:pt idx="5">
                  <c:v>56.202178503367897</c:v>
                </c:pt>
                <c:pt idx="6">
                  <c:v>57.573748439011901</c:v>
                </c:pt>
                <c:pt idx="7">
                  <c:v>59.155856974648799</c:v>
                </c:pt>
                <c:pt idx="8">
                  <c:v>60.483405993006301</c:v>
                </c:pt>
                <c:pt idx="9">
                  <c:v>61.942522855118398</c:v>
                </c:pt>
                <c:pt idx="10">
                  <c:v>64.576182645186194</c:v>
                </c:pt>
                <c:pt idx="11">
                  <c:v>64.8102581205261</c:v>
                </c:pt>
              </c:numCache>
            </c:numRef>
          </c:val>
          <c:smooth val="0"/>
          <c:extLst>
            <c:ext xmlns:c16="http://schemas.microsoft.com/office/drawing/2014/chart" uri="{C3380CC4-5D6E-409C-BE32-E72D297353CC}">
              <c16:uniqueId val="{00000003-034E-4EF1-B468-E0B0139595C2}"/>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'0301440'!$C$75:$N$75</c:f>
              <c:numCache>
                <c:formatCode>0.00\ \ </c:formatCode>
                <c:ptCount val="12"/>
                <c:pt idx="0">
                  <c:v>63.4549736333</c:v>
                </c:pt>
                <c:pt idx="1">
                  <c:v>63.920927722400002</c:v>
                </c:pt>
                <c:pt idx="2">
                  <c:v>64.399162251600004</c:v>
                </c:pt>
                <c:pt idx="3">
                  <c:v>64.323810948000002</c:v>
                </c:pt>
                <c:pt idx="4">
                  <c:v>64.437516055700002</c:v>
                </c:pt>
                <c:pt idx="5">
                  <c:v>64.489881482599998</c:v>
                </c:pt>
                <c:pt idx="6">
                  <c:v>64.959549769800006</c:v>
                </c:pt>
                <c:pt idx="7">
                  <c:v>66.029809535699997</c:v>
                </c:pt>
                <c:pt idx="9">
                  <c:v>0</c:v>
                </c:pt>
                <c:pt idx="10">
                  <c:v>0</c:v>
                </c:pt>
                <c:pt idx="11">
                  <c:v>0</c:v>
                </c:pt>
              </c:numCache>
            </c:numRef>
          </c:val>
          <c:smooth val="0"/>
          <c:extLst>
            <c:ext xmlns:c16="http://schemas.microsoft.com/office/drawing/2014/chart" uri="{C3380CC4-5D6E-409C-BE32-E72D297353CC}">
              <c16:uniqueId val="{00000000-903F-47C2-BD5F-5B99D20A9C5B}"/>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'0301440'!$C$77:$N$77</c:f>
              <c:numCache>
                <c:formatCode>0.00\ \ </c:formatCode>
                <c:ptCount val="12"/>
                <c:pt idx="0">
                  <c:v>62.272592221399997</c:v>
                </c:pt>
                <c:pt idx="1">
                  <c:v>63.102776063</c:v>
                </c:pt>
                <c:pt idx="2">
                  <c:v>63.992581196800003</c:v>
                </c:pt>
                <c:pt idx="3">
                  <c:v>64.232614422099999</c:v>
                </c:pt>
                <c:pt idx="4">
                  <c:v>64.675717656900005</c:v>
                </c:pt>
                <c:pt idx="5">
                  <c:v>65.062189245900001</c:v>
                </c:pt>
                <c:pt idx="6">
                  <c:v>65.691823913799993</c:v>
                </c:pt>
                <c:pt idx="7">
                  <c:v>66.383651880800002</c:v>
                </c:pt>
                <c:pt idx="9">
                  <c:v>0</c:v>
                </c:pt>
                <c:pt idx="10">
                  <c:v>0</c:v>
                </c:pt>
                <c:pt idx="11">
                  <c:v>0</c:v>
                </c:pt>
              </c:numCache>
            </c:numRef>
          </c:val>
          <c:smooth val="0"/>
          <c:extLst>
            <c:ext xmlns:c16="http://schemas.microsoft.com/office/drawing/2014/chart" uri="{C3380CC4-5D6E-409C-BE32-E72D297353CC}">
              <c16:uniqueId val="{00000001-903F-47C2-BD5F-5B99D20A9C5B}"/>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'0301440'!$C$74:$N$74</c:f>
              <c:numCache>
                <c:formatCode>0.00\ \ </c:formatCode>
                <c:ptCount val="12"/>
                <c:pt idx="0">
                  <c:v>56.966238052124098</c:v>
                </c:pt>
                <c:pt idx="1">
                  <c:v>56.321886288288901</c:v>
                </c:pt>
                <c:pt idx="2">
                  <c:v>56.388980946712998</c:v>
                </c:pt>
                <c:pt idx="3">
                  <c:v>55.871449138081097</c:v>
                </c:pt>
                <c:pt idx="4">
                  <c:v>55.731590430967202</c:v>
                </c:pt>
                <c:pt idx="5">
                  <c:v>55.484497983879898</c:v>
                </c:pt>
                <c:pt idx="6">
                  <c:v>55.730555990056097</c:v>
                </c:pt>
                <c:pt idx="7">
                  <c:v>56.279496976326598</c:v>
                </c:pt>
                <c:pt idx="8">
                  <c:v>58.232862945331</c:v>
                </c:pt>
                <c:pt idx="9">
                  <c:v>60.842669171217402</c:v>
                </c:pt>
                <c:pt idx="10">
                  <c:v>62.495330689672002</c:v>
                </c:pt>
                <c:pt idx="11">
                  <c:v>63.210951259999803</c:v>
                </c:pt>
              </c:numCache>
            </c:numRef>
          </c:val>
          <c:smooth val="0"/>
          <c:extLst>
            <c:ext xmlns:c16="http://schemas.microsoft.com/office/drawing/2014/chart" uri="{C3380CC4-5D6E-409C-BE32-E72D297353CC}">
              <c16:uniqueId val="{00000002-903F-47C2-BD5F-5B99D20A9C5B}"/>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'0301440'!$C$76:$N$76</c:f>
              <c:numCache>
                <c:formatCode>0.00\ \ </c:formatCode>
                <c:ptCount val="12"/>
                <c:pt idx="0">
                  <c:v>55.8810523532931</c:v>
                </c:pt>
                <c:pt idx="1">
                  <c:v>55.987988434779098</c:v>
                </c:pt>
                <c:pt idx="2">
                  <c:v>56.209682836666801</c:v>
                </c:pt>
                <c:pt idx="3">
                  <c:v>55.844218839739497</c:v>
                </c:pt>
                <c:pt idx="4">
                  <c:v>56.0810364688896</c:v>
                </c:pt>
                <c:pt idx="5">
                  <c:v>56.229575712613901</c:v>
                </c:pt>
                <c:pt idx="6">
                  <c:v>56.628356426635897</c:v>
                </c:pt>
                <c:pt idx="7">
                  <c:v>57.101087465870499</c:v>
                </c:pt>
                <c:pt idx="8">
                  <c:v>58.155031127635702</c:v>
                </c:pt>
                <c:pt idx="9">
                  <c:v>59.791681603614002</c:v>
                </c:pt>
                <c:pt idx="10">
                  <c:v>60.988059234505698</c:v>
                </c:pt>
                <c:pt idx="11">
                  <c:v>61.735283475097702</c:v>
                </c:pt>
              </c:numCache>
            </c:numRef>
          </c:val>
          <c:smooth val="0"/>
          <c:extLst>
            <c:ext xmlns:c16="http://schemas.microsoft.com/office/drawing/2014/chart" uri="{C3380CC4-5D6E-409C-BE32-E72D297353CC}">
              <c16:uniqueId val="{00000003-903F-47C2-BD5F-5B99D20A9C5B}"/>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'0301440'!$C$86:$N$86</c:f>
              <c:numCache>
                <c:formatCode>0.00\ \ </c:formatCode>
                <c:ptCount val="12"/>
                <c:pt idx="0">
                  <c:v>63.641594511299999</c:v>
                </c:pt>
                <c:pt idx="1">
                  <c:v>64.308199674099995</c:v>
                </c:pt>
                <c:pt idx="2">
                  <c:v>64.940849618300007</c:v>
                </c:pt>
                <c:pt idx="3">
                  <c:v>65.036532451699998</c:v>
                </c:pt>
                <c:pt idx="4">
                  <c:v>64.890939171400007</c:v>
                </c:pt>
                <c:pt idx="5">
                  <c:v>65.103601759399993</c:v>
                </c:pt>
                <c:pt idx="6">
                  <c:v>64.709861807999999</c:v>
                </c:pt>
                <c:pt idx="7">
                  <c:v>65.679809735099994</c:v>
                </c:pt>
                <c:pt idx="9">
                  <c:v>0</c:v>
                </c:pt>
                <c:pt idx="10">
                  <c:v>0</c:v>
                </c:pt>
                <c:pt idx="11">
                  <c:v>0</c:v>
                </c:pt>
              </c:numCache>
            </c:numRef>
          </c:val>
          <c:smooth val="0"/>
          <c:extLst>
            <c:ext xmlns:c16="http://schemas.microsoft.com/office/drawing/2014/chart" uri="{C3380CC4-5D6E-409C-BE32-E72D297353CC}">
              <c16:uniqueId val="{00000000-8986-4C19-AD99-2C4901E3EFEB}"/>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'0301440'!$C$88:$N$88</c:f>
              <c:numCache>
                <c:formatCode>0.00\ \ </c:formatCode>
                <c:ptCount val="12"/>
                <c:pt idx="0">
                  <c:v>62.531658287399999</c:v>
                </c:pt>
                <c:pt idx="1">
                  <c:v>63.335715440100003</c:v>
                </c:pt>
                <c:pt idx="2">
                  <c:v>64.433933394600004</c:v>
                </c:pt>
                <c:pt idx="3">
                  <c:v>64.843883509799994</c:v>
                </c:pt>
                <c:pt idx="4">
                  <c:v>65.031954870800007</c:v>
                </c:pt>
                <c:pt idx="5">
                  <c:v>65.662201130300005</c:v>
                </c:pt>
                <c:pt idx="6">
                  <c:v>65.475869644900001</c:v>
                </c:pt>
                <c:pt idx="7">
                  <c:v>66.056975717699999</c:v>
                </c:pt>
                <c:pt idx="9">
                  <c:v>0</c:v>
                </c:pt>
                <c:pt idx="10">
                  <c:v>0</c:v>
                </c:pt>
                <c:pt idx="11">
                  <c:v>0</c:v>
                </c:pt>
              </c:numCache>
            </c:numRef>
          </c:val>
          <c:smooth val="0"/>
          <c:extLst>
            <c:ext xmlns:c16="http://schemas.microsoft.com/office/drawing/2014/chart" uri="{C3380CC4-5D6E-409C-BE32-E72D297353CC}">
              <c16:uniqueId val="{00000001-8986-4C19-AD99-2C4901E3EFEB}"/>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'0301440'!$C$85:$N$85</c:f>
              <c:numCache>
                <c:formatCode>0.00\ \ </c:formatCode>
                <c:ptCount val="12"/>
                <c:pt idx="0">
                  <c:v>56.685831596142698</c:v>
                </c:pt>
                <c:pt idx="1">
                  <c:v>56.143327797333399</c:v>
                </c:pt>
                <c:pt idx="2">
                  <c:v>56.294285614291503</c:v>
                </c:pt>
                <c:pt idx="3">
                  <c:v>55.894700103747901</c:v>
                </c:pt>
                <c:pt idx="4">
                  <c:v>55.351021285548498</c:v>
                </c:pt>
                <c:pt idx="5">
                  <c:v>55.359390064343501</c:v>
                </c:pt>
                <c:pt idx="6">
                  <c:v>55.221571118257103</c:v>
                </c:pt>
                <c:pt idx="7">
                  <c:v>55.787877816983503</c:v>
                </c:pt>
                <c:pt idx="8">
                  <c:v>57.048069817418401</c:v>
                </c:pt>
                <c:pt idx="9">
                  <c:v>60.176590868135897</c:v>
                </c:pt>
                <c:pt idx="10">
                  <c:v>62.719613353045197</c:v>
                </c:pt>
                <c:pt idx="11">
                  <c:v>63.601359714934297</c:v>
                </c:pt>
              </c:numCache>
            </c:numRef>
          </c:val>
          <c:smooth val="0"/>
          <c:extLst>
            <c:ext xmlns:c16="http://schemas.microsoft.com/office/drawing/2014/chart" uri="{C3380CC4-5D6E-409C-BE32-E72D297353CC}">
              <c16:uniqueId val="{00000002-8986-4C19-AD99-2C4901E3EFEB}"/>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'0301440'!$C$87:$N$87</c:f>
              <c:numCache>
                <c:formatCode>0.00\ \ </c:formatCode>
                <c:ptCount val="12"/>
                <c:pt idx="0">
                  <c:v>55.184856820641699</c:v>
                </c:pt>
                <c:pt idx="1">
                  <c:v>55.434388320831097</c:v>
                </c:pt>
                <c:pt idx="2">
                  <c:v>55.759741790170402</c:v>
                </c:pt>
                <c:pt idx="3">
                  <c:v>55.615682089797403</c:v>
                </c:pt>
                <c:pt idx="4">
                  <c:v>55.867861671431299</c:v>
                </c:pt>
                <c:pt idx="5">
                  <c:v>56.337991075875202</c:v>
                </c:pt>
                <c:pt idx="6">
                  <c:v>56.463320048103199</c:v>
                </c:pt>
                <c:pt idx="7">
                  <c:v>56.851090976240499</c:v>
                </c:pt>
                <c:pt idx="8">
                  <c:v>57.352198183868701</c:v>
                </c:pt>
                <c:pt idx="9">
                  <c:v>59.149245605626199</c:v>
                </c:pt>
                <c:pt idx="10">
                  <c:v>61.132801795223202</c:v>
                </c:pt>
                <c:pt idx="11">
                  <c:v>62.179470298434197</c:v>
                </c:pt>
              </c:numCache>
            </c:numRef>
          </c:val>
          <c:smooth val="0"/>
          <c:extLst>
            <c:ext xmlns:c16="http://schemas.microsoft.com/office/drawing/2014/chart" uri="{C3380CC4-5D6E-409C-BE32-E72D297353CC}">
              <c16:uniqueId val="{00000003-8986-4C19-AD99-2C4901E3EFEB}"/>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'0301440'!$C$97:$N$97</c:f>
              <c:numCache>
                <c:formatCode>0.00\ \ </c:formatCode>
                <c:ptCount val="12"/>
                <c:pt idx="0">
                  <c:v>63.474006156800002</c:v>
                </c:pt>
                <c:pt idx="1">
                  <c:v>63.959853567499998</c:v>
                </c:pt>
                <c:pt idx="2">
                  <c:v>64.453458147299997</c:v>
                </c:pt>
                <c:pt idx="3">
                  <c:v>64.393693974900003</c:v>
                </c:pt>
                <c:pt idx="4">
                  <c:v>64.481243001699994</c:v>
                </c:pt>
                <c:pt idx="5">
                  <c:v>64.549735348699997</c:v>
                </c:pt>
                <c:pt idx="6">
                  <c:v>64.935412156500007</c:v>
                </c:pt>
                <c:pt idx="7">
                  <c:v>65.996227823300003</c:v>
                </c:pt>
                <c:pt idx="9">
                  <c:v>0</c:v>
                </c:pt>
                <c:pt idx="10">
                  <c:v>0</c:v>
                </c:pt>
                <c:pt idx="11">
                  <c:v>0</c:v>
                </c:pt>
              </c:numCache>
            </c:numRef>
          </c:val>
          <c:smooth val="0"/>
          <c:extLst>
            <c:ext xmlns:c16="http://schemas.microsoft.com/office/drawing/2014/chart" uri="{C3380CC4-5D6E-409C-BE32-E72D297353CC}">
              <c16:uniqueId val="{00000000-069D-47E5-A2F9-79C237BABCD1}"/>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'0301440'!$C$99:$N$99</c:f>
              <c:numCache>
                <c:formatCode>0.00\ \ </c:formatCode>
                <c:ptCount val="12"/>
                <c:pt idx="0">
                  <c:v>62.295258674300001</c:v>
                </c:pt>
                <c:pt idx="1">
                  <c:v>63.125148931299996</c:v>
                </c:pt>
                <c:pt idx="2">
                  <c:v>64.035652610699998</c:v>
                </c:pt>
                <c:pt idx="3">
                  <c:v>64.292647778499997</c:v>
                </c:pt>
                <c:pt idx="4">
                  <c:v>64.710960904900006</c:v>
                </c:pt>
                <c:pt idx="5">
                  <c:v>65.121714830900004</c:v>
                </c:pt>
                <c:pt idx="6">
                  <c:v>65.672118423399994</c:v>
                </c:pt>
                <c:pt idx="7">
                  <c:v>66.353543335400005</c:v>
                </c:pt>
                <c:pt idx="9">
                  <c:v>0</c:v>
                </c:pt>
                <c:pt idx="10">
                  <c:v>0</c:v>
                </c:pt>
                <c:pt idx="11">
                  <c:v>0</c:v>
                </c:pt>
              </c:numCache>
            </c:numRef>
          </c:val>
          <c:smooth val="0"/>
          <c:extLst>
            <c:ext xmlns:c16="http://schemas.microsoft.com/office/drawing/2014/chart" uri="{C3380CC4-5D6E-409C-BE32-E72D297353CC}">
              <c16:uniqueId val="{00000001-069D-47E5-A2F9-79C237BABCD1}"/>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'0301440'!$C$96:$N$96</c:f>
              <c:numCache>
                <c:formatCode>0.00\ \ </c:formatCode>
                <c:ptCount val="12"/>
                <c:pt idx="0">
                  <c:v>56.936954577798303</c:v>
                </c:pt>
                <c:pt idx="1">
                  <c:v>56.303212716030302</c:v>
                </c:pt>
                <c:pt idx="2">
                  <c:v>56.379225944386199</c:v>
                </c:pt>
                <c:pt idx="3">
                  <c:v>55.873768361172502</c:v>
                </c:pt>
                <c:pt idx="4">
                  <c:v>55.694837211084199</c:v>
                </c:pt>
                <c:pt idx="5">
                  <c:v>55.472338386211199</c:v>
                </c:pt>
                <c:pt idx="6">
                  <c:v>55.680740905810097</c:v>
                </c:pt>
                <c:pt idx="7">
                  <c:v>56.230367764880903</c:v>
                </c:pt>
                <c:pt idx="8">
                  <c:v>58.1172834759236</c:v>
                </c:pt>
                <c:pt idx="9">
                  <c:v>60.776911397985103</c:v>
                </c:pt>
                <c:pt idx="10">
                  <c:v>62.518307677628997</c:v>
                </c:pt>
                <c:pt idx="11">
                  <c:v>63.252011654712497</c:v>
                </c:pt>
              </c:numCache>
            </c:numRef>
          </c:val>
          <c:smooth val="0"/>
          <c:extLst>
            <c:ext xmlns:c16="http://schemas.microsoft.com/office/drawing/2014/chart" uri="{C3380CC4-5D6E-409C-BE32-E72D297353CC}">
              <c16:uniqueId val="{00000002-069D-47E5-A2F9-79C237BABCD1}"/>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'0301440'!$C$98:$N$98</c:f>
              <c:numCache>
                <c:formatCode>0.00\ \ </c:formatCode>
                <c:ptCount val="12"/>
                <c:pt idx="0">
                  <c:v>55.809218535266403</c:v>
                </c:pt>
                <c:pt idx="1">
                  <c:v>55.931915334366401</c:v>
                </c:pt>
                <c:pt idx="2">
                  <c:v>56.165505895436802</c:v>
                </c:pt>
                <c:pt idx="3">
                  <c:v>55.822508539933501</c:v>
                </c:pt>
                <c:pt idx="4">
                  <c:v>56.058574369176398</c:v>
                </c:pt>
                <c:pt idx="5">
                  <c:v>56.237719153131103</c:v>
                </c:pt>
                <c:pt idx="6">
                  <c:v>56.609363043948598</c:v>
                </c:pt>
                <c:pt idx="7">
                  <c:v>57.0746050509401</c:v>
                </c:pt>
                <c:pt idx="8">
                  <c:v>58.073388189673899</c:v>
                </c:pt>
                <c:pt idx="9">
                  <c:v>59.728709374718598</c:v>
                </c:pt>
                <c:pt idx="10">
                  <c:v>61.002509178949403</c:v>
                </c:pt>
                <c:pt idx="11">
                  <c:v>61.779167641202598</c:v>
                </c:pt>
              </c:numCache>
            </c:numRef>
          </c:val>
          <c:smooth val="0"/>
          <c:extLst>
            <c:ext xmlns:c16="http://schemas.microsoft.com/office/drawing/2014/chart" uri="{C3380CC4-5D6E-409C-BE32-E72D297353CC}">
              <c16:uniqueId val="{00000003-069D-47E5-A2F9-79C237BABCD1}"/>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'0301445'!$C$9:$N$9</c:f>
              <c:numCache>
                <c:formatCode>0.00\ \ </c:formatCode>
                <c:ptCount val="12"/>
                <c:pt idx="0">
                  <c:v>54.730417096799997</c:v>
                </c:pt>
                <c:pt idx="1">
                  <c:v>54.552702080300001</c:v>
                </c:pt>
                <c:pt idx="2">
                  <c:v>54.442480531599998</c:v>
                </c:pt>
                <c:pt idx="3">
                  <c:v>54.339983885999999</c:v>
                </c:pt>
                <c:pt idx="4">
                  <c:v>54.159084704400001</c:v>
                </c:pt>
                <c:pt idx="5">
                  <c:v>53.853774889599997</c:v>
                </c:pt>
                <c:pt idx="6">
                  <c:v>53.769658185200001</c:v>
                </c:pt>
                <c:pt idx="7">
                  <c:v>54.256072941799999</c:v>
                </c:pt>
                <c:pt idx="9">
                  <c:v>0</c:v>
                </c:pt>
                <c:pt idx="10">
                  <c:v>0</c:v>
                </c:pt>
                <c:pt idx="11">
                  <c:v>0</c:v>
                </c:pt>
              </c:numCache>
            </c:numRef>
          </c:val>
          <c:smooth val="0"/>
          <c:extLst>
            <c:ext xmlns:c16="http://schemas.microsoft.com/office/drawing/2014/chart" uri="{C3380CC4-5D6E-409C-BE32-E72D297353CC}">
              <c16:uniqueId val="{00000000-2B8A-40DA-BCF7-9508BE96472F}"/>
            </c:ext>
          </c:extLst>
        </c:ser>
        <c:ser>
          <c:idx val="4"/>
          <c:order val="1"/>
          <c:tx>
            <c:strRef>
              <c:f>'0301445'!$Y$4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'0301445'!$C$11:$N$11</c:f>
              <c:numCache>
                <c:formatCode>0.00\ \ </c:formatCode>
                <c:ptCount val="12"/>
                <c:pt idx="0">
                  <c:v>53.108813027799997</c:v>
                </c:pt>
                <c:pt idx="1">
                  <c:v>53.037917350500003</c:v>
                </c:pt>
                <c:pt idx="2">
                  <c:v>53.278235927600001</c:v>
                </c:pt>
                <c:pt idx="3">
                  <c:v>53.5405964423</c:v>
                </c:pt>
                <c:pt idx="4">
                  <c:v>53.7565033021</c:v>
                </c:pt>
                <c:pt idx="5">
                  <c:v>53.849996410000003</c:v>
                </c:pt>
                <c:pt idx="6">
                  <c:v>53.924559234</c:v>
                </c:pt>
                <c:pt idx="7">
                  <c:v>54.0898902773</c:v>
                </c:pt>
                <c:pt idx="9">
                  <c:v>0</c:v>
                </c:pt>
                <c:pt idx="10">
                  <c:v>0</c:v>
                </c:pt>
                <c:pt idx="11">
                  <c:v>0</c:v>
                </c:pt>
              </c:numCache>
            </c:numRef>
          </c:val>
          <c:smooth val="0"/>
          <c:extLst>
            <c:ext xmlns:c16="http://schemas.microsoft.com/office/drawing/2014/chart" uri="{C3380CC4-5D6E-409C-BE32-E72D297353CC}">
              <c16:uniqueId val="{00000001-2B8A-40DA-BCF7-9508BE96472F}"/>
            </c:ext>
          </c:extLst>
        </c:ser>
        <c:ser>
          <c:idx val="0"/>
          <c:order val="2"/>
          <c:tx>
            <c:strRef>
              <c:f>'0301445'!$Y$2</c:f>
              <c:strCache>
                <c:ptCount val="1"/>
                <c:pt idx="0">
                  <c:v>ab Hof tatsächlich 2024</c:v>
                </c:pt>
              </c:strCache>
            </c:strRef>
          </c:tx>
          <c:spPr>
            <a:ln w="19050" cap="rnd">
              <a:solidFill>
                <a:srgbClr val="005C45"/>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'0301445'!$C$8:$N$8</c:f>
              <c:numCache>
                <c:formatCode>0.00\ \ </c:formatCode>
                <c:ptCount val="12"/>
                <c:pt idx="0">
                  <c:v>46.018477417078401</c:v>
                </c:pt>
                <c:pt idx="1">
                  <c:v>45.767846291688699</c:v>
                </c:pt>
                <c:pt idx="2">
                  <c:v>46.095468799988602</c:v>
                </c:pt>
                <c:pt idx="3">
                  <c:v>45.985819598114396</c:v>
                </c:pt>
                <c:pt idx="4">
                  <c:v>45.821735416071597</c:v>
                </c:pt>
                <c:pt idx="5">
                  <c:v>45.963494928854402</c:v>
                </c:pt>
                <c:pt idx="6">
                  <c:v>46.488473012477002</c:v>
                </c:pt>
                <c:pt idx="7">
                  <c:v>47.573751998530398</c:v>
                </c:pt>
                <c:pt idx="8">
                  <c:v>49.6858674317563</c:v>
                </c:pt>
                <c:pt idx="9">
                  <c:v>52.823997376279102</c:v>
                </c:pt>
                <c:pt idx="10">
                  <c:v>54.7647682203242</c:v>
                </c:pt>
                <c:pt idx="11">
                  <c:v>55.671543785704102</c:v>
                </c:pt>
              </c:numCache>
            </c:numRef>
          </c:val>
          <c:smooth val="0"/>
          <c:extLst>
            <c:ext xmlns:c16="http://schemas.microsoft.com/office/drawing/2014/chart" uri="{C3380CC4-5D6E-409C-BE32-E72D297353CC}">
              <c16:uniqueId val="{00000002-2B8A-40DA-BCF7-9508BE96472F}"/>
            </c:ext>
          </c:extLst>
        </c:ser>
        <c:ser>
          <c:idx val="3"/>
          <c:order val="3"/>
          <c:tx>
            <c:strRef>
              <c:f>'0301445'!$Y$5</c:f>
              <c:strCache>
                <c:ptCount val="1"/>
                <c:pt idx="0">
                  <c:v>ab Hof standardisiert 2024</c:v>
                </c:pt>
              </c:strCache>
            </c:strRef>
          </c:tx>
          <c:spPr>
            <a:ln w="19050" cap="rnd">
              <a:solidFill>
                <a:srgbClr val="66B692"/>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'0301445'!$C$10:$N$10</c:f>
              <c:numCache>
                <c:formatCode>0.00\ \ </c:formatCode>
                <c:ptCount val="12"/>
                <c:pt idx="0">
                  <c:v>44.585616909516098</c:v>
                </c:pt>
                <c:pt idx="1">
                  <c:v>44.844362093050698</c:v>
                </c:pt>
                <c:pt idx="2">
                  <c:v>45.2950446741118</c:v>
                </c:pt>
                <c:pt idx="3">
                  <c:v>45.4075986821302</c:v>
                </c:pt>
                <c:pt idx="4">
                  <c:v>45.702076707008302</c:v>
                </c:pt>
                <c:pt idx="5">
                  <c:v>46.125990090922201</c:v>
                </c:pt>
                <c:pt idx="6">
                  <c:v>46.872324145049802</c:v>
                </c:pt>
                <c:pt idx="7">
                  <c:v>47.856850497929003</c:v>
                </c:pt>
                <c:pt idx="8">
                  <c:v>49.252484710353698</c:v>
                </c:pt>
                <c:pt idx="9">
                  <c:v>51.380067213067399</c:v>
                </c:pt>
                <c:pt idx="10">
                  <c:v>52.905357101451898</c:v>
                </c:pt>
                <c:pt idx="11">
                  <c:v>53.900654022737598</c:v>
                </c:pt>
              </c:numCache>
            </c:numRef>
          </c:val>
          <c:smooth val="0"/>
          <c:extLst>
            <c:ext xmlns:c16="http://schemas.microsoft.com/office/drawing/2014/chart" uri="{C3380CC4-5D6E-409C-BE32-E72D297353CC}">
              <c16:uniqueId val="{00000003-2B8A-40DA-BCF7-9508BE96472F}"/>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040508254281815"/>
          <c:y val="6.289944444444445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2817546614964206"/>
        </c:manualLayout>
      </c:layout>
      <c:lineChart>
        <c:grouping val="standard"/>
        <c:varyColors val="0"/>
        <c:ser>
          <c:idx val="1"/>
          <c:order val="0"/>
          <c:tx>
            <c:strRef>
              <c:f>'0301450'!$Y$1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'0301450'!$C$9:$N$9</c:f>
              <c:numCache>
                <c:formatCode>0.00\ \ </c:formatCode>
                <c:ptCount val="12"/>
                <c:pt idx="0">
                  <c:v>96.011529422099997</c:v>
                </c:pt>
                <c:pt idx="1">
                  <c:v>94.644477233999993</c:v>
                </c:pt>
                <c:pt idx="2">
                  <c:v>90.383051296299996</c:v>
                </c:pt>
                <c:pt idx="3">
                  <c:v>88.740452454600003</c:v>
                </c:pt>
                <c:pt idx="4">
                  <c:v>86.767592215899995</c:v>
                </c:pt>
                <c:pt idx="5">
                  <c:v>85.341891677099994</c:v>
                </c:pt>
                <c:pt idx="6">
                  <c:v>87.760823116400005</c:v>
                </c:pt>
                <c:pt idx="7">
                  <c:v>88.915322889600006</c:v>
                </c:pt>
                <c:pt idx="9">
                  <c:v>0</c:v>
                </c:pt>
                <c:pt idx="10">
                  <c:v>0</c:v>
                </c:pt>
                <c:pt idx="11">
                  <c:v>0</c:v>
                </c:pt>
              </c:numCache>
            </c:numRef>
          </c:val>
          <c:smooth val="0"/>
          <c:extLst>
            <c:ext xmlns:c16="http://schemas.microsoft.com/office/drawing/2014/chart" uri="{C3380CC4-5D6E-409C-BE32-E72D297353CC}">
              <c16:uniqueId val="{00000000-6035-48D1-A7C9-F8072A34ED1B}"/>
            </c:ext>
          </c:extLst>
        </c:ser>
        <c:ser>
          <c:idx val="0"/>
          <c:order val="1"/>
          <c:tx>
            <c:strRef>
              <c:f>'0301450'!$Y$2</c:f>
              <c:strCache>
                <c:ptCount val="1"/>
                <c:pt idx="0">
                  <c:v>ab Hof tatsächlich 2024</c:v>
                </c:pt>
              </c:strCache>
            </c:strRef>
          </c:tx>
          <c:spPr>
            <a:ln w="19050" cap="rnd">
              <a:solidFill>
                <a:srgbClr val="005C45"/>
              </a:solidFill>
              <a:prstDash val="sysDash"/>
              <a:round/>
            </a:ln>
            <a:effectLst/>
          </c:spPr>
          <c:marker>
            <c:symbol val="none"/>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'0301450'!$C$8:$N$8</c:f>
              <c:numCache>
                <c:formatCode>0.00\ \ </c:formatCode>
                <c:ptCount val="12"/>
                <c:pt idx="0">
                  <c:v>83.189782006751003</c:v>
                </c:pt>
                <c:pt idx="1">
                  <c:v>79.659757807019602</c:v>
                </c:pt>
                <c:pt idx="2">
                  <c:v>76.250934040008701</c:v>
                </c:pt>
                <c:pt idx="3">
                  <c:v>74.567888152782501</c:v>
                </c:pt>
                <c:pt idx="4">
                  <c:v>71.709034487855703</c:v>
                </c:pt>
                <c:pt idx="5">
                  <c:v>73.569737399961795</c:v>
                </c:pt>
                <c:pt idx="6">
                  <c:v>73.373070741196699</c:v>
                </c:pt>
                <c:pt idx="7">
                  <c:v>73.539641317272299</c:v>
                </c:pt>
                <c:pt idx="8">
                  <c:v>79.239441098350198</c:v>
                </c:pt>
                <c:pt idx="9">
                  <c:v>83.052334230900797</c:v>
                </c:pt>
                <c:pt idx="10">
                  <c:v>87.820627426084101</c:v>
                </c:pt>
                <c:pt idx="11">
                  <c:v>86.797060552450006</c:v>
                </c:pt>
              </c:numCache>
            </c:numRef>
          </c:val>
          <c:smooth val="0"/>
          <c:extLst>
            <c:ext xmlns:c16="http://schemas.microsoft.com/office/drawing/2014/chart" uri="{C3380CC4-5D6E-409C-BE32-E72D297353CC}">
              <c16:uniqueId val="{00000001-6035-48D1-A7C9-F8072A34ED1B}"/>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100"/>
          <c:min val="7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konventioneller Kuhmilch nach Bundesländern</a:t>
            </a:r>
          </a:p>
          <a:p>
            <a:pPr>
              <a:defRPr b="1"/>
            </a:pPr>
            <a:r>
              <a:rPr lang="de-DE" b="0" baseline="0"/>
              <a:t>Vergleich aktueller Zeitraum zum Vorjahreszeitraum</a:t>
            </a:r>
          </a:p>
        </c:rich>
      </c:tx>
      <c:layout>
        <c:manualLayout>
          <c:xMode val="edge"/>
          <c:yMode val="edge"/>
          <c:x val="0.27628060770468582"/>
          <c:y val="8.16921729571248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7542536930433"/>
          <c:y val="0.11323564364587665"/>
          <c:w val="0.86950499859099173"/>
          <c:h val="0.55364972647595079"/>
        </c:manualLayout>
      </c:layout>
      <c:barChart>
        <c:barDir val="col"/>
        <c:grouping val="clustered"/>
        <c:varyColors val="0"/>
        <c:ser>
          <c:idx val="0"/>
          <c:order val="0"/>
          <c:tx>
            <c:strRef>
              <c:f>'0204040(2)'!$J$147</c:f>
              <c:strCache>
                <c:ptCount val="1"/>
                <c:pt idx="0">
                  <c:v>2024</c:v>
                </c:pt>
              </c:strCache>
            </c:strRef>
          </c:tx>
          <c:spPr>
            <a:solidFill>
              <a:schemeClr val="accent4">
                <a:lumMod val="60000"/>
                <a:lumOff val="40000"/>
              </a:schemeClr>
            </a:solidFill>
            <a:ln>
              <a:solidFill>
                <a:schemeClr val="accent4">
                  <a:lumMod val="60000"/>
                  <a:lumOff val="40000"/>
                </a:schemeClr>
              </a:solidFill>
            </a:ln>
            <a:effectLst/>
          </c:spPr>
          <c:invertIfNegative val="0"/>
          <c:cat>
            <c:strRef>
              <c:f>'0204040(2)'!$I$148:$I$158</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'0204040(2)'!$J$148:$J$158</c:f>
              <c:numCache>
                <c:formatCode>#,##0</c:formatCode>
                <c:ptCount val="11"/>
                <c:pt idx="0">
                  <c:v>2015202.89</c:v>
                </c:pt>
                <c:pt idx="1">
                  <c:v>4891855.8650000002</c:v>
                </c:pt>
                <c:pt idx="2">
                  <c:v>2176954.2490000003</c:v>
                </c:pt>
                <c:pt idx="3">
                  <c:v>1171627.4070000001</c:v>
                </c:pt>
                <c:pt idx="4">
                  <c:v>1456305.9639999999</c:v>
                </c:pt>
                <c:pt idx="5">
                  <c:v>4866478.9019999998</c:v>
                </c:pt>
                <c:pt idx="6">
                  <c:v>759315.53899999999</c:v>
                </c:pt>
                <c:pt idx="7">
                  <c:v>953389.85399999993</c:v>
                </c:pt>
                <c:pt idx="8">
                  <c:v>1068072.558</c:v>
                </c:pt>
                <c:pt idx="9">
                  <c:v>621501.30700000003</c:v>
                </c:pt>
                <c:pt idx="10">
                  <c:v>527768.17299999995</c:v>
                </c:pt>
              </c:numCache>
            </c:numRef>
          </c:val>
          <c:extLst>
            <c:ext xmlns:c16="http://schemas.microsoft.com/office/drawing/2014/chart" uri="{C3380CC4-5D6E-409C-BE32-E72D297353CC}">
              <c16:uniqueId val="{00000000-6C54-4D35-8AC8-4A0C6591EE08}"/>
            </c:ext>
          </c:extLst>
        </c:ser>
        <c:ser>
          <c:idx val="1"/>
          <c:order val="1"/>
          <c:tx>
            <c:strRef>
              <c:f>'0204040(2)'!$K$147</c:f>
              <c:strCache>
                <c:ptCount val="1"/>
                <c:pt idx="0">
                  <c:v>2025v</c:v>
                </c:pt>
              </c:strCache>
            </c:strRef>
          </c:tx>
          <c:spPr>
            <a:solidFill>
              <a:srgbClr val="7030A0"/>
            </a:solidFill>
            <a:ln>
              <a:solidFill>
                <a:srgbClr val="7030A0"/>
              </a:solidFill>
            </a:ln>
            <a:effectLst/>
          </c:spPr>
          <c:invertIfNegative val="0"/>
          <c:cat>
            <c:strRef>
              <c:f>'0204040(2)'!$I$148:$I$158</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'0204040(2)'!$K$148:$K$158</c:f>
              <c:numCache>
                <c:formatCode>#,##0</c:formatCode>
                <c:ptCount val="11"/>
                <c:pt idx="0">
                  <c:v>1977633.8739999998</c:v>
                </c:pt>
                <c:pt idx="1">
                  <c:v>4803934.3360000011</c:v>
                </c:pt>
                <c:pt idx="2">
                  <c:v>2121324.1590000005</c:v>
                </c:pt>
                <c:pt idx="3">
                  <c:v>1115565.56</c:v>
                </c:pt>
                <c:pt idx="4">
                  <c:v>1451931.4539999999</c:v>
                </c:pt>
                <c:pt idx="5">
                  <c:v>4791300.5820000004</c:v>
                </c:pt>
                <c:pt idx="6">
                  <c:v>755329.08100000001</c:v>
                </c:pt>
                <c:pt idx="7">
                  <c:v>970236.71700000006</c:v>
                </c:pt>
                <c:pt idx="8">
                  <c:v>1056457.1129999999</c:v>
                </c:pt>
                <c:pt idx="9">
                  <c:v>605358.25399999996</c:v>
                </c:pt>
                <c:pt idx="10">
                  <c:v>509025.81099999999</c:v>
                </c:pt>
              </c:numCache>
            </c:numRef>
          </c:val>
          <c:extLst>
            <c:ext xmlns:c16="http://schemas.microsoft.com/office/drawing/2014/chart" uri="{C3380CC4-5D6E-409C-BE32-E72D297353CC}">
              <c16:uniqueId val="{00000001-6C54-4D35-8AC8-4A0C6591EE08}"/>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52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7044828696926348E-2"/>
              <c:y val="2.4292815717836432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0653779772897771"/>
          <c:y val="0.12462140984609388"/>
          <c:w val="0.11946946934773174"/>
          <c:h val="5.0891972393191501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ökologischer/biologischer Kuhmilch nach Bundesländern</a:t>
            </a:r>
          </a:p>
          <a:p>
            <a:pPr>
              <a:defRPr b="1"/>
            </a:pPr>
            <a:r>
              <a:rPr lang="de-DE" b="0" baseline="0"/>
              <a:t>Vergleich aktueller Zeitraum zum Vorjahreszeitraum</a:t>
            </a:r>
          </a:p>
        </c:rich>
      </c:tx>
      <c:layout>
        <c:manualLayout>
          <c:xMode val="edge"/>
          <c:yMode val="edge"/>
          <c:x val="0.2564224536478022"/>
          <c:y val="2.0423043239281197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24730507649472E-2"/>
          <c:y val="0.13774324904780061"/>
          <c:w val="0.88053730640037164"/>
          <c:h val="0.5631974187846327"/>
        </c:manualLayout>
      </c:layout>
      <c:barChart>
        <c:barDir val="col"/>
        <c:grouping val="clustered"/>
        <c:varyColors val="0"/>
        <c:ser>
          <c:idx val="0"/>
          <c:order val="0"/>
          <c:tx>
            <c:strRef>
              <c:f>'0204040(2)'!$J$167</c:f>
              <c:strCache>
                <c:ptCount val="1"/>
                <c:pt idx="0">
                  <c:v>2024</c:v>
                </c:pt>
              </c:strCache>
            </c:strRef>
          </c:tx>
          <c:spPr>
            <a:solidFill>
              <a:srgbClr val="CCFFCC"/>
            </a:solidFill>
            <a:ln>
              <a:solidFill>
                <a:srgbClr val="CCFFCC"/>
              </a:solidFill>
            </a:ln>
            <a:effectLst/>
          </c:spPr>
          <c:invertIfNegative val="0"/>
          <c:cat>
            <c:strRef>
              <c:f>'0204040(2)'!$I$168:$I$177</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'0204040(2)'!$J$168:$J$177</c:f>
              <c:numCache>
                <c:formatCode>#,##0</c:formatCode>
                <c:ptCount val="10"/>
                <c:pt idx="0">
                  <c:v>36719.451999999997</c:v>
                </c:pt>
                <c:pt idx="1">
                  <c:v>88817.445999999996</c:v>
                </c:pt>
                <c:pt idx="2">
                  <c:v>65563.088000000003</c:v>
                </c:pt>
                <c:pt idx="3">
                  <c:v>66921.605999999985</c:v>
                </c:pt>
                <c:pt idx="4">
                  <c:v>134010.32</c:v>
                </c:pt>
                <c:pt idx="5">
                  <c:v>480532.397</c:v>
                </c:pt>
                <c:pt idx="6">
                  <c:v>26616.919000000002</c:v>
                </c:pt>
                <c:pt idx="7">
                  <c:v>17591.876</c:v>
                </c:pt>
                <c:pt idx="8">
                  <c:v>46295.525000000001</c:v>
                </c:pt>
                <c:pt idx="9">
                  <c:v>6797.0309999999999</c:v>
                </c:pt>
              </c:numCache>
            </c:numRef>
          </c:val>
          <c:extLst>
            <c:ext xmlns:c16="http://schemas.microsoft.com/office/drawing/2014/chart" uri="{C3380CC4-5D6E-409C-BE32-E72D297353CC}">
              <c16:uniqueId val="{00000000-E589-45DA-BCAB-E57ACA7E0810}"/>
            </c:ext>
          </c:extLst>
        </c:ser>
        <c:ser>
          <c:idx val="1"/>
          <c:order val="1"/>
          <c:tx>
            <c:strRef>
              <c:f>'0204040(2)'!$K$167</c:f>
              <c:strCache>
                <c:ptCount val="1"/>
                <c:pt idx="0">
                  <c:v>2025v</c:v>
                </c:pt>
              </c:strCache>
            </c:strRef>
          </c:tx>
          <c:spPr>
            <a:solidFill>
              <a:srgbClr val="009999"/>
            </a:solidFill>
            <a:ln>
              <a:solidFill>
                <a:srgbClr val="009999"/>
              </a:solidFill>
            </a:ln>
            <a:effectLst/>
          </c:spPr>
          <c:invertIfNegative val="0"/>
          <c:cat>
            <c:strRef>
              <c:f>'0204040(2)'!$I$168:$I$177</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'0204040(2)'!$K$168:$K$177</c:f>
              <c:numCache>
                <c:formatCode>#,##0</c:formatCode>
                <c:ptCount val="10"/>
                <c:pt idx="0">
                  <c:v>36947.351000000002</c:v>
                </c:pt>
                <c:pt idx="1">
                  <c:v>90263.795999999988</c:v>
                </c:pt>
                <c:pt idx="2">
                  <c:v>60109.641000000003</c:v>
                </c:pt>
                <c:pt idx="3">
                  <c:v>63951.563000000002</c:v>
                </c:pt>
                <c:pt idx="4">
                  <c:v>136610.451</c:v>
                </c:pt>
                <c:pt idx="5">
                  <c:v>477577.16099999996</c:v>
                </c:pt>
                <c:pt idx="6">
                  <c:v>25136.839</c:v>
                </c:pt>
                <c:pt idx="7">
                  <c:v>16099.006999999998</c:v>
                </c:pt>
                <c:pt idx="8">
                  <c:v>47691.994999999995</c:v>
                </c:pt>
                <c:pt idx="9">
                  <c:v>5631.8149999999996</c:v>
                </c:pt>
              </c:numCache>
            </c:numRef>
          </c:val>
          <c:extLst>
            <c:ext xmlns:c16="http://schemas.microsoft.com/office/drawing/2014/chart" uri="{C3380CC4-5D6E-409C-BE32-E72D297353CC}">
              <c16:uniqueId val="{00000001-E589-45DA-BCAB-E57ACA7E0810}"/>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1.4838367135050386E-2"/>
              <c:y val="3.2440563564537984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3742825959524092"/>
          <c:y val="0.14504080460658128"/>
          <c:w val="0.11946946934773174"/>
          <c:h val="3.8623704012731963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18" Type="http://schemas.openxmlformats.org/officeDocument/2006/relationships/chart" Target="../charts/chart34.xml"/><Relationship Id="rId26" Type="http://schemas.openxmlformats.org/officeDocument/2006/relationships/chart" Target="../charts/chart42.xml"/><Relationship Id="rId3" Type="http://schemas.openxmlformats.org/officeDocument/2006/relationships/chart" Target="../charts/chart19.xml"/><Relationship Id="rId21" Type="http://schemas.openxmlformats.org/officeDocument/2006/relationships/chart" Target="../charts/chart37.xml"/><Relationship Id="rId7" Type="http://schemas.openxmlformats.org/officeDocument/2006/relationships/chart" Target="../charts/chart23.xml"/><Relationship Id="rId12" Type="http://schemas.openxmlformats.org/officeDocument/2006/relationships/chart" Target="../charts/chart28.xml"/><Relationship Id="rId17" Type="http://schemas.openxmlformats.org/officeDocument/2006/relationships/chart" Target="../charts/chart33.xml"/><Relationship Id="rId25" Type="http://schemas.openxmlformats.org/officeDocument/2006/relationships/chart" Target="../charts/chart41.xml"/><Relationship Id="rId2" Type="http://schemas.openxmlformats.org/officeDocument/2006/relationships/chart" Target="../charts/chart18.xml"/><Relationship Id="rId16" Type="http://schemas.openxmlformats.org/officeDocument/2006/relationships/chart" Target="../charts/chart32.xml"/><Relationship Id="rId20" Type="http://schemas.openxmlformats.org/officeDocument/2006/relationships/chart" Target="../charts/chart36.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24" Type="http://schemas.openxmlformats.org/officeDocument/2006/relationships/chart" Target="../charts/chart40.xml"/><Relationship Id="rId5" Type="http://schemas.openxmlformats.org/officeDocument/2006/relationships/chart" Target="../charts/chart21.xml"/><Relationship Id="rId15" Type="http://schemas.openxmlformats.org/officeDocument/2006/relationships/chart" Target="../charts/chart31.xml"/><Relationship Id="rId23" Type="http://schemas.openxmlformats.org/officeDocument/2006/relationships/chart" Target="../charts/chart39.xml"/><Relationship Id="rId10" Type="http://schemas.openxmlformats.org/officeDocument/2006/relationships/chart" Target="../charts/chart26.xml"/><Relationship Id="rId19" Type="http://schemas.openxmlformats.org/officeDocument/2006/relationships/chart" Target="../charts/chart35.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 Id="rId22" Type="http://schemas.openxmlformats.org/officeDocument/2006/relationships/chart" Target="../charts/chart3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3.xml.rels><?xml version="1.0" encoding="UTF-8" standalone="yes"?>
<Relationships xmlns="http://schemas.openxmlformats.org/package/2006/relationships"><Relationship Id="rId8" Type="http://schemas.openxmlformats.org/officeDocument/2006/relationships/chart" Target="../charts/chart50.xml"/><Relationship Id="rId3" Type="http://schemas.openxmlformats.org/officeDocument/2006/relationships/chart" Target="../charts/chart45.xml"/><Relationship Id="rId7" Type="http://schemas.openxmlformats.org/officeDocument/2006/relationships/chart" Target="../charts/chart49.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55.xml.rels><?xml version="1.0" encoding="UTF-8" standalone="yes"?>
<Relationships xmlns="http://schemas.openxmlformats.org/package/2006/relationships"><Relationship Id="rId8" Type="http://schemas.openxmlformats.org/officeDocument/2006/relationships/chart" Target="../charts/chart60.xml"/><Relationship Id="rId13" Type="http://schemas.openxmlformats.org/officeDocument/2006/relationships/chart" Target="../charts/chart65.xml"/><Relationship Id="rId3" Type="http://schemas.openxmlformats.org/officeDocument/2006/relationships/chart" Target="../charts/chart55.xml"/><Relationship Id="rId7" Type="http://schemas.openxmlformats.org/officeDocument/2006/relationships/chart" Target="../charts/chart59.xml"/><Relationship Id="rId12" Type="http://schemas.openxmlformats.org/officeDocument/2006/relationships/chart" Target="../charts/chart64.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11" Type="http://schemas.openxmlformats.org/officeDocument/2006/relationships/chart" Target="../charts/chart63.xml"/><Relationship Id="rId5" Type="http://schemas.openxmlformats.org/officeDocument/2006/relationships/chart" Target="../charts/chart57.xml"/><Relationship Id="rId10" Type="http://schemas.openxmlformats.org/officeDocument/2006/relationships/chart" Target="../charts/chart62.xml"/><Relationship Id="rId4" Type="http://schemas.openxmlformats.org/officeDocument/2006/relationships/chart" Target="../charts/chart56.xml"/><Relationship Id="rId9" Type="http://schemas.openxmlformats.org/officeDocument/2006/relationships/chart" Target="../charts/chart61.xml"/><Relationship Id="rId14" Type="http://schemas.openxmlformats.org/officeDocument/2006/relationships/chart" Target="../charts/chart66.xml"/></Relationships>
</file>

<file path=xl/drawings/_rels/drawing70.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 Id="rId9" Type="http://schemas.openxmlformats.org/officeDocument/2006/relationships/chart" Target="../charts/chart75.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7.xml"/></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110453</xdr:rowOff>
    </xdr:from>
    <xdr:to>
      <xdr:col>0</xdr:col>
      <xdr:colOff>3209925</xdr:colOff>
      <xdr:row>0</xdr:row>
      <xdr:rowOff>1274414</xdr:rowOff>
    </xdr:to>
    <xdr:pic>
      <xdr:nvPicPr>
        <xdr:cNvPr id="2" name="Grafik 1" descr="Logo des Bundesministeriums für Landwirtschaft, Ernährung und Heimat" title="Logo des Bundesministeriums für Landwirtschaft, Ernährung und Heimat">
          <a:extLst>
            <a:ext uri="{FF2B5EF4-FFF2-40B4-BE49-F238E27FC236}">
              <a16:creationId xmlns:a16="http://schemas.microsoft.com/office/drawing/2014/main" id="{F9A2A17E-113B-4458-907E-8DFAC81FBE4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83" t="19756" r="3535" b="19309"/>
        <a:stretch/>
      </xdr:blipFill>
      <xdr:spPr bwMode="auto">
        <a:xfrm>
          <a:off x="66675" y="110453"/>
          <a:ext cx="695325" cy="78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3288767</xdr:colOff>
      <xdr:row>0</xdr:row>
      <xdr:rowOff>132491</xdr:rowOff>
    </xdr:from>
    <xdr:to>
      <xdr:col>0</xdr:col>
      <xdr:colOff>6372225</xdr:colOff>
      <xdr:row>0</xdr:row>
      <xdr:rowOff>1276350</xdr:rowOff>
    </xdr:to>
    <xdr:pic>
      <xdr:nvPicPr>
        <xdr:cNvPr id="3" name="Grafik 2" descr="Logo der Bundesanstalt für Ernährung und Landwirtschaft " title="Logo der Bundesanstalt für Ernährung und Landwirtschaft ">
          <a:extLst>
            <a:ext uri="{FF2B5EF4-FFF2-40B4-BE49-F238E27FC236}">
              <a16:creationId xmlns:a16="http://schemas.microsoft.com/office/drawing/2014/main" id="{88F7F86D-AD87-4064-A22B-D6FC5D2BFA0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41" t="18405" r="1983" b="18712"/>
        <a:stretch/>
      </xdr:blipFill>
      <xdr:spPr bwMode="auto">
        <a:xfrm>
          <a:off x="764642" y="132491"/>
          <a:ext cx="0" cy="58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6391275</xdr:colOff>
      <xdr:row>0</xdr:row>
      <xdr:rowOff>74700</xdr:rowOff>
    </xdr:from>
    <xdr:to>
      <xdr:col>0</xdr:col>
      <xdr:colOff>10525124</xdr:colOff>
      <xdr:row>0</xdr:row>
      <xdr:rowOff>906021</xdr:rowOff>
    </xdr:to>
    <xdr:pic>
      <xdr:nvPicPr>
        <xdr:cNvPr id="4" name="Grafik 3" descr="Logo Bundesinformationszentrum Landwirtschaft" title="Logo Bundesinformationszentrum Landwirtschaft (BZL)">
          <a:extLst>
            <a:ext uri="{FF2B5EF4-FFF2-40B4-BE49-F238E27FC236}">
              <a16:creationId xmlns:a16="http://schemas.microsoft.com/office/drawing/2014/main" id="{95F55324-6835-4C4B-9662-3B93C0186EFA}"/>
            </a:ext>
          </a:extLst>
        </xdr:cNvPr>
        <xdr:cNvPicPr>
          <a:picLocks noChangeAspect="1"/>
        </xdr:cNvPicPr>
      </xdr:nvPicPr>
      <xdr:blipFill rotWithShape="1">
        <a:blip xmlns:r="http://schemas.openxmlformats.org/officeDocument/2006/relationships" r:embed="rId3"/>
        <a:srcRect l="6519" t="21200" r="6507" b="20727"/>
        <a:stretch/>
      </xdr:blipFill>
      <xdr:spPr>
        <a:xfrm>
          <a:off x="762000" y="74700"/>
          <a:ext cx="0" cy="1169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142874</xdr:colOff>
      <xdr:row>108</xdr:row>
      <xdr:rowOff>68035</xdr:rowOff>
    </xdr:from>
    <xdr:to>
      <xdr:col>17</xdr:col>
      <xdr:colOff>421821</xdr:colOff>
      <xdr:row>120</xdr:row>
      <xdr:rowOff>0</xdr:rowOff>
    </xdr:to>
    <xdr:graphicFrame macro="">
      <xdr:nvGraphicFramePr>
        <xdr:cNvPr id="2" name="Diagramm 1">
          <a:extLst>
            <a:ext uri="{FF2B5EF4-FFF2-40B4-BE49-F238E27FC236}">
              <a16:creationId xmlns:a16="http://schemas.microsoft.com/office/drawing/2014/main" id="{964E6CA8-BD07-41CD-B023-125DEA72CF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132</xdr:row>
      <xdr:rowOff>68034</xdr:rowOff>
    </xdr:from>
    <xdr:to>
      <xdr:col>10</xdr:col>
      <xdr:colOff>61232</xdr:colOff>
      <xdr:row>144</xdr:row>
      <xdr:rowOff>0</xdr:rowOff>
    </xdr:to>
    <xdr:graphicFrame macro="">
      <xdr:nvGraphicFramePr>
        <xdr:cNvPr id="3" name="Diagramm 2">
          <a:extLst>
            <a:ext uri="{FF2B5EF4-FFF2-40B4-BE49-F238E27FC236}">
              <a16:creationId xmlns:a16="http://schemas.microsoft.com/office/drawing/2014/main" id="{AF4D8226-A4D2-4C22-895F-068C483604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144</xdr:row>
      <xdr:rowOff>81643</xdr:rowOff>
    </xdr:from>
    <xdr:to>
      <xdr:col>17</xdr:col>
      <xdr:colOff>421821</xdr:colOff>
      <xdr:row>164</xdr:row>
      <xdr:rowOff>13608</xdr:rowOff>
    </xdr:to>
    <xdr:graphicFrame macro="">
      <xdr:nvGraphicFramePr>
        <xdr:cNvPr id="4" name="Diagramm 3">
          <a:extLst>
            <a:ext uri="{FF2B5EF4-FFF2-40B4-BE49-F238E27FC236}">
              <a16:creationId xmlns:a16="http://schemas.microsoft.com/office/drawing/2014/main" id="{23EF39B3-E022-4027-BAD8-4FCB77DD01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165</xdr:row>
      <xdr:rowOff>0</xdr:rowOff>
    </xdr:from>
    <xdr:to>
      <xdr:col>17</xdr:col>
      <xdr:colOff>421821</xdr:colOff>
      <xdr:row>184</xdr:row>
      <xdr:rowOff>4083</xdr:rowOff>
    </xdr:to>
    <xdr:graphicFrame macro="">
      <xdr:nvGraphicFramePr>
        <xdr:cNvPr id="5" name="Diagramm 4">
          <a:extLst>
            <a:ext uri="{FF2B5EF4-FFF2-40B4-BE49-F238E27FC236}">
              <a16:creationId xmlns:a16="http://schemas.microsoft.com/office/drawing/2014/main" id="{8B903AB7-52C3-4EC3-87C7-1BD5AC2F5A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214313</xdr:colOff>
      <xdr:row>120</xdr:row>
      <xdr:rowOff>13605</xdr:rowOff>
    </xdr:from>
    <xdr:to>
      <xdr:col>13</xdr:col>
      <xdr:colOff>210911</xdr:colOff>
      <xdr:row>131</xdr:row>
      <xdr:rowOff>136070</xdr:rowOff>
    </xdr:to>
    <xdr:graphicFrame macro="">
      <xdr:nvGraphicFramePr>
        <xdr:cNvPr id="6" name="Diagramm 5">
          <a:extLst>
            <a:ext uri="{FF2B5EF4-FFF2-40B4-BE49-F238E27FC236}">
              <a16:creationId xmlns:a16="http://schemas.microsoft.com/office/drawing/2014/main" id="{493BB405-1DBA-4A7B-A7A7-CE0265A0D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108</xdr:row>
      <xdr:rowOff>69428</xdr:rowOff>
    </xdr:from>
    <xdr:to>
      <xdr:col>10</xdr:col>
      <xdr:colOff>100543</xdr:colOff>
      <xdr:row>119</xdr:row>
      <xdr:rowOff>163285</xdr:rowOff>
    </xdr:to>
    <xdr:graphicFrame macro="">
      <xdr:nvGraphicFramePr>
        <xdr:cNvPr id="7" name="Diagramm 6">
          <a:extLst>
            <a:ext uri="{FF2B5EF4-FFF2-40B4-BE49-F238E27FC236}">
              <a16:creationId xmlns:a16="http://schemas.microsoft.com/office/drawing/2014/main" id="{B23058DA-FECD-43C7-A336-73B323CE5A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118307</xdr:colOff>
      <xdr:row>132</xdr:row>
      <xdr:rowOff>69429</xdr:rowOff>
    </xdr:from>
    <xdr:to>
      <xdr:col>18</xdr:col>
      <xdr:colOff>0</xdr:colOff>
      <xdr:row>144</xdr:row>
      <xdr:rowOff>0</xdr:rowOff>
    </xdr:to>
    <xdr:graphicFrame macro="">
      <xdr:nvGraphicFramePr>
        <xdr:cNvPr id="8" name="Diagramm 7">
          <a:extLst>
            <a:ext uri="{FF2B5EF4-FFF2-40B4-BE49-F238E27FC236}">
              <a16:creationId xmlns:a16="http://schemas.microsoft.com/office/drawing/2014/main" id="{316ECEEE-BE07-4E53-94BE-FEBC5AF6C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21294</xdr:colOff>
      <xdr:row>14</xdr:row>
      <xdr:rowOff>37811</xdr:rowOff>
    </xdr:from>
    <xdr:to>
      <xdr:col>18</xdr:col>
      <xdr:colOff>394607</xdr:colOff>
      <xdr:row>17</xdr:row>
      <xdr:rowOff>34019</xdr:rowOff>
    </xdr:to>
    <xdr:sp macro="" textlink="">
      <xdr:nvSpPr>
        <xdr:cNvPr id="2" name="Text 2">
          <a:extLst>
            <a:ext uri="{FF2B5EF4-FFF2-40B4-BE49-F238E27FC236}">
              <a16:creationId xmlns:a16="http://schemas.microsoft.com/office/drawing/2014/main" id="{E77889C9-1A6B-4176-A2C1-431E6403F783}"/>
            </a:ext>
          </a:extLst>
        </xdr:cNvPr>
        <xdr:cNvSpPr txBox="1">
          <a:spLocks noChangeArrowheads="1"/>
        </xdr:cNvSpPr>
      </xdr:nvSpPr>
      <xdr:spPr bwMode="auto">
        <a:xfrm>
          <a:off x="430869" y="1647536"/>
          <a:ext cx="5726363" cy="281958"/>
        </a:xfrm>
        <a:prstGeom prst="rect">
          <a:avLst/>
        </a:prstGeom>
        <a:noFill/>
        <a:ln w="1">
          <a:noFill/>
          <a:miter lim="800000"/>
          <a:headEnd/>
          <a:tailEnd/>
        </a:ln>
      </xdr:spPr>
      <xdr:txBody>
        <a:bodyPr vertOverflow="clip" wrap="square" lIns="27432" tIns="0" rIns="0" bIns="0" anchor="t" upright="1"/>
        <a:lstStyle/>
        <a:p>
          <a:pPr rtl="0" eaLnBrk="1" fontAlgn="auto" latinLnBrk="0" hangingPunct="1"/>
          <a:r>
            <a:rPr lang="de-DE" sz="600" b="0" i="0" u="none" strike="noStrike" baseline="0">
              <a:solidFill>
                <a:srgbClr val="000000"/>
              </a:solidFill>
              <a:latin typeface="Arial" pitchFamily="34" charset="0"/>
              <a:cs typeface="Arial" pitchFamily="34" charset="0"/>
            </a:rPr>
            <a:t>Anm.: Die veröffentlichten Werte beruhen auf den übermittelten Angaben der meldepflichtigen Betriebe an die BLE. </a:t>
          </a:r>
        </a:p>
        <a:p>
          <a:pPr rtl="0" eaLnBrk="1" fontAlgn="auto" latinLnBrk="0" hangingPunct="1"/>
          <a:r>
            <a:rPr lang="de-DE" sz="600" b="0" baseline="0">
              <a:latin typeface="Arial" pitchFamily="34" charset="0"/>
              <a:ea typeface="+mn-ea"/>
              <a:cs typeface="Arial" pitchFamily="34" charset="0"/>
            </a:rPr>
            <a:t>Änderungen der Ergebnisse, auch für Vormonate, auf Grund von Nachmeldungen sowie von korrigierten Meldungen vorbehalten.</a:t>
          </a:r>
        </a:p>
        <a:p>
          <a:pPr rtl="0" eaLnBrk="1" fontAlgn="auto" latinLnBrk="0" hangingPunct="1"/>
          <a:r>
            <a:rPr lang="de-DE" sz="600" b="0" i="0" u="none" strike="noStrike" baseline="0">
              <a:solidFill>
                <a:srgbClr val="000000"/>
              </a:solidFill>
              <a:latin typeface="Arial" pitchFamily="34" charset="0"/>
              <a:ea typeface="+mn-ea"/>
              <a:cs typeface="Arial" pitchFamily="34" charset="0"/>
            </a:rPr>
            <a:t>v = vorläufig.</a:t>
          </a:r>
          <a:endParaRPr lang="de-DE" sz="600" b="0" i="0" u="none" strike="noStrike" baseline="0">
            <a:solidFill>
              <a:srgbClr val="000000"/>
            </a:solidFill>
            <a:latin typeface="Arial"/>
            <a:cs typeface="Arial"/>
          </a:endParaRPr>
        </a:p>
      </xdr:txBody>
    </xdr:sp>
    <xdr:clientData/>
  </xdr:twoCellAnchor>
  <xdr:twoCellAnchor>
    <xdr:from>
      <xdr:col>16</xdr:col>
      <xdr:colOff>285750</xdr:colOff>
      <xdr:row>2</xdr:row>
      <xdr:rowOff>40821</xdr:rowOff>
    </xdr:from>
    <xdr:to>
      <xdr:col>19</xdr:col>
      <xdr:colOff>0</xdr:colOff>
      <xdr:row>2</xdr:row>
      <xdr:rowOff>197303</xdr:rowOff>
    </xdr:to>
    <xdr:sp macro="" textlink="">
      <xdr:nvSpPr>
        <xdr:cNvPr id="3" name="Text Box 2">
          <a:extLst>
            <a:ext uri="{FF2B5EF4-FFF2-40B4-BE49-F238E27FC236}">
              <a16:creationId xmlns:a16="http://schemas.microsoft.com/office/drawing/2014/main" id="{C692B65D-304A-4FC3-A249-7B81361314E4}"/>
            </a:ext>
          </a:extLst>
        </xdr:cNvPr>
        <xdr:cNvSpPr txBox="1">
          <a:spLocks noChangeArrowheads="1"/>
        </xdr:cNvSpPr>
      </xdr:nvSpPr>
      <xdr:spPr bwMode="auto">
        <a:xfrm>
          <a:off x="5276850" y="402771"/>
          <a:ext cx="885825" cy="156482"/>
        </a:xfrm>
        <a:prstGeom prst="rect">
          <a:avLst/>
        </a:prstGeom>
        <a:noFill/>
        <a:ln w="9525">
          <a:noFill/>
          <a:miter lim="800000"/>
          <a:headEnd/>
          <a:tailEnd/>
        </a:ln>
      </xdr:spPr>
      <xdr:txBody>
        <a:bodyPr vertOverflow="clip" wrap="square" lIns="0" tIns="0" rIns="27432" bIns="22860" anchor="b" upright="1"/>
        <a:lstStyle/>
        <a:p>
          <a:pPr algn="r" rtl="0">
            <a:defRPr sz="1000"/>
          </a:pPr>
          <a:r>
            <a:rPr lang="de-DE" sz="700" b="0" i="0" u="none" strike="noStrike" baseline="0">
              <a:solidFill>
                <a:srgbClr val="000000"/>
              </a:solidFill>
              <a:latin typeface="Arial"/>
              <a:cs typeface="Arial"/>
            </a:rPr>
            <a:t>(MBT-0204047-0000)</a:t>
          </a:r>
        </a:p>
      </xdr:txBody>
    </xdr:sp>
    <xdr:clientData/>
  </xdr:twoCellAnchor>
  <xdr:twoCellAnchor>
    <xdr:from>
      <xdr:col>7</xdr:col>
      <xdr:colOff>149680</xdr:colOff>
      <xdr:row>18</xdr:row>
      <xdr:rowOff>6803</xdr:rowOff>
    </xdr:from>
    <xdr:to>
      <xdr:col>15</xdr:col>
      <xdr:colOff>156483</xdr:colOff>
      <xdr:row>30</xdr:row>
      <xdr:rowOff>13606</xdr:rowOff>
    </xdr:to>
    <xdr:graphicFrame macro="">
      <xdr:nvGraphicFramePr>
        <xdr:cNvPr id="4" name="Diagramm 3">
          <a:extLst>
            <a:ext uri="{FF2B5EF4-FFF2-40B4-BE49-F238E27FC236}">
              <a16:creationId xmlns:a16="http://schemas.microsoft.com/office/drawing/2014/main" id="{5B85B560-7E66-4540-AEB8-B257D48DC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0</xdr:colOff>
      <xdr:row>4</xdr:row>
      <xdr:rowOff>0</xdr:rowOff>
    </xdr:from>
    <xdr:to>
      <xdr:col>21</xdr:col>
      <xdr:colOff>178593</xdr:colOff>
      <xdr:row>13</xdr:row>
      <xdr:rowOff>154781</xdr:rowOff>
    </xdr:to>
    <xdr:graphicFrame macro="">
      <xdr:nvGraphicFramePr>
        <xdr:cNvPr id="2" name="Diagramm 1">
          <a:extLst>
            <a:ext uri="{FF2B5EF4-FFF2-40B4-BE49-F238E27FC236}">
              <a16:creationId xmlns:a16="http://schemas.microsoft.com/office/drawing/2014/main" id="{21339675-5FF7-44C3-9018-3F7C5EF5BC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4</xdr:row>
      <xdr:rowOff>0</xdr:rowOff>
    </xdr:from>
    <xdr:to>
      <xdr:col>29</xdr:col>
      <xdr:colOff>190499</xdr:colOff>
      <xdr:row>13</xdr:row>
      <xdr:rowOff>154781</xdr:rowOff>
    </xdr:to>
    <xdr:graphicFrame macro="">
      <xdr:nvGraphicFramePr>
        <xdr:cNvPr id="3" name="Diagramm 2">
          <a:extLst>
            <a:ext uri="{FF2B5EF4-FFF2-40B4-BE49-F238E27FC236}">
              <a16:creationId xmlns:a16="http://schemas.microsoft.com/office/drawing/2014/main" id="{8B7BD2C4-9DEF-4610-9FEF-A78E1A2B4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15</xdr:row>
      <xdr:rowOff>0</xdr:rowOff>
    </xdr:from>
    <xdr:to>
      <xdr:col>21</xdr:col>
      <xdr:colOff>178593</xdr:colOff>
      <xdr:row>25</xdr:row>
      <xdr:rowOff>142874</xdr:rowOff>
    </xdr:to>
    <xdr:graphicFrame macro="">
      <xdr:nvGraphicFramePr>
        <xdr:cNvPr id="4" name="Diagramm 3">
          <a:extLst>
            <a:ext uri="{FF2B5EF4-FFF2-40B4-BE49-F238E27FC236}">
              <a16:creationId xmlns:a16="http://schemas.microsoft.com/office/drawing/2014/main" id="{B46DDCEB-01D9-4F22-85C4-914BAFF763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0.01727</cdr:x>
      <cdr:y>0.03145</cdr:y>
    </cdr:from>
    <cdr:to>
      <cdr:x>0.22186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14.xml><?xml version="1.0" encoding="utf-8"?>
<c:userShapes xmlns:c="http://schemas.openxmlformats.org/drawingml/2006/chart">
  <cdr:relSizeAnchor xmlns:cdr="http://schemas.openxmlformats.org/drawingml/2006/chartDrawing">
    <cdr:from>
      <cdr:x>0.01733</cdr:x>
      <cdr:y>0.03145</cdr:y>
    </cdr:from>
    <cdr:to>
      <cdr:x>0.22256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15.xml><?xml version="1.0" encoding="utf-8"?>
<c:userShapes xmlns:c="http://schemas.openxmlformats.org/drawingml/2006/chart">
  <cdr:relSizeAnchor xmlns:cdr="http://schemas.openxmlformats.org/drawingml/2006/chartDrawing">
    <cdr:from>
      <cdr:x>0.01727</cdr:x>
      <cdr:y>0.03127</cdr:y>
    </cdr:from>
    <cdr:to>
      <cdr:x>0.22186</cdr:x>
      <cdr:y>0.16519</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16.xml><?xml version="1.0" encoding="utf-8"?>
<xdr:wsDr xmlns:xdr="http://schemas.openxmlformats.org/drawingml/2006/spreadsheetDrawing" xmlns:a="http://schemas.openxmlformats.org/drawingml/2006/main">
  <xdr:twoCellAnchor>
    <xdr:from>
      <xdr:col>14</xdr:col>
      <xdr:colOff>4762</xdr:colOff>
      <xdr:row>9</xdr:row>
      <xdr:rowOff>9525</xdr:rowOff>
    </xdr:from>
    <xdr:to>
      <xdr:col>17</xdr:col>
      <xdr:colOff>638175</xdr:colOff>
      <xdr:row>19</xdr:row>
      <xdr:rowOff>0</xdr:rowOff>
    </xdr:to>
    <xdr:graphicFrame macro="">
      <xdr:nvGraphicFramePr>
        <xdr:cNvPr id="2" name="Diagramm 1">
          <a:extLst>
            <a:ext uri="{FF2B5EF4-FFF2-40B4-BE49-F238E27FC236}">
              <a16:creationId xmlns:a16="http://schemas.microsoft.com/office/drawing/2014/main" id="{C519CBB6-0D6D-430C-AB97-4A3C2747B4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9</xdr:row>
      <xdr:rowOff>0</xdr:rowOff>
    </xdr:from>
    <xdr:to>
      <xdr:col>22</xdr:col>
      <xdr:colOff>633413</xdr:colOff>
      <xdr:row>18</xdr:row>
      <xdr:rowOff>152400</xdr:rowOff>
    </xdr:to>
    <xdr:graphicFrame macro="">
      <xdr:nvGraphicFramePr>
        <xdr:cNvPr id="3" name="Diagramm 2">
          <a:extLst>
            <a:ext uri="{FF2B5EF4-FFF2-40B4-BE49-F238E27FC236}">
              <a16:creationId xmlns:a16="http://schemas.microsoft.com/office/drawing/2014/main" id="{5CF025E5-40BA-4F02-80D5-F34236584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19</xdr:row>
      <xdr:rowOff>0</xdr:rowOff>
    </xdr:from>
    <xdr:to>
      <xdr:col>18</xdr:col>
      <xdr:colOff>9525</xdr:colOff>
      <xdr:row>28</xdr:row>
      <xdr:rowOff>152400</xdr:rowOff>
    </xdr:to>
    <xdr:graphicFrame macro="">
      <xdr:nvGraphicFramePr>
        <xdr:cNvPr id="4" name="Diagramm 3">
          <a:extLst>
            <a:ext uri="{FF2B5EF4-FFF2-40B4-BE49-F238E27FC236}">
              <a16:creationId xmlns:a16="http://schemas.microsoft.com/office/drawing/2014/main" id="{7E1B241B-7BA9-4C3E-BC34-C588802B09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19</xdr:row>
      <xdr:rowOff>1</xdr:rowOff>
    </xdr:from>
    <xdr:to>
      <xdr:col>23</xdr:col>
      <xdr:colOff>0</xdr:colOff>
      <xdr:row>29</xdr:row>
      <xdr:rowOff>1</xdr:rowOff>
    </xdr:to>
    <xdr:graphicFrame macro="">
      <xdr:nvGraphicFramePr>
        <xdr:cNvPr id="5" name="Diagramm 4">
          <a:extLst>
            <a:ext uri="{FF2B5EF4-FFF2-40B4-BE49-F238E27FC236}">
              <a16:creationId xmlns:a16="http://schemas.microsoft.com/office/drawing/2014/main" id="{3D64EDFF-C288-47B4-B9A5-D99026896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29</xdr:row>
      <xdr:rowOff>1</xdr:rowOff>
    </xdr:from>
    <xdr:to>
      <xdr:col>18</xdr:col>
      <xdr:colOff>9525</xdr:colOff>
      <xdr:row>38</xdr:row>
      <xdr:rowOff>152400</xdr:rowOff>
    </xdr:to>
    <xdr:graphicFrame macro="">
      <xdr:nvGraphicFramePr>
        <xdr:cNvPr id="6" name="Diagramm 5">
          <a:extLst>
            <a:ext uri="{FF2B5EF4-FFF2-40B4-BE49-F238E27FC236}">
              <a16:creationId xmlns:a16="http://schemas.microsoft.com/office/drawing/2014/main" id="{A61116A8-EB93-4F03-8F9A-B7135D49D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29</xdr:row>
      <xdr:rowOff>0</xdr:rowOff>
    </xdr:from>
    <xdr:to>
      <xdr:col>23</xdr:col>
      <xdr:colOff>0</xdr:colOff>
      <xdr:row>38</xdr:row>
      <xdr:rowOff>152400</xdr:rowOff>
    </xdr:to>
    <xdr:graphicFrame macro="">
      <xdr:nvGraphicFramePr>
        <xdr:cNvPr id="7" name="Diagramm 6">
          <a:extLst>
            <a:ext uri="{FF2B5EF4-FFF2-40B4-BE49-F238E27FC236}">
              <a16:creationId xmlns:a16="http://schemas.microsoft.com/office/drawing/2014/main" id="{D3B4728D-FCB2-4917-8976-6FD572D8F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44</xdr:row>
      <xdr:rowOff>0</xdr:rowOff>
    </xdr:from>
    <xdr:to>
      <xdr:col>18</xdr:col>
      <xdr:colOff>9525</xdr:colOff>
      <xdr:row>53</xdr:row>
      <xdr:rowOff>152399</xdr:rowOff>
    </xdr:to>
    <xdr:graphicFrame macro="">
      <xdr:nvGraphicFramePr>
        <xdr:cNvPr id="8" name="Diagramm 7">
          <a:extLst>
            <a:ext uri="{FF2B5EF4-FFF2-40B4-BE49-F238E27FC236}">
              <a16:creationId xmlns:a16="http://schemas.microsoft.com/office/drawing/2014/main" id="{E76332DE-4CBC-46A5-9869-9BBF8FF57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44</xdr:row>
      <xdr:rowOff>0</xdr:rowOff>
    </xdr:from>
    <xdr:to>
      <xdr:col>23</xdr:col>
      <xdr:colOff>0</xdr:colOff>
      <xdr:row>53</xdr:row>
      <xdr:rowOff>152399</xdr:rowOff>
    </xdr:to>
    <xdr:graphicFrame macro="">
      <xdr:nvGraphicFramePr>
        <xdr:cNvPr id="9" name="Diagramm 8">
          <a:extLst>
            <a:ext uri="{FF2B5EF4-FFF2-40B4-BE49-F238E27FC236}">
              <a16:creationId xmlns:a16="http://schemas.microsoft.com/office/drawing/2014/main" id="{AC0E4F7E-ED86-432F-88A5-1CFDCD16D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54</xdr:row>
      <xdr:rowOff>0</xdr:rowOff>
    </xdr:from>
    <xdr:to>
      <xdr:col>18</xdr:col>
      <xdr:colOff>9525</xdr:colOff>
      <xdr:row>63</xdr:row>
      <xdr:rowOff>152399</xdr:rowOff>
    </xdr:to>
    <xdr:graphicFrame macro="">
      <xdr:nvGraphicFramePr>
        <xdr:cNvPr id="10" name="Diagramm 9">
          <a:extLst>
            <a:ext uri="{FF2B5EF4-FFF2-40B4-BE49-F238E27FC236}">
              <a16:creationId xmlns:a16="http://schemas.microsoft.com/office/drawing/2014/main" id="{75E107D4-BEFB-49E8-A389-0701CFF48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54</xdr:row>
      <xdr:rowOff>0</xdr:rowOff>
    </xdr:from>
    <xdr:to>
      <xdr:col>23</xdr:col>
      <xdr:colOff>0</xdr:colOff>
      <xdr:row>63</xdr:row>
      <xdr:rowOff>152399</xdr:rowOff>
    </xdr:to>
    <xdr:graphicFrame macro="">
      <xdr:nvGraphicFramePr>
        <xdr:cNvPr id="11" name="Diagramm 10">
          <a:extLst>
            <a:ext uri="{FF2B5EF4-FFF2-40B4-BE49-F238E27FC236}">
              <a16:creationId xmlns:a16="http://schemas.microsoft.com/office/drawing/2014/main" id="{2D07C190-2960-4952-B2C1-FD8CD1DBA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64</xdr:row>
      <xdr:rowOff>0</xdr:rowOff>
    </xdr:from>
    <xdr:to>
      <xdr:col>18</xdr:col>
      <xdr:colOff>9525</xdr:colOff>
      <xdr:row>73</xdr:row>
      <xdr:rowOff>152399</xdr:rowOff>
    </xdr:to>
    <xdr:graphicFrame macro="">
      <xdr:nvGraphicFramePr>
        <xdr:cNvPr id="12" name="Diagramm 11">
          <a:extLst>
            <a:ext uri="{FF2B5EF4-FFF2-40B4-BE49-F238E27FC236}">
              <a16:creationId xmlns:a16="http://schemas.microsoft.com/office/drawing/2014/main" id="{2185EA7E-82CD-4BBB-8C6D-F2F925F24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64</xdr:row>
      <xdr:rowOff>0</xdr:rowOff>
    </xdr:from>
    <xdr:to>
      <xdr:col>23</xdr:col>
      <xdr:colOff>0</xdr:colOff>
      <xdr:row>73</xdr:row>
      <xdr:rowOff>152399</xdr:rowOff>
    </xdr:to>
    <xdr:graphicFrame macro="">
      <xdr:nvGraphicFramePr>
        <xdr:cNvPr id="13" name="Diagramm 12">
          <a:extLst>
            <a:ext uri="{FF2B5EF4-FFF2-40B4-BE49-F238E27FC236}">
              <a16:creationId xmlns:a16="http://schemas.microsoft.com/office/drawing/2014/main" id="{D949C660-B570-403F-ABB4-66E61830A8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74</xdr:row>
      <xdr:rowOff>0</xdr:rowOff>
    </xdr:from>
    <xdr:to>
      <xdr:col>18</xdr:col>
      <xdr:colOff>9525</xdr:colOff>
      <xdr:row>83</xdr:row>
      <xdr:rowOff>152399</xdr:rowOff>
    </xdr:to>
    <xdr:graphicFrame macro="">
      <xdr:nvGraphicFramePr>
        <xdr:cNvPr id="14" name="Diagramm 13">
          <a:extLst>
            <a:ext uri="{FF2B5EF4-FFF2-40B4-BE49-F238E27FC236}">
              <a16:creationId xmlns:a16="http://schemas.microsoft.com/office/drawing/2014/main" id="{5707E53B-BACD-4846-B377-07532F8A6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74</xdr:row>
      <xdr:rowOff>0</xdr:rowOff>
    </xdr:from>
    <xdr:to>
      <xdr:col>23</xdr:col>
      <xdr:colOff>0</xdr:colOff>
      <xdr:row>83</xdr:row>
      <xdr:rowOff>152399</xdr:rowOff>
    </xdr:to>
    <xdr:graphicFrame macro="">
      <xdr:nvGraphicFramePr>
        <xdr:cNvPr id="15" name="Diagramm 14">
          <a:extLst>
            <a:ext uri="{FF2B5EF4-FFF2-40B4-BE49-F238E27FC236}">
              <a16:creationId xmlns:a16="http://schemas.microsoft.com/office/drawing/2014/main" id="{A3571048-E169-4BAC-874C-F69D7E1C54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84</xdr:row>
      <xdr:rowOff>0</xdr:rowOff>
    </xdr:from>
    <xdr:to>
      <xdr:col>23</xdr:col>
      <xdr:colOff>0</xdr:colOff>
      <xdr:row>93</xdr:row>
      <xdr:rowOff>114299</xdr:rowOff>
    </xdr:to>
    <xdr:graphicFrame macro="">
      <xdr:nvGraphicFramePr>
        <xdr:cNvPr id="16" name="Diagramm 15">
          <a:extLst>
            <a:ext uri="{FF2B5EF4-FFF2-40B4-BE49-F238E27FC236}">
              <a16:creationId xmlns:a16="http://schemas.microsoft.com/office/drawing/2014/main" id="{23392A4B-8EC1-46C3-A977-1E7E0E4D1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94</xdr:row>
      <xdr:rowOff>0</xdr:rowOff>
    </xdr:from>
    <xdr:to>
      <xdr:col>18</xdr:col>
      <xdr:colOff>9525</xdr:colOff>
      <xdr:row>103</xdr:row>
      <xdr:rowOff>152399</xdr:rowOff>
    </xdr:to>
    <xdr:graphicFrame macro="">
      <xdr:nvGraphicFramePr>
        <xdr:cNvPr id="17" name="Diagramm 16">
          <a:extLst>
            <a:ext uri="{FF2B5EF4-FFF2-40B4-BE49-F238E27FC236}">
              <a16:creationId xmlns:a16="http://schemas.microsoft.com/office/drawing/2014/main" id="{39B532C9-657B-4740-8A93-1ECAE00936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94</xdr:row>
      <xdr:rowOff>0</xdr:rowOff>
    </xdr:from>
    <xdr:to>
      <xdr:col>23</xdr:col>
      <xdr:colOff>0</xdr:colOff>
      <xdr:row>103</xdr:row>
      <xdr:rowOff>152399</xdr:rowOff>
    </xdr:to>
    <xdr:graphicFrame macro="">
      <xdr:nvGraphicFramePr>
        <xdr:cNvPr id="18" name="Diagramm 17">
          <a:extLst>
            <a:ext uri="{FF2B5EF4-FFF2-40B4-BE49-F238E27FC236}">
              <a16:creationId xmlns:a16="http://schemas.microsoft.com/office/drawing/2014/main" id="{2421C5F2-8A89-43B5-A34C-40FCA803E2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104</xdr:row>
      <xdr:rowOff>0</xdr:rowOff>
    </xdr:from>
    <xdr:to>
      <xdr:col>18</xdr:col>
      <xdr:colOff>9525</xdr:colOff>
      <xdr:row>113</xdr:row>
      <xdr:rowOff>152399</xdr:rowOff>
    </xdr:to>
    <xdr:graphicFrame macro="">
      <xdr:nvGraphicFramePr>
        <xdr:cNvPr id="19" name="Diagramm 18">
          <a:extLst>
            <a:ext uri="{FF2B5EF4-FFF2-40B4-BE49-F238E27FC236}">
              <a16:creationId xmlns:a16="http://schemas.microsoft.com/office/drawing/2014/main" id="{C0307D20-F400-4FA8-B653-99FDF70B8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104</xdr:row>
      <xdr:rowOff>0</xdr:rowOff>
    </xdr:from>
    <xdr:to>
      <xdr:col>23</xdr:col>
      <xdr:colOff>0</xdr:colOff>
      <xdr:row>113</xdr:row>
      <xdr:rowOff>152399</xdr:rowOff>
    </xdr:to>
    <xdr:graphicFrame macro="">
      <xdr:nvGraphicFramePr>
        <xdr:cNvPr id="20" name="Diagramm 19">
          <a:extLst>
            <a:ext uri="{FF2B5EF4-FFF2-40B4-BE49-F238E27FC236}">
              <a16:creationId xmlns:a16="http://schemas.microsoft.com/office/drawing/2014/main" id="{52946621-EF16-4FCF-9AAD-F4A4FC288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114</xdr:row>
      <xdr:rowOff>0</xdr:rowOff>
    </xdr:from>
    <xdr:to>
      <xdr:col>18</xdr:col>
      <xdr:colOff>9525</xdr:colOff>
      <xdr:row>123</xdr:row>
      <xdr:rowOff>152399</xdr:rowOff>
    </xdr:to>
    <xdr:graphicFrame macro="">
      <xdr:nvGraphicFramePr>
        <xdr:cNvPr id="21" name="Diagramm 20">
          <a:extLst>
            <a:ext uri="{FF2B5EF4-FFF2-40B4-BE49-F238E27FC236}">
              <a16:creationId xmlns:a16="http://schemas.microsoft.com/office/drawing/2014/main" id="{82249704-E53F-412F-8C81-BF17DD620B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114</xdr:row>
      <xdr:rowOff>0</xdr:rowOff>
    </xdr:from>
    <xdr:to>
      <xdr:col>23</xdr:col>
      <xdr:colOff>0</xdr:colOff>
      <xdr:row>123</xdr:row>
      <xdr:rowOff>152399</xdr:rowOff>
    </xdr:to>
    <xdr:graphicFrame macro="">
      <xdr:nvGraphicFramePr>
        <xdr:cNvPr id="22" name="Diagramm 21">
          <a:extLst>
            <a:ext uri="{FF2B5EF4-FFF2-40B4-BE49-F238E27FC236}">
              <a16:creationId xmlns:a16="http://schemas.microsoft.com/office/drawing/2014/main" id="{E91E8782-492C-4638-BE37-4AC714904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124</xdr:row>
      <xdr:rowOff>0</xdr:rowOff>
    </xdr:from>
    <xdr:to>
      <xdr:col>18</xdr:col>
      <xdr:colOff>9525</xdr:colOff>
      <xdr:row>133</xdr:row>
      <xdr:rowOff>114299</xdr:rowOff>
    </xdr:to>
    <xdr:graphicFrame macro="">
      <xdr:nvGraphicFramePr>
        <xdr:cNvPr id="23" name="Diagramm 22">
          <a:extLst>
            <a:ext uri="{FF2B5EF4-FFF2-40B4-BE49-F238E27FC236}">
              <a16:creationId xmlns:a16="http://schemas.microsoft.com/office/drawing/2014/main" id="{189CD954-4EA0-4578-A16B-F47268D4B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124</xdr:row>
      <xdr:rowOff>0</xdr:rowOff>
    </xdr:from>
    <xdr:to>
      <xdr:col>23</xdr:col>
      <xdr:colOff>0</xdr:colOff>
      <xdr:row>133</xdr:row>
      <xdr:rowOff>114299</xdr:rowOff>
    </xdr:to>
    <xdr:graphicFrame macro="">
      <xdr:nvGraphicFramePr>
        <xdr:cNvPr id="24" name="Diagramm 23">
          <a:extLst>
            <a:ext uri="{FF2B5EF4-FFF2-40B4-BE49-F238E27FC236}">
              <a16:creationId xmlns:a16="http://schemas.microsoft.com/office/drawing/2014/main" id="{4B9C505A-1323-4DBB-8C68-0CE608BAF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134</xdr:row>
      <xdr:rowOff>0</xdr:rowOff>
    </xdr:from>
    <xdr:to>
      <xdr:col>18</xdr:col>
      <xdr:colOff>9525</xdr:colOff>
      <xdr:row>143</xdr:row>
      <xdr:rowOff>114299</xdr:rowOff>
    </xdr:to>
    <xdr:graphicFrame macro="">
      <xdr:nvGraphicFramePr>
        <xdr:cNvPr id="25" name="Diagramm 24">
          <a:extLst>
            <a:ext uri="{FF2B5EF4-FFF2-40B4-BE49-F238E27FC236}">
              <a16:creationId xmlns:a16="http://schemas.microsoft.com/office/drawing/2014/main" id="{B77DBA74-C788-4118-9B4A-5F43A21AC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0</xdr:colOff>
      <xdr:row>134</xdr:row>
      <xdr:rowOff>0</xdr:rowOff>
    </xdr:from>
    <xdr:to>
      <xdr:col>23</xdr:col>
      <xdr:colOff>0</xdr:colOff>
      <xdr:row>143</xdr:row>
      <xdr:rowOff>114299</xdr:rowOff>
    </xdr:to>
    <xdr:graphicFrame macro="">
      <xdr:nvGraphicFramePr>
        <xdr:cNvPr id="26" name="Diagramm 25">
          <a:extLst>
            <a:ext uri="{FF2B5EF4-FFF2-40B4-BE49-F238E27FC236}">
              <a16:creationId xmlns:a16="http://schemas.microsoft.com/office/drawing/2014/main" id="{1911339E-EE76-4AF8-898C-5A7718B73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84</xdr:row>
      <xdr:rowOff>0</xdr:rowOff>
    </xdr:from>
    <xdr:to>
      <xdr:col>18</xdr:col>
      <xdr:colOff>9525</xdr:colOff>
      <xdr:row>93</xdr:row>
      <xdr:rowOff>110066</xdr:rowOff>
    </xdr:to>
    <xdr:graphicFrame macro="">
      <xdr:nvGraphicFramePr>
        <xdr:cNvPr id="27" name="Diagramm 26">
          <a:extLst>
            <a:ext uri="{FF2B5EF4-FFF2-40B4-BE49-F238E27FC236}">
              <a16:creationId xmlns:a16="http://schemas.microsoft.com/office/drawing/2014/main" id="{C1564D9A-F5EE-484C-8F1E-724622EE68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18.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1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40</xdr:row>
      <xdr:rowOff>117231</xdr:rowOff>
    </xdr:from>
    <xdr:to>
      <xdr:col>9</xdr:col>
      <xdr:colOff>146538</xdr:colOff>
      <xdr:row>57</xdr:row>
      <xdr:rowOff>126022</xdr:rowOff>
    </xdr:to>
    <xdr:graphicFrame macro="">
      <xdr:nvGraphicFramePr>
        <xdr:cNvPr id="2" name="Diagramm 1" title="Weichweizen Käufe">
          <a:extLst>
            <a:ext uri="{FF2B5EF4-FFF2-40B4-BE49-F238E27FC236}">
              <a16:creationId xmlns:a16="http://schemas.microsoft.com/office/drawing/2014/main" id="{30082FE4-065D-45A1-8394-F7ECED3FC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40</xdr:row>
      <xdr:rowOff>123093</xdr:rowOff>
    </xdr:from>
    <xdr:to>
      <xdr:col>17</xdr:col>
      <xdr:colOff>333374</xdr:colOff>
      <xdr:row>57</xdr:row>
      <xdr:rowOff>126023</xdr:rowOff>
    </xdr:to>
    <xdr:graphicFrame macro="">
      <xdr:nvGraphicFramePr>
        <xdr:cNvPr id="3" name="Diagramm 2" title="Roggen Käufe">
          <a:extLst>
            <a:ext uri="{FF2B5EF4-FFF2-40B4-BE49-F238E27FC236}">
              <a16:creationId xmlns:a16="http://schemas.microsoft.com/office/drawing/2014/main" id="{FDCA4267-6081-4BC6-BDE3-08D8ED3BA5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49822</xdr:rowOff>
    </xdr:from>
    <xdr:to>
      <xdr:col>9</xdr:col>
      <xdr:colOff>142874</xdr:colOff>
      <xdr:row>75</xdr:row>
      <xdr:rowOff>52753</xdr:rowOff>
    </xdr:to>
    <xdr:graphicFrame macro="">
      <xdr:nvGraphicFramePr>
        <xdr:cNvPr id="4" name="Diagramm 3" title="Übrige Gerste Käufe">
          <a:extLst>
            <a:ext uri="{FF2B5EF4-FFF2-40B4-BE49-F238E27FC236}">
              <a16:creationId xmlns:a16="http://schemas.microsoft.com/office/drawing/2014/main" id="{C4593440-2D05-4C6F-A67D-DF8A2AF0B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58</xdr:row>
      <xdr:rowOff>42496</xdr:rowOff>
    </xdr:from>
    <xdr:to>
      <xdr:col>17</xdr:col>
      <xdr:colOff>340700</xdr:colOff>
      <xdr:row>75</xdr:row>
      <xdr:rowOff>45427</xdr:rowOff>
    </xdr:to>
    <xdr:graphicFrame macro="">
      <xdr:nvGraphicFramePr>
        <xdr:cNvPr id="5" name="Diagramm 4" title="Mais Käufe">
          <a:extLst>
            <a:ext uri="{FF2B5EF4-FFF2-40B4-BE49-F238E27FC236}">
              <a16:creationId xmlns:a16="http://schemas.microsoft.com/office/drawing/2014/main" id="{EA10D659-149A-466B-8F42-1177E05DD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425972</xdr:colOff>
      <xdr:row>76</xdr:row>
      <xdr:rowOff>60384</xdr:rowOff>
    </xdr:from>
    <xdr:to>
      <xdr:col>15</xdr:col>
      <xdr:colOff>403992</xdr:colOff>
      <xdr:row>102</xdr:row>
      <xdr:rowOff>114704</xdr:rowOff>
    </xdr:to>
    <xdr:graphicFrame macro="">
      <xdr:nvGraphicFramePr>
        <xdr:cNvPr id="6" name="Diagramm 5" title="Gesamt in 1.000 t">
          <a:extLst>
            <a:ext uri="{FF2B5EF4-FFF2-40B4-BE49-F238E27FC236}">
              <a16:creationId xmlns:a16="http://schemas.microsoft.com/office/drawing/2014/main" id="{3ED66BD8-3D4A-4E87-9D7B-4E85EC532B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0.01954</cdr:x>
      <cdr:y>0.03509</cdr:y>
    </cdr:from>
    <cdr:to>
      <cdr:x>0.25092</cdr:x>
      <cdr:y>0.18535</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3"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3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40.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1.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2.xml><?xml version="1.0" encoding="utf-8"?>
<c:userShapes xmlns:c="http://schemas.openxmlformats.org/drawingml/2006/chart">
  <cdr:relSizeAnchor xmlns:cdr="http://schemas.openxmlformats.org/drawingml/2006/chartDrawing">
    <cdr:from>
      <cdr:x>0.01954</cdr:x>
      <cdr:y>0.03542</cdr:y>
    </cdr:from>
    <cdr:to>
      <cdr:x>0.25092</cdr:x>
      <cdr:y>0.18713</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3.xml><?xml version="1.0" encoding="utf-8"?>
<xdr:wsDr xmlns:xdr="http://schemas.openxmlformats.org/drawingml/2006/spreadsheetDrawing" xmlns:a="http://schemas.openxmlformats.org/drawingml/2006/main">
  <xdr:twoCellAnchor>
    <xdr:from>
      <xdr:col>14</xdr:col>
      <xdr:colOff>0</xdr:colOff>
      <xdr:row>10</xdr:row>
      <xdr:rowOff>0</xdr:rowOff>
    </xdr:from>
    <xdr:to>
      <xdr:col>21</xdr:col>
      <xdr:colOff>10584</xdr:colOff>
      <xdr:row>20</xdr:row>
      <xdr:rowOff>10582</xdr:rowOff>
    </xdr:to>
    <xdr:graphicFrame macro="">
      <xdr:nvGraphicFramePr>
        <xdr:cNvPr id="2" name="Diagramm 1">
          <a:extLst>
            <a:ext uri="{FF2B5EF4-FFF2-40B4-BE49-F238E27FC236}">
              <a16:creationId xmlns:a16="http://schemas.microsoft.com/office/drawing/2014/main" id="{AE37B0E4-72BF-4BDE-BCEB-155CA02CA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10</xdr:row>
      <xdr:rowOff>0</xdr:rowOff>
    </xdr:from>
    <xdr:to>
      <xdr:col>28</xdr:col>
      <xdr:colOff>10583</xdr:colOff>
      <xdr:row>20</xdr:row>
      <xdr:rowOff>10583</xdr:rowOff>
    </xdr:to>
    <xdr:graphicFrame macro="">
      <xdr:nvGraphicFramePr>
        <xdr:cNvPr id="3" name="Diagramm 2">
          <a:extLst>
            <a:ext uri="{FF2B5EF4-FFF2-40B4-BE49-F238E27FC236}">
              <a16:creationId xmlns:a16="http://schemas.microsoft.com/office/drawing/2014/main" id="{6D472EBA-1113-4BA1-8A39-A262BCA54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730250</xdr:colOff>
      <xdr:row>20</xdr:row>
      <xdr:rowOff>21167</xdr:rowOff>
    </xdr:from>
    <xdr:to>
      <xdr:col>21</xdr:col>
      <xdr:colOff>0</xdr:colOff>
      <xdr:row>29</xdr:row>
      <xdr:rowOff>169334</xdr:rowOff>
    </xdr:to>
    <xdr:graphicFrame macro="">
      <xdr:nvGraphicFramePr>
        <xdr:cNvPr id="4" name="Diagramm 3">
          <a:extLst>
            <a:ext uri="{FF2B5EF4-FFF2-40B4-BE49-F238E27FC236}">
              <a16:creationId xmlns:a16="http://schemas.microsoft.com/office/drawing/2014/main" id="{7ECF2C3E-6B24-48A4-AB59-582537C86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20</xdr:row>
      <xdr:rowOff>21167</xdr:rowOff>
    </xdr:from>
    <xdr:to>
      <xdr:col>28</xdr:col>
      <xdr:colOff>31749</xdr:colOff>
      <xdr:row>29</xdr:row>
      <xdr:rowOff>169334</xdr:rowOff>
    </xdr:to>
    <xdr:graphicFrame macro="">
      <xdr:nvGraphicFramePr>
        <xdr:cNvPr id="5" name="Diagramm 4">
          <a:extLst>
            <a:ext uri="{FF2B5EF4-FFF2-40B4-BE49-F238E27FC236}">
              <a16:creationId xmlns:a16="http://schemas.microsoft.com/office/drawing/2014/main" id="{E6DC1D21-CB0A-423A-A11B-93FE444B4D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30</xdr:row>
      <xdr:rowOff>0</xdr:rowOff>
    </xdr:from>
    <xdr:to>
      <xdr:col>21</xdr:col>
      <xdr:colOff>10583</xdr:colOff>
      <xdr:row>39</xdr:row>
      <xdr:rowOff>127000</xdr:rowOff>
    </xdr:to>
    <xdr:graphicFrame macro="">
      <xdr:nvGraphicFramePr>
        <xdr:cNvPr id="6" name="Diagramm 5">
          <a:extLst>
            <a:ext uri="{FF2B5EF4-FFF2-40B4-BE49-F238E27FC236}">
              <a16:creationId xmlns:a16="http://schemas.microsoft.com/office/drawing/2014/main" id="{296B20FC-08F3-4B82-825A-24EC8B935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0</xdr:colOff>
      <xdr:row>30</xdr:row>
      <xdr:rowOff>0</xdr:rowOff>
    </xdr:from>
    <xdr:to>
      <xdr:col>28</xdr:col>
      <xdr:colOff>31749</xdr:colOff>
      <xdr:row>39</xdr:row>
      <xdr:rowOff>127000</xdr:rowOff>
    </xdr:to>
    <xdr:graphicFrame macro="">
      <xdr:nvGraphicFramePr>
        <xdr:cNvPr id="7" name="Diagramm 6">
          <a:extLst>
            <a:ext uri="{FF2B5EF4-FFF2-40B4-BE49-F238E27FC236}">
              <a16:creationId xmlns:a16="http://schemas.microsoft.com/office/drawing/2014/main" id="{EC5F39ED-DC34-40B4-80EF-51AFE7D823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40</xdr:row>
      <xdr:rowOff>0</xdr:rowOff>
    </xdr:from>
    <xdr:to>
      <xdr:col>21</xdr:col>
      <xdr:colOff>10583</xdr:colOff>
      <xdr:row>49</xdr:row>
      <xdr:rowOff>148167</xdr:rowOff>
    </xdr:to>
    <xdr:graphicFrame macro="">
      <xdr:nvGraphicFramePr>
        <xdr:cNvPr id="8" name="Diagramm 7">
          <a:extLst>
            <a:ext uri="{FF2B5EF4-FFF2-40B4-BE49-F238E27FC236}">
              <a16:creationId xmlns:a16="http://schemas.microsoft.com/office/drawing/2014/main" id="{689FA5D8-3227-480B-A5F0-E1A83B3FD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0</xdr:colOff>
      <xdr:row>40</xdr:row>
      <xdr:rowOff>0</xdr:rowOff>
    </xdr:from>
    <xdr:to>
      <xdr:col>28</xdr:col>
      <xdr:colOff>31749</xdr:colOff>
      <xdr:row>49</xdr:row>
      <xdr:rowOff>148167</xdr:rowOff>
    </xdr:to>
    <xdr:graphicFrame macro="">
      <xdr:nvGraphicFramePr>
        <xdr:cNvPr id="9" name="Diagramm 8">
          <a:extLst>
            <a:ext uri="{FF2B5EF4-FFF2-40B4-BE49-F238E27FC236}">
              <a16:creationId xmlns:a16="http://schemas.microsoft.com/office/drawing/2014/main" id="{B5767237-57D7-4F08-8E40-B5888CE86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0.01838</cdr:x>
      <cdr:y>0.03117</cdr:y>
    </cdr:from>
    <cdr:to>
      <cdr:x>0.23612</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5.xml><?xml version="1.0" encoding="utf-8"?>
<c:userShapes xmlns:c="http://schemas.openxmlformats.org/drawingml/2006/chart">
  <cdr:relSizeAnchor xmlns:cdr="http://schemas.openxmlformats.org/drawingml/2006/chartDrawing">
    <cdr:from>
      <cdr:x>0.01851</cdr:x>
      <cdr:y>0.03117</cdr:y>
    </cdr:from>
    <cdr:to>
      <cdr:x>0.23776</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6.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7.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8.xml><?xml version="1.0" encoding="utf-8"?>
<c:userShapes xmlns:c="http://schemas.openxmlformats.org/drawingml/2006/chart">
  <cdr:relSizeAnchor xmlns:cdr="http://schemas.openxmlformats.org/drawingml/2006/chartDrawing">
    <cdr:from>
      <cdr:x>0.01838</cdr:x>
      <cdr:y>0.03245</cdr:y>
    </cdr:from>
    <cdr:to>
      <cdr:x>0.23612</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9.xml><?xml version="1.0" encoding="utf-8"?>
<c:userShapes xmlns:c="http://schemas.openxmlformats.org/drawingml/2006/chart">
  <cdr:relSizeAnchor xmlns:cdr="http://schemas.openxmlformats.org/drawingml/2006/chartDrawing">
    <cdr:from>
      <cdr:x>0.01837</cdr:x>
      <cdr:y>0.03245</cdr:y>
    </cdr:from>
    <cdr:to>
      <cdr:x>0.23594</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50.xml><?xml version="1.0" encoding="utf-8"?>
<c:userShapes xmlns:c="http://schemas.openxmlformats.org/drawingml/2006/chart">
  <cdr:relSizeAnchor xmlns:cdr="http://schemas.openxmlformats.org/drawingml/2006/chartDrawing">
    <cdr:from>
      <cdr:x>0.01838</cdr:x>
      <cdr:y>0.03241</cdr:y>
    </cdr:from>
    <cdr:to>
      <cdr:x>0.23612</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1.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2.xml><?xml version="1.0" encoding="utf-8"?>
<xdr:wsDr xmlns:xdr="http://schemas.openxmlformats.org/drawingml/2006/spreadsheetDrawing" xmlns:a="http://schemas.openxmlformats.org/drawingml/2006/main">
  <xdr:twoCellAnchor>
    <xdr:from>
      <xdr:col>1</xdr:col>
      <xdr:colOff>40822</xdr:colOff>
      <xdr:row>31</xdr:row>
      <xdr:rowOff>13608</xdr:rowOff>
    </xdr:from>
    <xdr:to>
      <xdr:col>13</xdr:col>
      <xdr:colOff>102578</xdr:colOff>
      <xdr:row>36</xdr:row>
      <xdr:rowOff>7327</xdr:rowOff>
    </xdr:to>
    <xdr:sp macro="" textlink="">
      <xdr:nvSpPr>
        <xdr:cNvPr id="2" name="Text 1">
          <a:extLst>
            <a:ext uri="{FF2B5EF4-FFF2-40B4-BE49-F238E27FC236}">
              <a16:creationId xmlns:a16="http://schemas.microsoft.com/office/drawing/2014/main" id="{1C538355-167F-4277-9549-3DAE07BF98FF}"/>
            </a:ext>
          </a:extLst>
        </xdr:cNvPr>
        <xdr:cNvSpPr txBox="1">
          <a:spLocks noChangeArrowheads="1"/>
        </xdr:cNvSpPr>
      </xdr:nvSpPr>
      <xdr:spPr bwMode="auto">
        <a:xfrm>
          <a:off x="876091" y="3068935"/>
          <a:ext cx="4487218" cy="499277"/>
        </a:xfrm>
        <a:prstGeom prst="rect">
          <a:avLst/>
        </a:prstGeom>
        <a:noFill/>
        <a:ln w="9525">
          <a:noFill/>
          <a:miter lim="800000"/>
          <a:headEnd/>
          <a:tailEnd/>
        </a:ln>
      </xdr:spPr>
      <xdr:txBody>
        <a:bodyPr vertOverflow="clip" wrap="square" lIns="0" tIns="18288" rIns="0" bIns="0" anchor="t" upright="1"/>
        <a:lstStyle/>
        <a:p>
          <a:pPr rtl="0">
            <a:defRPr sz="1000"/>
          </a:pPr>
          <a:r>
            <a:rPr lang="de-DE" sz="600" b="0" i="0" u="none" strike="noStrike" baseline="0">
              <a:solidFill>
                <a:srgbClr val="000000"/>
              </a:solidFill>
              <a:latin typeface="Arial"/>
              <a:cs typeface="Arial"/>
            </a:rPr>
            <a:t>Anm.: Datengrundlage sind die Marktordnungswaren-Meldeverordnung sowie ab Juli 2023 die Durchführungsverordnung (EU) 2017/1185. Die Werte der Vormonate können sich durch rückwirkende Korrekturen sowie durch Nachmeldungen ändern und entsprechen dem bei der Drucklegung aktuellen Stand. Eine gesonderte Kennzeichnung der Änderungen kann aus technischen Gründen nicht erfolgen.</a:t>
          </a:r>
        </a:p>
        <a:p>
          <a:pPr rtl="0">
            <a:defRPr sz="1000"/>
          </a:pPr>
          <a:r>
            <a:rPr lang="de-DE" sz="600" b="0" i="0" u="none" strike="noStrike" baseline="0">
              <a:solidFill>
                <a:srgbClr val="000000"/>
              </a:solidFill>
              <a:latin typeface="Arial"/>
              <a:cs typeface="Arial"/>
            </a:rPr>
            <a:t>1) Sonnenblumenkerne, Leinsaat, Sojabohnen, Maiskeime, Kopra u.a. - 2) inklusive Jahresmelder.</a:t>
          </a:r>
          <a:endParaRPr lang="de-DE" sz="800" b="0" i="0" u="none" strike="noStrike" baseline="0">
            <a:solidFill>
              <a:srgbClr val="000000"/>
            </a:solidFill>
            <a:latin typeface="Arial"/>
            <a:cs typeface="Arial"/>
          </a:endParaRPr>
        </a:p>
        <a:p>
          <a:pPr rtl="0">
            <a:defRPr sz="1000"/>
          </a:pPr>
          <a:endParaRPr lang="de-DE" sz="600" b="0" i="0" u="none" strike="noStrike" baseline="0">
            <a:solidFill>
              <a:srgbClr val="000000"/>
            </a:solidFill>
            <a:latin typeface="Arial"/>
            <a:cs typeface="Arial"/>
          </a:endParaRPr>
        </a:p>
      </xdr:txBody>
    </xdr:sp>
    <xdr:clientData/>
  </xdr:twoCellAnchor>
  <xdr:twoCellAnchor>
    <xdr:from>
      <xdr:col>0</xdr:col>
      <xdr:colOff>25400</xdr:colOff>
      <xdr:row>38</xdr:row>
      <xdr:rowOff>69850</xdr:rowOff>
    </xdr:from>
    <xdr:to>
      <xdr:col>7</xdr:col>
      <xdr:colOff>431800</xdr:colOff>
      <xdr:row>51</xdr:row>
      <xdr:rowOff>0</xdr:rowOff>
    </xdr:to>
    <xdr:graphicFrame macro="">
      <xdr:nvGraphicFramePr>
        <xdr:cNvPr id="3" name="Diagramm 2">
          <a:extLst>
            <a:ext uri="{FF2B5EF4-FFF2-40B4-BE49-F238E27FC236}">
              <a16:creationId xmlns:a16="http://schemas.microsoft.com/office/drawing/2014/main" id="{7665F196-125F-43D6-8157-879C21832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170007</xdr:colOff>
      <xdr:row>38</xdr:row>
      <xdr:rowOff>46182</xdr:rowOff>
    </xdr:from>
    <xdr:to>
      <xdr:col>15</xdr:col>
      <xdr:colOff>436995</xdr:colOff>
      <xdr:row>51</xdr:row>
      <xdr:rowOff>58882</xdr:rowOff>
    </xdr:to>
    <xdr:graphicFrame macro="">
      <xdr:nvGraphicFramePr>
        <xdr:cNvPr id="4" name="Diagramm 3">
          <a:extLst>
            <a:ext uri="{FF2B5EF4-FFF2-40B4-BE49-F238E27FC236}">
              <a16:creationId xmlns:a16="http://schemas.microsoft.com/office/drawing/2014/main" id="{79B6A54B-02F8-4F41-ACD5-C78411CF2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0.59363</cdr:x>
      <cdr:y>0.88201</cdr:y>
    </cdr:from>
    <cdr:to>
      <cdr:x>1</cdr:x>
      <cdr:y>1</cdr:y>
    </cdr:to>
    <cdr:sp macro="" textlink="">
      <cdr:nvSpPr>
        <cdr:cNvPr id="2" name="Textfeld 1"/>
        <cdr:cNvSpPr txBox="1"/>
      </cdr:nvSpPr>
      <cdr:spPr>
        <a:xfrm xmlns:a="http://schemas.openxmlformats.org/drawingml/2006/main">
          <a:off x="2035569" y="189865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a:p xmlns:a="http://schemas.openxmlformats.org/drawingml/2006/main">
          <a:pPr algn="r"/>
          <a:r>
            <a:rPr lang="de-DE" sz="600">
              <a:latin typeface="Arial" panose="020B0604020202020204" pitchFamily="34" charset="0"/>
              <a:cs typeface="Arial" panose="020B0604020202020204" pitchFamily="34" charset="0"/>
            </a:rPr>
            <a:t>BZL</a:t>
          </a:r>
        </a:p>
      </cdr:txBody>
    </cdr:sp>
  </cdr:relSizeAnchor>
</c:userShapes>
</file>

<file path=xl/drawings/drawing54.xml><?xml version="1.0" encoding="utf-8"?>
<c:userShapes xmlns:c="http://schemas.openxmlformats.org/drawingml/2006/chart">
  <cdr:relSizeAnchor xmlns:cdr="http://schemas.openxmlformats.org/drawingml/2006/chartDrawing">
    <cdr:from>
      <cdr:x>0.59401</cdr:x>
      <cdr:y>0.88235</cdr:y>
    </cdr:from>
    <cdr:to>
      <cdr:x>1</cdr:x>
      <cdr:y>1</cdr:y>
    </cdr:to>
    <cdr:sp macro="" textlink="">
      <cdr:nvSpPr>
        <cdr:cNvPr id="2" name="Textfeld 1"/>
        <cdr:cNvSpPr txBox="1"/>
      </cdr:nvSpPr>
      <cdr:spPr>
        <a:xfrm xmlns:a="http://schemas.openxmlformats.org/drawingml/2006/main">
          <a:off x="2038744" y="190500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a:p xmlns:a="http://schemas.openxmlformats.org/drawingml/2006/main">
          <a:pPr algn="r"/>
          <a:r>
            <a:rPr lang="de-DE" sz="600">
              <a:latin typeface="Arial" panose="020B0604020202020204" pitchFamily="34" charset="0"/>
              <a:cs typeface="Arial" panose="020B0604020202020204" pitchFamily="34" charset="0"/>
            </a:rPr>
            <a:t>BZL</a:t>
          </a:r>
        </a:p>
      </cdr:txBody>
    </cdr:sp>
  </cdr:relSizeAnchor>
</c:userShapes>
</file>

<file path=xl/drawings/drawing55.xml><?xml version="1.0" encoding="utf-8"?>
<xdr:wsDr xmlns:xdr="http://schemas.openxmlformats.org/drawingml/2006/spreadsheetDrawing" xmlns:a="http://schemas.openxmlformats.org/drawingml/2006/main">
  <xdr:twoCellAnchor>
    <xdr:from>
      <xdr:col>15</xdr:col>
      <xdr:colOff>753945</xdr:colOff>
      <xdr:row>6</xdr:row>
      <xdr:rowOff>83093</xdr:rowOff>
    </xdr:from>
    <xdr:to>
      <xdr:col>23</xdr:col>
      <xdr:colOff>554521</xdr:colOff>
      <xdr:row>17</xdr:row>
      <xdr:rowOff>19050</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2B881947-9F46-47E9-B6FB-43722B91C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21</xdr:row>
      <xdr:rowOff>95250</xdr:rowOff>
    </xdr:from>
    <xdr:to>
      <xdr:col>23</xdr:col>
      <xdr:colOff>564647</xdr:colOff>
      <xdr:row>32</xdr:row>
      <xdr:rowOff>31207</xdr:rowOff>
    </xdr:to>
    <xdr:graphicFrame macro="">
      <xdr:nvGraphicFramePr>
        <xdr:cNvPr id="5" name="Diagramm 4" descr="Dargestellt werden die Merkmale ab Hof sowie der Grundpreis beider Jahre." title="Baden-Württemberg">
          <a:extLst>
            <a:ext uri="{FF2B5EF4-FFF2-40B4-BE49-F238E27FC236}">
              <a16:creationId xmlns:a16="http://schemas.microsoft.com/office/drawing/2014/main" id="{47938FC8-6C60-4A00-9F64-B4D8BFB568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36</xdr:row>
      <xdr:rowOff>50109</xdr:rowOff>
    </xdr:from>
    <xdr:to>
      <xdr:col>23</xdr:col>
      <xdr:colOff>560091</xdr:colOff>
      <xdr:row>46</xdr:row>
      <xdr:rowOff>367066</xdr:rowOff>
    </xdr:to>
    <xdr:graphicFrame macro="">
      <xdr:nvGraphicFramePr>
        <xdr:cNvPr id="6" name="Diagramm 5" descr="Dargestellt werden die Merkmale ab Hof sowie der Grundpreis beider Jahre." title="Hessen / Rheinland-Pfalz / Saarland">
          <a:extLst>
            <a:ext uri="{FF2B5EF4-FFF2-40B4-BE49-F238E27FC236}">
              <a16:creationId xmlns:a16="http://schemas.microsoft.com/office/drawing/2014/main" id="{4ECCA85F-D6A5-4CB1-A507-0B607FC6C1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52</xdr:row>
      <xdr:rowOff>0</xdr:rowOff>
    </xdr:from>
    <xdr:to>
      <xdr:col>23</xdr:col>
      <xdr:colOff>562576</xdr:colOff>
      <xdr:row>62</xdr:row>
      <xdr:rowOff>107407</xdr:rowOff>
    </xdr:to>
    <xdr:graphicFrame macro="">
      <xdr:nvGraphicFramePr>
        <xdr:cNvPr id="7" name="Diagramm 6" descr="Dargestellt werden die Merkmale ab Hof sowie der Grundpreis beider Jahre." title="Niedersachsen / Bremen">
          <a:extLst>
            <a:ext uri="{FF2B5EF4-FFF2-40B4-BE49-F238E27FC236}">
              <a16:creationId xmlns:a16="http://schemas.microsoft.com/office/drawing/2014/main" id="{EECC1DCF-0247-4294-AB20-EFBFB9066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67</xdr:row>
      <xdr:rowOff>38100</xdr:rowOff>
    </xdr:from>
    <xdr:to>
      <xdr:col>23</xdr:col>
      <xdr:colOff>572101</xdr:colOff>
      <xdr:row>77</xdr:row>
      <xdr:rowOff>145507</xdr:rowOff>
    </xdr:to>
    <xdr:graphicFrame macro="">
      <xdr:nvGraphicFramePr>
        <xdr:cNvPr id="8" name="Diagramm 7" descr="Dargestellt werden die Merkmale ab Hof sowie der Grundpreis beider Jahre." title="Nordrhein-Westfalen">
          <a:extLst>
            <a:ext uri="{FF2B5EF4-FFF2-40B4-BE49-F238E27FC236}">
              <a16:creationId xmlns:a16="http://schemas.microsoft.com/office/drawing/2014/main" id="{1CC38E64-BB47-4081-AD03-DB022919EB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81</xdr:row>
      <xdr:rowOff>101048</xdr:rowOff>
    </xdr:from>
    <xdr:to>
      <xdr:col>23</xdr:col>
      <xdr:colOff>558848</xdr:colOff>
      <xdr:row>92</xdr:row>
      <xdr:rowOff>37005</xdr:rowOff>
    </xdr:to>
    <xdr:graphicFrame macro="">
      <xdr:nvGraphicFramePr>
        <xdr:cNvPr id="9" name="Diagramm 8" descr="Dargestellt werden die Merkmale ab Hof sowie der Grundpreis beider Jahre." title="Schleswig-Hostein / Hamburg">
          <a:extLst>
            <a:ext uri="{FF2B5EF4-FFF2-40B4-BE49-F238E27FC236}">
              <a16:creationId xmlns:a16="http://schemas.microsoft.com/office/drawing/2014/main" id="{5EB2D129-A35E-4EF9-BE62-46A108D07D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759515</xdr:colOff>
      <xdr:row>96</xdr:row>
      <xdr:rowOff>58392</xdr:rowOff>
    </xdr:from>
    <xdr:to>
      <xdr:col>23</xdr:col>
      <xdr:colOff>560091</xdr:colOff>
      <xdr:row>106</xdr:row>
      <xdr:rowOff>375349</xdr:rowOff>
    </xdr:to>
    <xdr:graphicFrame macro="">
      <xdr:nvGraphicFramePr>
        <xdr:cNvPr id="10" name="Diagramm 9" descr="Dargestellt werden die Merkmale ab Hof sowie der Grundpreis beider Jahre." title="Brandenburg / Berlin">
          <a:extLst>
            <a:ext uri="{FF2B5EF4-FFF2-40B4-BE49-F238E27FC236}">
              <a16:creationId xmlns:a16="http://schemas.microsoft.com/office/drawing/2014/main" id="{F1045DD5-6748-4C0D-89B2-7AAE5B233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752475</xdr:colOff>
      <xdr:row>111</xdr:row>
      <xdr:rowOff>66675</xdr:rowOff>
    </xdr:from>
    <xdr:to>
      <xdr:col>23</xdr:col>
      <xdr:colOff>553051</xdr:colOff>
      <xdr:row>122</xdr:row>
      <xdr:rowOff>2632</xdr:rowOff>
    </xdr:to>
    <xdr:graphicFrame macro="">
      <xdr:nvGraphicFramePr>
        <xdr:cNvPr id="11" name="Diagramm 10" descr="Dargestellt werden die Merkmale ab Hof sowie der Grundpreis beider Jahre." title="Mecklenburg-Vorpommern">
          <a:extLst>
            <a:ext uri="{FF2B5EF4-FFF2-40B4-BE49-F238E27FC236}">
              <a16:creationId xmlns:a16="http://schemas.microsoft.com/office/drawing/2014/main" id="{5A690E22-BF97-4452-856E-2F5CB6E960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3313</xdr:colOff>
      <xdr:row>126</xdr:row>
      <xdr:rowOff>54665</xdr:rowOff>
    </xdr:from>
    <xdr:to>
      <xdr:col>23</xdr:col>
      <xdr:colOff>565889</xdr:colOff>
      <xdr:row>136</xdr:row>
      <xdr:rowOff>371622</xdr:rowOff>
    </xdr:to>
    <xdr:graphicFrame macro="">
      <xdr:nvGraphicFramePr>
        <xdr:cNvPr id="12" name="Diagramm 11" descr="Dargestellt werden die Merkmale ab Hof sowie der Grundpreis beider Jahre." title="Sachsen">
          <a:extLst>
            <a:ext uri="{FF2B5EF4-FFF2-40B4-BE49-F238E27FC236}">
              <a16:creationId xmlns:a16="http://schemas.microsoft.com/office/drawing/2014/main" id="{913E8919-6AFB-473F-8BB6-474C729F44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749990</xdr:colOff>
      <xdr:row>141</xdr:row>
      <xdr:rowOff>97735</xdr:rowOff>
    </xdr:from>
    <xdr:to>
      <xdr:col>23</xdr:col>
      <xdr:colOff>550566</xdr:colOff>
      <xdr:row>152</xdr:row>
      <xdr:rowOff>33692</xdr:rowOff>
    </xdr:to>
    <xdr:graphicFrame macro="">
      <xdr:nvGraphicFramePr>
        <xdr:cNvPr id="13" name="Diagramm 12" descr="Dargestellt werden die Merkmale ab Hof sowie der Grundpreis beider Jahre." title="Sachsen-Anhalt">
          <a:extLst>
            <a:ext uri="{FF2B5EF4-FFF2-40B4-BE49-F238E27FC236}">
              <a16:creationId xmlns:a16="http://schemas.microsoft.com/office/drawing/2014/main" id="{FCEC65ED-48C2-45F9-BFB4-06E437CFE6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7455</xdr:colOff>
      <xdr:row>156</xdr:row>
      <xdr:rowOff>55908</xdr:rowOff>
    </xdr:from>
    <xdr:to>
      <xdr:col>23</xdr:col>
      <xdr:colOff>570031</xdr:colOff>
      <xdr:row>166</xdr:row>
      <xdr:rowOff>372865</xdr:rowOff>
    </xdr:to>
    <xdr:graphicFrame macro="">
      <xdr:nvGraphicFramePr>
        <xdr:cNvPr id="14" name="Diagramm 13" descr="Dargestellt werden die Merkmale ab Hof sowie der Grundpreis beider Jahre." title="Thüringen">
          <a:extLst>
            <a:ext uri="{FF2B5EF4-FFF2-40B4-BE49-F238E27FC236}">
              <a16:creationId xmlns:a16="http://schemas.microsoft.com/office/drawing/2014/main" id="{3449EDE2-AE10-4398-87C8-916D58A1B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171</xdr:row>
      <xdr:rowOff>66261</xdr:rowOff>
    </xdr:from>
    <xdr:to>
      <xdr:col>23</xdr:col>
      <xdr:colOff>562576</xdr:colOff>
      <xdr:row>182</xdr:row>
      <xdr:rowOff>2217</xdr:rowOff>
    </xdr:to>
    <xdr:graphicFrame macro="">
      <xdr:nvGraphicFramePr>
        <xdr:cNvPr id="15" name="Diagramm 14" descr="Dargestellt werden die Merkmale ab Hof sowie der Grundpreis beider Jahre." title="Bundesgebiet West">
          <a:extLst>
            <a:ext uri="{FF2B5EF4-FFF2-40B4-BE49-F238E27FC236}">
              <a16:creationId xmlns:a16="http://schemas.microsoft.com/office/drawing/2014/main" id="{5B0B04AC-7FD2-4E99-BAED-FB961F9E78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8282</xdr:colOff>
      <xdr:row>186</xdr:row>
      <xdr:rowOff>49695</xdr:rowOff>
    </xdr:from>
    <xdr:to>
      <xdr:col>23</xdr:col>
      <xdr:colOff>570858</xdr:colOff>
      <xdr:row>196</xdr:row>
      <xdr:rowOff>366651</xdr:rowOff>
    </xdr:to>
    <xdr:graphicFrame macro="">
      <xdr:nvGraphicFramePr>
        <xdr:cNvPr id="16" name="Diagramm 15" descr="Dargestellt werden die Merkmale ab Hof sowie der Grundpreis beider Jahre." title="Bundesgebiet Ost">
          <a:extLst>
            <a:ext uri="{FF2B5EF4-FFF2-40B4-BE49-F238E27FC236}">
              <a16:creationId xmlns:a16="http://schemas.microsoft.com/office/drawing/2014/main" id="{37CC6BB5-0002-41E7-A7E5-1FD35694F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0</xdr:colOff>
      <xdr:row>201</xdr:row>
      <xdr:rowOff>49695</xdr:rowOff>
    </xdr:from>
    <xdr:to>
      <xdr:col>23</xdr:col>
      <xdr:colOff>562576</xdr:colOff>
      <xdr:row>211</xdr:row>
      <xdr:rowOff>366652</xdr:rowOff>
    </xdr:to>
    <xdr:graphicFrame macro="">
      <xdr:nvGraphicFramePr>
        <xdr:cNvPr id="17" name="Diagramm 16" descr="Dargestellt werden die Merkmale ab Hof sowie der Grundpreis beider Jahre." title="Deutschland">
          <a:extLst>
            <a:ext uri="{FF2B5EF4-FFF2-40B4-BE49-F238E27FC236}">
              <a16:creationId xmlns:a16="http://schemas.microsoft.com/office/drawing/2014/main" id="{3C02C24E-6466-4422-999D-4C99EDD41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6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70.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AC832A89-F107-47F3-B0B5-6FDE6C163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17</xdr:row>
      <xdr:rowOff>95249</xdr:rowOff>
    </xdr:from>
    <xdr:to>
      <xdr:col>23</xdr:col>
      <xdr:colOff>564647</xdr:colOff>
      <xdr:row>27</xdr:row>
      <xdr:rowOff>353275</xdr:rowOff>
    </xdr:to>
    <xdr:graphicFrame macro="">
      <xdr:nvGraphicFramePr>
        <xdr:cNvPr id="5" name="Diagramm 4" descr="Dargestellt werden die Merkmale ab Hof sowie der Grundpreis beider Jahre." title="Baden-Württemberg">
          <a:extLst>
            <a:ext uri="{FF2B5EF4-FFF2-40B4-BE49-F238E27FC236}">
              <a16:creationId xmlns:a16="http://schemas.microsoft.com/office/drawing/2014/main" id="{A9618B42-8A1A-49BA-A5B6-070917F3F4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28</xdr:row>
      <xdr:rowOff>50108</xdr:rowOff>
    </xdr:from>
    <xdr:to>
      <xdr:col>23</xdr:col>
      <xdr:colOff>560091</xdr:colOff>
      <xdr:row>38</xdr:row>
      <xdr:rowOff>308134</xdr:rowOff>
    </xdr:to>
    <xdr:graphicFrame macro="">
      <xdr:nvGraphicFramePr>
        <xdr:cNvPr id="6" name="Diagramm 5" descr="Dargestellt werden die Merkmale ab Hof sowie der Grundpreis beider Jahre." title="Hessen / Rheinland-Pfalz / Saarland">
          <a:extLst>
            <a:ext uri="{FF2B5EF4-FFF2-40B4-BE49-F238E27FC236}">
              <a16:creationId xmlns:a16="http://schemas.microsoft.com/office/drawing/2014/main" id="{8B0C1933-4421-4C53-B654-B78044EFD3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40</xdr:row>
      <xdr:rowOff>0</xdr:rowOff>
    </xdr:from>
    <xdr:to>
      <xdr:col>23</xdr:col>
      <xdr:colOff>562576</xdr:colOff>
      <xdr:row>50</xdr:row>
      <xdr:rowOff>50961</xdr:rowOff>
    </xdr:to>
    <xdr:graphicFrame macro="">
      <xdr:nvGraphicFramePr>
        <xdr:cNvPr id="7" name="Diagramm 6" descr="Dargestellt werden die Merkmale ab Hof sowie der Grundpreis beider Jahre." title="Niedersachsen / Bremen">
          <a:extLst>
            <a:ext uri="{FF2B5EF4-FFF2-40B4-BE49-F238E27FC236}">
              <a16:creationId xmlns:a16="http://schemas.microsoft.com/office/drawing/2014/main" id="{0EA87660-99DC-436A-AFE4-0A0E6FF72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51</xdr:row>
      <xdr:rowOff>0</xdr:rowOff>
    </xdr:from>
    <xdr:to>
      <xdr:col>23</xdr:col>
      <xdr:colOff>572101</xdr:colOff>
      <xdr:row>61</xdr:row>
      <xdr:rowOff>50961</xdr:rowOff>
    </xdr:to>
    <xdr:graphicFrame macro="">
      <xdr:nvGraphicFramePr>
        <xdr:cNvPr id="8" name="Diagramm 7" descr="Dargestellt werden die Merkmale ab Hof sowie der Grundpreis beider Jahre." title="Nordrhein-Westfalen">
          <a:extLst>
            <a:ext uri="{FF2B5EF4-FFF2-40B4-BE49-F238E27FC236}">
              <a16:creationId xmlns:a16="http://schemas.microsoft.com/office/drawing/2014/main" id="{8267B13A-9D11-4B4E-A80C-349835911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61</xdr:row>
      <xdr:rowOff>101047</xdr:rowOff>
    </xdr:from>
    <xdr:to>
      <xdr:col>23</xdr:col>
      <xdr:colOff>558848</xdr:colOff>
      <xdr:row>71</xdr:row>
      <xdr:rowOff>359073</xdr:rowOff>
    </xdr:to>
    <xdr:graphicFrame macro="">
      <xdr:nvGraphicFramePr>
        <xdr:cNvPr id="9" name="Diagramm 8" descr="Dargestellt werden die Merkmale ab Hof sowie der Grundpreis beider Jahre." title="Schleswig-Hostein / Hamburg">
          <a:extLst>
            <a:ext uri="{FF2B5EF4-FFF2-40B4-BE49-F238E27FC236}">
              <a16:creationId xmlns:a16="http://schemas.microsoft.com/office/drawing/2014/main" id="{040A0B0F-3AE1-4474-92DC-57D266FB8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72</xdr:row>
      <xdr:rowOff>66261</xdr:rowOff>
    </xdr:from>
    <xdr:to>
      <xdr:col>23</xdr:col>
      <xdr:colOff>562576</xdr:colOff>
      <xdr:row>82</xdr:row>
      <xdr:rowOff>324287</xdr:rowOff>
    </xdr:to>
    <xdr:graphicFrame macro="">
      <xdr:nvGraphicFramePr>
        <xdr:cNvPr id="10" name="Diagramm 9" descr="Dargestellt werden die Merkmale ab Hof sowie der Grundpreis beider Jahre." title="Bundesgebiet West">
          <a:extLst>
            <a:ext uri="{FF2B5EF4-FFF2-40B4-BE49-F238E27FC236}">
              <a16:creationId xmlns:a16="http://schemas.microsoft.com/office/drawing/2014/main" id="{352B2A93-84D7-4A8E-B05C-06AE5B27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8282</xdr:colOff>
      <xdr:row>83</xdr:row>
      <xdr:rowOff>49694</xdr:rowOff>
    </xdr:from>
    <xdr:to>
      <xdr:col>23</xdr:col>
      <xdr:colOff>570858</xdr:colOff>
      <xdr:row>93</xdr:row>
      <xdr:rowOff>307721</xdr:rowOff>
    </xdr:to>
    <xdr:graphicFrame macro="">
      <xdr:nvGraphicFramePr>
        <xdr:cNvPr id="11" name="Diagramm 10" descr="Dargestellt werden die Merkmale ab Hof sowie der Grundpreis beider Jahre." title="Bundesgebiet Ost">
          <a:extLst>
            <a:ext uri="{FF2B5EF4-FFF2-40B4-BE49-F238E27FC236}">
              <a16:creationId xmlns:a16="http://schemas.microsoft.com/office/drawing/2014/main" id="{824079FF-EBC5-422C-A6A5-8989537B4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94</xdr:row>
      <xdr:rowOff>49694</xdr:rowOff>
    </xdr:from>
    <xdr:to>
      <xdr:col>23</xdr:col>
      <xdr:colOff>562576</xdr:colOff>
      <xdr:row>104</xdr:row>
      <xdr:rowOff>307720</xdr:rowOff>
    </xdr:to>
    <xdr:graphicFrame macro="">
      <xdr:nvGraphicFramePr>
        <xdr:cNvPr id="12" name="Diagramm 11" descr="Dargestellt werden die Merkmale ab Hof sowie der Grundpreis beider Jahre." title="Deutschland">
          <a:extLst>
            <a:ext uri="{FF2B5EF4-FFF2-40B4-BE49-F238E27FC236}">
              <a16:creationId xmlns:a16="http://schemas.microsoft.com/office/drawing/2014/main" id="{D0CD7FFB-9EEA-46D3-8E0C-FFC8A102E9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758825</xdr:colOff>
      <xdr:row>86</xdr:row>
      <xdr:rowOff>104774</xdr:rowOff>
    </xdr:from>
    <xdr:to>
      <xdr:col>23</xdr:col>
      <xdr:colOff>25400</xdr:colOff>
      <xdr:row>90</xdr:row>
      <xdr:rowOff>31750</xdr:rowOff>
    </xdr:to>
    <xdr:sp macro="" textlink="">
      <xdr:nvSpPr>
        <xdr:cNvPr id="2" name="Text 1">
          <a:extLst>
            <a:ext uri="{FF2B5EF4-FFF2-40B4-BE49-F238E27FC236}">
              <a16:creationId xmlns:a16="http://schemas.microsoft.com/office/drawing/2014/main" id="{56011B5F-F05D-4FA1-8BCD-8019360B24BA}"/>
            </a:ext>
          </a:extLst>
        </xdr:cNvPr>
        <xdr:cNvSpPr txBox="1">
          <a:spLocks noChangeArrowheads="1"/>
        </xdr:cNvSpPr>
      </xdr:nvSpPr>
      <xdr:spPr bwMode="auto">
        <a:xfrm>
          <a:off x="758825" y="8569324"/>
          <a:ext cx="5375275" cy="441326"/>
        </a:xfrm>
        <a:prstGeom prst="rect">
          <a:avLst/>
        </a:prstGeom>
        <a:noFill/>
        <a:ln w="9525">
          <a:noFill/>
          <a:miter lim="800000"/>
          <a:headEnd/>
          <a:tailEnd/>
        </a:ln>
      </xdr:spPr>
      <xdr:txBody>
        <a:bodyPr vertOverflow="clip" wrap="square" lIns="0" tIns="22860" rIns="0" bIns="0" anchor="t" upright="1"/>
        <a:lstStyle/>
        <a:p>
          <a:pPr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a:t>
          </a:r>
        </a:p>
        <a:p>
          <a:pPr rtl="0">
            <a:defRPr sz="1000"/>
          </a:pPr>
          <a:r>
            <a:rPr lang="de-DE" sz="600" b="0" i="0" u="none" strike="noStrike" baseline="0">
              <a:solidFill>
                <a:srgbClr val="000000"/>
              </a:solidFill>
              <a:latin typeface="Arial"/>
              <a:cs typeface="Arial"/>
            </a:rPr>
            <a:t>Korrekturen sowie durch Nachmeldungen ändern und entsprechen dem bei der Drucklegung aktuellen Stand. Eine gesonderte </a:t>
          </a:r>
        </a:p>
        <a:p>
          <a:pPr rtl="0">
            <a:defRPr sz="1000"/>
          </a:pPr>
          <a:r>
            <a:rPr lang="de-DE" sz="600" b="0" i="0" u="none" strike="noStrike" baseline="0">
              <a:solidFill>
                <a:srgbClr val="000000"/>
              </a:solidFill>
              <a:latin typeface="Arial"/>
              <a:cs typeface="Arial"/>
            </a:rPr>
            <a:t>Kennzeichnung der Änderungen kann aus technischen Gründen nicht erfolgen. – 1) Nur bei Mischfutterbetrieben.</a:t>
          </a:r>
        </a:p>
        <a:p>
          <a:pPr rtl="0">
            <a:defRPr sz="1000"/>
          </a:pPr>
          <a:r>
            <a:rPr lang="de-DE" sz="600" b="0" i="0" u="none" strike="noStrike" baseline="0">
              <a:solidFill>
                <a:srgbClr val="000000"/>
              </a:solidFill>
              <a:latin typeface="Arial"/>
              <a:cs typeface="Arial"/>
            </a:rPr>
            <a:t> – 2) Mischfutter ingesamt für alle Nutzungsarten</a:t>
          </a:r>
          <a:r>
            <a:rPr lang="de-DE" sz="600" b="0" i="0" u="none" strike="noStrike" baseline="0">
              <a:solidFill>
                <a:srgbClr val="000000"/>
              </a:solidFill>
              <a:latin typeface="Arial"/>
              <a:ea typeface="+mn-ea"/>
              <a:cs typeface="Arial"/>
            </a:rPr>
            <a:t>. - 3) Jahresmelder, aus Datenschutzgründen nur  Deutschlandweit.</a:t>
          </a:r>
        </a:p>
        <a:p>
          <a:pPr rtl="0">
            <a:defRPr sz="1000"/>
          </a:pPr>
          <a:r>
            <a:rPr lang="de-DE" sz="1000" b="0" i="0" u="none" strike="noStrike" baseline="0">
              <a:solidFill>
                <a:sysClr val="windowText" lastClr="000000"/>
              </a:solidFill>
              <a:latin typeface="+mn-lt"/>
              <a:ea typeface="+mn-ea"/>
              <a:cs typeface="+mn-cs"/>
            </a:rPr>
            <a:t> </a:t>
          </a:r>
          <a:r>
            <a:rPr lang="de-DE" sz="600" b="0" i="0" u="none" strike="noStrike" baseline="0">
              <a:solidFill>
                <a:srgbClr val="000000"/>
              </a:solidFill>
              <a:latin typeface="Arial"/>
              <a:cs typeface="Arial"/>
            </a:rPr>
            <a:t>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r>
            <a:rPr lang="de-DE" sz="1000" b="0" i="0" u="sng" strike="noStrike">
              <a:effectLst/>
              <a:latin typeface="+mn-lt"/>
              <a:ea typeface="+mn-ea"/>
              <a:cs typeface="+mn-cs"/>
              <a:hlinkClick xmlns:r="http://schemas.openxmlformats.org/officeDocument/2006/relationships" r:id=""/>
            </a:rPr>
            <a:t>Zurück zum Inhaltsverzeichnis</a:t>
          </a:r>
          <a:r>
            <a:rPr lang="de-DE" sz="800"/>
            <a:t> </a:t>
          </a:r>
          <a:r>
            <a:rPr lang="de-DE" sz="600" b="0" i="0" u="none" strike="noStrike" baseline="0">
              <a:solidFill>
                <a:srgbClr val="000000"/>
              </a:solidFill>
              <a:latin typeface="Arial"/>
              <a:cs typeface="Arial"/>
            </a:rPr>
            <a:t>                                                                                                            </a:t>
          </a:r>
        </a:p>
        <a:p>
          <a:pPr rtl="0">
            <a:defRPr sz="1000"/>
          </a:pPr>
          <a:endParaRPr lang="de-DE" sz="600" b="0" i="0" u="none" strike="noStrike" baseline="0">
            <a:solidFill>
              <a:srgbClr val="000000"/>
            </a:solidFill>
            <a:latin typeface="Arial"/>
            <a:cs typeface="Arial"/>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4EB0CFEE-2E31-4393-8BF6-AB096641A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2.xml><?xml version="1.0" encoding="utf-8"?>
<xdr:wsDr xmlns:xdr="http://schemas.openxmlformats.org/drawingml/2006/spreadsheetDrawing" xmlns:a="http://schemas.openxmlformats.org/drawingml/2006/main">
  <xdr:twoCellAnchor>
    <xdr:from>
      <xdr:col>15</xdr:col>
      <xdr:colOff>439206</xdr:colOff>
      <xdr:row>2</xdr:row>
      <xdr:rowOff>49695</xdr:rowOff>
    </xdr:from>
    <xdr:to>
      <xdr:col>22</xdr:col>
      <xdr:colOff>588065</xdr:colOff>
      <xdr:row>12</xdr:row>
      <xdr:rowOff>336916</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4B548514-66E7-4A0F-8A45-5811A04A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0.8016</cdr:x>
      <cdr:y>0.91847</cdr:y>
    </cdr:from>
    <cdr:to>
      <cdr:x>0.95137</cdr:x>
      <cdr:y>1</cdr:y>
    </cdr:to>
    <cdr:sp macro="" textlink="">
      <cdr:nvSpPr>
        <cdr:cNvPr id="2" name="Textfeld 1"/>
        <cdr:cNvSpPr txBox="1"/>
      </cdr:nvSpPr>
      <cdr:spPr>
        <a:xfrm xmlns:a="http://schemas.openxmlformats.org/drawingml/2006/main">
          <a:off x="4395077" y="3002443"/>
          <a:ext cx="821168" cy="266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4.xml><?xml version="1.0" encoding="utf-8"?>
<xdr:wsDr xmlns:xdr="http://schemas.openxmlformats.org/drawingml/2006/spreadsheetDrawing" xmlns:a="http://schemas.openxmlformats.org/drawingml/2006/main">
  <xdr:twoCellAnchor>
    <xdr:from>
      <xdr:col>15</xdr:col>
      <xdr:colOff>0</xdr:colOff>
      <xdr:row>5</xdr:row>
      <xdr:rowOff>9525</xdr:rowOff>
    </xdr:from>
    <xdr:to>
      <xdr:col>15</xdr:col>
      <xdr:colOff>0</xdr:colOff>
      <xdr:row>7</xdr:row>
      <xdr:rowOff>0</xdr:rowOff>
    </xdr:to>
    <xdr:sp macro="" textlink="">
      <xdr:nvSpPr>
        <xdr:cNvPr id="2" name="Text 2">
          <a:extLst>
            <a:ext uri="{FF2B5EF4-FFF2-40B4-BE49-F238E27FC236}">
              <a16:creationId xmlns:a16="http://schemas.microsoft.com/office/drawing/2014/main" id="{123F19A0-F235-41A2-8A0A-3D7526ADD555}"/>
            </a:ext>
          </a:extLst>
        </xdr:cNvPr>
        <xdr:cNvSpPr txBox="1">
          <a:spLocks noChangeArrowheads="1"/>
        </xdr:cNvSpPr>
      </xdr:nvSpPr>
      <xdr:spPr bwMode="auto">
        <a:xfrm>
          <a:off x="10277475" y="1400175"/>
          <a:ext cx="0" cy="4381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91</xdr:row>
      <xdr:rowOff>106657</xdr:rowOff>
    </xdr:from>
    <xdr:to>
      <xdr:col>16</xdr:col>
      <xdr:colOff>301199</xdr:colOff>
      <xdr:row>95</xdr:row>
      <xdr:rowOff>0</xdr:rowOff>
    </xdr:to>
    <xdr:sp macro="" textlink="" fLocksText="0">
      <xdr:nvSpPr>
        <xdr:cNvPr id="2" name="Text 1">
          <a:extLst>
            <a:ext uri="{FF2B5EF4-FFF2-40B4-BE49-F238E27FC236}">
              <a16:creationId xmlns:a16="http://schemas.microsoft.com/office/drawing/2014/main" id="{2C83A940-3B88-4640-A4C6-39B63685D9B5}"/>
            </a:ext>
          </a:extLst>
        </xdr:cNvPr>
        <xdr:cNvSpPr txBox="1">
          <a:spLocks noChangeArrowheads="1"/>
        </xdr:cNvSpPr>
      </xdr:nvSpPr>
      <xdr:spPr bwMode="auto">
        <a:xfrm>
          <a:off x="0" y="8098132"/>
          <a:ext cx="6368624" cy="499744"/>
        </a:xfrm>
        <a:prstGeom prst="rect">
          <a:avLst/>
        </a:prstGeom>
        <a:noFill/>
        <a:ln w="1">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 –</a:t>
          </a:r>
        </a:p>
        <a:p>
          <a:pPr algn="l" rtl="0">
            <a:defRPr sz="1000"/>
          </a:pPr>
          <a:r>
            <a:rPr lang="de-DE" sz="600" b="0" i="0" u="none" strike="noStrike" baseline="0">
              <a:solidFill>
                <a:srgbClr val="000000"/>
              </a:solidFill>
              <a:latin typeface="Arial"/>
              <a:cs typeface="Arial"/>
            </a:rPr>
            <a:t>1) Einschließlich "Sonstiges Mischfutter</a:t>
          </a:r>
          <a:r>
            <a:rPr lang="de-DE" sz="600" b="0" i="1" u="none" strike="noStrike" baseline="0">
              <a:solidFill>
                <a:sysClr val="windowText" lastClr="000000"/>
              </a:solidFill>
              <a:latin typeface="Arial"/>
              <a:cs typeface="Arial"/>
            </a:rPr>
            <a:t>". </a:t>
          </a:r>
          <a:r>
            <a:rPr lang="de-DE" sz="600" b="0" i="0" u="none" strike="noStrike" baseline="0">
              <a:solidFill>
                <a:sysClr val="windowText" lastClr="000000"/>
              </a:solidFill>
              <a:latin typeface="Arial"/>
              <a:cs typeface="Arial"/>
            </a:rPr>
            <a:t> -  2)Jahresmelder. - 3) sofern die Daten der Jahresmelder aus Datenschutzgründen gepunktet sind, umfasst die ausgewiesene</a:t>
          </a:r>
        </a:p>
        <a:p>
          <a:pPr algn="l" rtl="0">
            <a:defRPr sz="1000"/>
          </a:pPr>
          <a:r>
            <a:rPr lang="de-DE" sz="600" b="0" i="0" u="none" strike="noStrike" baseline="0">
              <a:solidFill>
                <a:srgbClr val="000000"/>
              </a:solidFill>
              <a:latin typeface="Arial"/>
              <a:cs typeface="Arial"/>
            </a:rPr>
            <a:t>Gesamtherstellung ausschließlich die Monatsmeldungen von Juli bis Juni. </a:t>
          </a: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1\format_Excel\Einzelne%20Tabellen\010903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G-VB\G-VB-Daten\VB-5\VB-52\VB-52-Daten\Statistik-Shop\Reihe1_Jahr\2005%20vorl&#228;ufig\1%20Spezialhandel\R1%20Jahr,%20Grafik%201.1%20Gesamtzahlen%202005%20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spielmju\Downloads\0070000-202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ferat%20414/60%20Monatsbericht/Neuer%20Monatsbericht%20ab%202024/Internetver&#246;ffentlichung%20St.%20Monatsbericht/0120000-2023-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Referat%20414\60%20Monatsbericht\Neuer%20Monatsbericht%20ab%202024\Internetver&#246;ffentlichung%20St.%20Monatsbericht\0120000-202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ferat%20625\DATEN\Ref513\MVO800\StatMonatsb\Milch\2024\Herstellung\Versanddateien\Versand%20MBT-0204190-202223-Komplet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0020000-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formatExcel/einzelne%20Tabellen/020126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formatExcel\einzelne%20Tabellen\02012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Zeichenerklärung"/>
      <sheetName val="Inhaltsverzeichnis"/>
      <sheetName val="0104160"/>
      <sheetName val="0106430"/>
      <sheetName val="0106460"/>
      <sheetName val="0106490"/>
      <sheetName val="0112160 (1)"/>
      <sheetName val="0112160 (2)"/>
      <sheetName val="0112160 (3)"/>
      <sheetName val="0117660"/>
      <sheetName val="0117690"/>
      <sheetName val="0201060"/>
      <sheetName val="0201190"/>
      <sheetName val="0201260"/>
      <sheetName val="0201330"/>
      <sheetName val="0201360"/>
      <sheetName val="0201490"/>
      <sheetName val="0201530"/>
      <sheetName val="0201560"/>
      <sheetName val="0201630 (1)"/>
      <sheetName val="0201630 (2)"/>
      <sheetName val="0202030"/>
      <sheetName val="0202060"/>
      <sheetName val="0203160"/>
      <sheetName val="0203190"/>
      <sheetName val="0203230"/>
      <sheetName val="0204035 (1)"/>
      <sheetName val="0204035 (2)"/>
      <sheetName val="0204035 (3)"/>
      <sheetName val="0204035 (4)"/>
      <sheetName val="0204035 (5)"/>
      <sheetName val="0204035 (6)"/>
      <sheetName val="0204035 (7)"/>
      <sheetName val="0204035 (8)"/>
      <sheetName val="0204035 (9)"/>
      <sheetName val="0204035 (10)"/>
      <sheetName val="0204040 (1)"/>
      <sheetName val="0204040 (2)"/>
      <sheetName val="0204047"/>
      <sheetName val="0204050"/>
      <sheetName val="0204090"/>
      <sheetName val="0204340"/>
      <sheetName val="0301030"/>
      <sheetName val="0301090"/>
      <sheetName val="0301435 (1)"/>
      <sheetName val="0301435 (2)"/>
      <sheetName val="0301435 (3)"/>
      <sheetName val="0301435 (4)"/>
      <sheetName val="0301440 (1)"/>
      <sheetName val="0301440 (2)"/>
      <sheetName val="0301440 (3)"/>
      <sheetName val="0301445"/>
      <sheetName val="0301450"/>
      <sheetName val="0301460 "/>
      <sheetName val="0302030"/>
      <sheetName val="0302060"/>
      <sheetName val="0302090"/>
      <sheetName val="0302130"/>
      <sheetName val="0303030"/>
      <sheetName val="0304030"/>
      <sheetName val="0401030 (1)"/>
      <sheetName val="0401030 (2)"/>
      <sheetName val="0401030 (3)"/>
      <sheetName val="0401030 (4)"/>
      <sheetName val="0401060 (1)"/>
      <sheetName val="0401060 (2)"/>
      <sheetName val="0502060"/>
      <sheetName val="0505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T-0204190-0000"/>
      <sheetName val="1.1"/>
      <sheetName val="1.2"/>
      <sheetName val="1.3"/>
      <sheetName val="1.4"/>
      <sheetName val="1.5"/>
      <sheetName val="2.1"/>
      <sheetName val="2.2"/>
      <sheetName val="2.3"/>
      <sheetName val="2.4"/>
      <sheetName val="2.5"/>
      <sheetName val="2.6"/>
      <sheetName val="2.7"/>
      <sheetName val="2.8"/>
      <sheetName val="2.9"/>
      <sheetName val="2.10"/>
      <sheetName val="3.1"/>
      <sheetName val="3.2"/>
      <sheetName val="3.3"/>
      <sheetName val="4.1"/>
      <sheetName val="4.2"/>
      <sheetName val="4.3"/>
      <sheetName val="4.4"/>
      <sheetName val="5.1"/>
      <sheetName val="5.2"/>
      <sheetName val="5.3"/>
      <sheetName val="5.4"/>
      <sheetName val="6.1"/>
      <sheetName val="6.2"/>
      <sheetName val="7.1"/>
      <sheetName val="7.2"/>
      <sheetName val="7.3"/>
      <sheetName val="7.4"/>
      <sheetName val="8"/>
      <sheetName val="9"/>
      <sheetName val="MBT-0204190-0000 keine Formeln"/>
      <sheetName val="MBT-0204190-0000 keine Form (2"/>
      <sheetName val="10.1"/>
      <sheetName val="10.2"/>
      <sheetName val="10.3"/>
      <sheetName val="10.4"/>
      <sheetName val="11.1"/>
      <sheetName val="11.2"/>
      <sheetName val="11.3"/>
      <sheetName val="11.4"/>
      <sheetName val="12.1"/>
      <sheetName val="12.2"/>
      <sheetName val="Tabelle3"/>
      <sheetName val="12.3"/>
      <sheetName val="12.4"/>
      <sheetName val="12.5"/>
      <sheetName val="12.6"/>
      <sheetName val="13.1"/>
      <sheetName val="13.2"/>
      <sheetName val="13.3"/>
      <sheetName val="13.4"/>
      <sheetName val="13.5"/>
      <sheetName val="13.6"/>
      <sheetName val="13.7"/>
      <sheetName val="13.8"/>
      <sheetName val="13.9"/>
      <sheetName val="13.10"/>
      <sheetName val="13.11"/>
      <sheetName val="13.12"/>
      <sheetName val="14.1"/>
      <sheetName val="14.2"/>
      <sheetName val="14.3"/>
      <sheetName val="14.4"/>
      <sheetName val="14.5"/>
      <sheetName val="14.6"/>
      <sheetName val="14.7"/>
      <sheetName val="14.8"/>
      <sheetName val="14.9"/>
      <sheetName val="14.10"/>
      <sheetName val="15.1"/>
      <sheetName val="15.3"/>
      <sheetName val="15.4"/>
      <sheetName val="15.5"/>
      <sheetName val="15.6"/>
      <sheetName val="15.7"/>
      <sheetName val="16.1"/>
      <sheetName val="16.2"/>
      <sheetName val="16.3"/>
      <sheetName val="17.1"/>
      <sheetName val="17.2"/>
      <sheetName val="18.1"/>
      <sheetName val="18.2"/>
      <sheetName val="18.3"/>
      <sheetName val="18.4"/>
      <sheetName val="18.5"/>
      <sheetName val="18.6"/>
      <sheetName val="18.7"/>
      <sheetName val="18.8"/>
      <sheetName val="18.9"/>
      <sheetName val="18.10"/>
      <sheetName val="18.11"/>
      <sheetName val="18.12"/>
      <sheetName val="18.13"/>
      <sheetName val="19.1"/>
      <sheetName val="19.2"/>
      <sheetName val="19.3"/>
      <sheetName val="19.4"/>
      <sheetName val="19.5"/>
      <sheetName val="20.1"/>
      <sheetName val="20.2"/>
      <sheetName val="20.3"/>
      <sheetName val="2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EFC47ED-9819-427E-9D60-EADE2A821035}" name="Legehennenhaltung_und_Eiererzeugung" displayName="Legehennenhaltung_und_Eiererzeugung" ref="A5:O69" totalsRowShown="0" headerRowDxfId="257" dataDxfId="256" tableBorderDxfId="255" headerRowCellStyle="Standard 2" dataCellStyle="Standard 2">
  <tableColumns count="15">
    <tableColumn id="1" xr3:uid="{F566BDA2-889E-4694-91CF-30C54E11F121}" name="Merkmal" dataDxfId="254" dataCellStyle="Standard 2"/>
    <tableColumn id="2" xr3:uid="{DC0ECEAB-D7B3-45EF-AD92-DB8F0A8693BB}" name="Einheit" dataDxfId="253"/>
    <tableColumn id="3" xr3:uid="{E99462B1-5A92-4AC4-8125-D6CA5EBF4401}" name="Jahr" dataDxfId="252" dataCellStyle="Standard 2"/>
    <tableColumn id="4" xr3:uid="{F925D8D4-62A0-48E0-AD82-8F86520A8317}" name="Jan." dataDxfId="251"/>
    <tableColumn id="5" xr3:uid="{311ABD55-BDBF-4BC3-A99E-CBF3B832267B}" name="Febr." dataDxfId="250"/>
    <tableColumn id="6" xr3:uid="{027D4828-16F7-4C11-AD17-1128F770AB52}" name="März" dataDxfId="249" dataCellStyle="Standard 2"/>
    <tableColumn id="7" xr3:uid="{8F219A43-FC69-48B6-8B40-E0C991A538CD}" name="April" dataDxfId="248" dataCellStyle="Standard 2"/>
    <tableColumn id="8" xr3:uid="{910F8966-375D-4561-A103-FB88F80ABCB1}" name="Mai" dataDxfId="247"/>
    <tableColumn id="9" xr3:uid="{6C7F22B3-618B-4F43-AB3B-73DBA6480C1C}" name="Juni" dataDxfId="246" dataCellStyle="Standard 2"/>
    <tableColumn id="10" xr3:uid="{55B8D59A-7F13-4839-929E-F2D12168F5F9}" name="Juli" dataDxfId="245" dataCellStyle="Standard 2"/>
    <tableColumn id="11" xr3:uid="{27FA0EB2-1FA2-4C1A-8354-FF6095EF0F74}" name="Aug." dataDxfId="244"/>
    <tableColumn id="12" xr3:uid="{8F0D4184-6FE4-4A80-B6A7-75FD8BE91469}" name="Sept." dataDxfId="243" dataCellStyle="Standard 2"/>
    <tableColumn id="13" xr3:uid="{58640E66-437C-4441-AC76-673A65A33A45}" name="Okt." dataDxfId="242"/>
    <tableColumn id="14" xr3:uid="{D169270C-5E4F-4418-A7DA-C1C8E7127217}" name="Nov." dataDxfId="241" dataCellStyle="Standard 2"/>
    <tableColumn id="15" xr3:uid="{D0E41F72-3EA4-4697-AA9B-CD51C9E42D34}" name="Dez." dataDxfId="240"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in Betrieben von Unternehmen mit 3.000 und mehr Hennenhaltungsplätzen"/>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F870210-4303-41C0-86D6-08E6EC169478}" name="Tabelle28" displayName="Tabelle28" ref="A6:O105" totalsRowShown="0" headerRowDxfId="91" dataDxfId="89" headerRowBorderDxfId="90" tableBorderDxfId="88">
  <tableColumns count="15">
    <tableColumn id="1" xr3:uid="{2CEDF033-E189-4009-BA7E-94F29756CDAD}" name="Merkmal"/>
    <tableColumn id="2" xr3:uid="{B8F2A610-6EB4-4017-A0E6-B0DBBBE80CA9}" name="Jahr" dataDxfId="87"/>
    <tableColumn id="3" xr3:uid="{F430E93D-86F5-4661-A910-E1D3CFE855DF}" name="Jan." dataDxfId="86"/>
    <tableColumn id="4" xr3:uid="{A2A38484-5426-4CBF-B243-333D6B29E8CD}" name="Feb." dataDxfId="85"/>
    <tableColumn id="5" xr3:uid="{E9753FB4-F2C7-41FC-BCFA-E09062421CB3}" name="Mär." dataDxfId="84"/>
    <tableColumn id="6" xr3:uid="{14811566-58DB-4139-827A-42F80DEF343B}" name="Apr." dataDxfId="83"/>
    <tableColumn id="7" xr3:uid="{FE4379D0-858F-47B4-A672-25E544DB58A1}" name="Mai" dataDxfId="82"/>
    <tableColumn id="8" xr3:uid="{EADB7AA5-60D1-4DFC-B2B4-DFEF0A0D3857}" name="Jun." dataDxfId="81"/>
    <tableColumn id="9" xr3:uid="{3F2CD9E3-0291-4729-B6A8-D8CA801C6308}" name="Jul." dataDxfId="80"/>
    <tableColumn id="10" xr3:uid="{521B547C-4BF0-4FA4-927A-E7FEA75AFB2E}" name="Aug." dataDxfId="79"/>
    <tableColumn id="11" xr3:uid="{1AEC0C7D-4F9A-482F-9A8B-1374C9540919}" name="Sep." dataDxfId="78"/>
    <tableColumn id="12" xr3:uid="{5FAE039D-FF73-4B27-B11B-82B0E48FFF6D}" name="Okt." dataDxfId="77"/>
    <tableColumn id="13" xr3:uid="{37C6CBB2-A888-4D3B-9387-F21EAA3478C8}" name="Nov." dataDxfId="76"/>
    <tableColumn id="14" xr3:uid="{DD70B08E-08C5-4940-A2CE-BBE4F6256FD0}" name="Dez. " dataDxfId="75"/>
    <tableColumn id="15" xr3:uid="{F4758A02-2299-42A6-87AA-0ABC5799D436}" name="Jan - Dez 1)" dataDxfId="74"/>
  </tableColumns>
  <tableStyleInfo showFirstColumn="0" showLastColumn="0" showRowStripes="1" showColumnStripes="0"/>
  <extLst>
    <ext xmlns:x14="http://schemas.microsoft.com/office/spreadsheetml/2009/9/main" uri="{504A1905-F514-4f6f-8877-14C23A59335A}">
      <x14:table altText="Preise für biologisch erzeugte Kuhmilch" altTextSummary="Die Zeilen beziehen sich auf die zuvor angegebene Gebietskulisse. Beispiel Zeile 8 bis 21 bezieht sich auf das Bundeslang Baden-Württemberg. Zeile 23 bis 36 auf Bayern."/>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E3C93CC-107F-43AC-B8A1-3333AB2B1F3E}" name="Tabelle29" displayName="Tabelle29" ref="A6:O17" totalsRowShown="0" headerRowDxfId="73" dataDxfId="71" headerRowBorderDxfId="72" tableBorderDxfId="70">
  <tableColumns count="15">
    <tableColumn id="1" xr3:uid="{0AAA21FC-9FE5-4F31-BE8F-EDA1B0CF7F89}" name="Merkmal"/>
    <tableColumn id="2" xr3:uid="{4C761AB8-D50E-4CBC-AA36-7C184BDEC265}" name="Jahr" dataDxfId="69"/>
    <tableColumn id="3" xr3:uid="{F2E8C27D-9A10-4909-8BCC-CF4D2D9D2383}" name="Jan." dataDxfId="68"/>
    <tableColumn id="4" xr3:uid="{15602A34-33A4-4D42-97C5-8E10D0E143D4}" name="Feb." dataDxfId="67"/>
    <tableColumn id="5" xr3:uid="{9EC43AEB-88CB-443C-B59B-84E3C2175AA5}" name="Mär." dataDxfId="66"/>
    <tableColumn id="6" xr3:uid="{285EF833-D5E2-4626-B663-FDAF9DCD2CF4}" name="Apr." dataDxfId="65"/>
    <tableColumn id="7" xr3:uid="{D7732AD4-ECFC-4120-B47A-D23741781692}" name="Mai" dataDxfId="64"/>
    <tableColumn id="8" xr3:uid="{6ABD0178-1AEE-4758-A628-77D40F9548A8}" name="Jun." dataDxfId="63"/>
    <tableColumn id="9" xr3:uid="{6FD4338F-A4D7-4D7D-B148-182329E7C662}" name="Jul." dataDxfId="62"/>
    <tableColumn id="10" xr3:uid="{27F7CB9B-2887-4E3D-970E-DB43B39D4A4A}" name="Aug." dataDxfId="61"/>
    <tableColumn id="11" xr3:uid="{4A9856C8-2F6D-406D-8A8F-33291432B04F}" name="Sep." dataDxfId="60"/>
    <tableColumn id="12" xr3:uid="{88C03E5F-6088-4EA4-9945-3D5542885FB0}" name="Okt." dataDxfId="59"/>
    <tableColumn id="13" xr3:uid="{1EBACAE4-F372-4181-991D-98B6D6CAB609}" name="Nov." dataDxfId="58"/>
    <tableColumn id="14" xr3:uid="{2A34ACA3-0FCB-4F70-9BC9-F90448B768DC}" name="Dez. " dataDxfId="57"/>
    <tableColumn id="15" xr3:uid="{87AA5C4A-74D3-449A-ADFC-D9BDCF5E6CFF}" name="Jan - Dez 1)" dataDxfId="56"/>
  </tableColumns>
  <tableStyleInfo showFirstColumn="0" showLastColumn="0" showRowStripes="1" showColumnStripes="0"/>
  <extLst>
    <ext xmlns:x14="http://schemas.microsoft.com/office/spreadsheetml/2009/9/main" uri="{504A1905-F514-4f6f-8877-14C23A59335A}">
      <x14:table altText="Preise für konventionell und ökologisch / biologisch erzeugte Kuhmilch" altTextSummary="Die Zeile 7 wird die Gebietskulisse angegeben (Deutschland)"/>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2621BCB-92A6-4770-B98E-B2DD33715AB2}" name="Tabelle210" displayName="Tabelle210" ref="A6:O13" totalsRowShown="0" headerRowDxfId="55" dataDxfId="53" headerRowBorderDxfId="54" tableBorderDxfId="52">
  <tableColumns count="15">
    <tableColumn id="1" xr3:uid="{94C62E18-B5AC-4AA8-9514-17E9AEF53EB7}" name="Merkmal"/>
    <tableColumn id="2" xr3:uid="{F44B5C84-356D-4155-A3D8-681C4325BB09}" name="Jahr" dataDxfId="51"/>
    <tableColumn id="3" xr3:uid="{B05D4070-D4C9-412F-8568-8B9C198911B0}" name="Jan." dataDxfId="50"/>
    <tableColumn id="4" xr3:uid="{8616C9A4-552E-45B1-A4C3-DAE3D6622C10}" name="Feb." dataDxfId="49"/>
    <tableColumn id="5" xr3:uid="{6D7AC5C8-4322-4D7D-BFB9-CA052910C553}" name="Mär." dataDxfId="48"/>
    <tableColumn id="6" xr3:uid="{2ECDC810-C326-4C06-A235-28D2C403707D}" name="Apr." dataDxfId="47"/>
    <tableColumn id="7" xr3:uid="{07E1FB65-7BCD-43F3-8E3E-F629F5D47623}" name="Mai" dataDxfId="46"/>
    <tableColumn id="8" xr3:uid="{F0755846-EB30-4431-8CC4-FBE74FBE01D7}" name="Jun." dataDxfId="45"/>
    <tableColumn id="9" xr3:uid="{2593D24E-17EB-4DFF-BDB0-D981CC44FBE0}" name="Jul." dataDxfId="44"/>
    <tableColumn id="10" xr3:uid="{F8045F52-35D6-4389-B420-7B2C0AABA9A2}" name="Aug." dataDxfId="43"/>
    <tableColumn id="11" xr3:uid="{7983B654-BEF3-46C5-BD5B-9EDA7B412FDD}" name="Sep." dataDxfId="42"/>
    <tableColumn id="12" xr3:uid="{29DB8A7C-321F-4612-B059-C8467B2BAF60}" name="Okt." dataDxfId="41"/>
    <tableColumn id="13" xr3:uid="{2AB5243B-1984-46D7-B8EF-6BC7BC71D4FE}" name="Nov." dataDxfId="40"/>
    <tableColumn id="14" xr3:uid="{80860B01-5E7D-4F18-BE97-2707ACEFE586}" name="Dez. " dataDxfId="39"/>
    <tableColumn id="15" xr3:uid="{8F76420A-139C-407A-98F8-247E4B19F526}" name="Jan - Dez 1)" dataDxfId="38"/>
  </tableColumns>
  <tableStyleInfo showFirstColumn="0" showLastColumn="0" showRowStripes="1" showColumnStripes="0"/>
  <extLst>
    <ext xmlns:x14="http://schemas.microsoft.com/office/spreadsheetml/2009/9/main" uri="{504A1905-F514-4f6f-8877-14C23A59335A}">
      <x14:table altText="Prreise für konventionell und ökologisch/biologisch erzeugte Ziegen-, Schaf- und Büffelmilch" altTextSummary="Die Zeile 7 wird die Gebietskulisse angegeben (Deutschland)"/>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5BB5357-562B-4A9E-8D12-D3F4859F3329}" name="Tabelle1511" displayName="Tabelle1511" ref="A4:P16" totalsRowShown="0" headerRowDxfId="37" dataDxfId="36" tableBorderDxfId="35" headerRowCellStyle="Standard 2" dataCellStyle="Standard 2">
  <tableColumns count="16">
    <tableColumn id="1" xr3:uid="{218FBA8D-3E76-4504-ABE3-08720B0A1567}" name="Erzeugnis" dataDxfId="34" dataCellStyle="Standard 2"/>
    <tableColumn id="2" xr3:uid="{0684BB3E-84B4-4DDC-B8EC-CF1FB448A157}" name="Jahr" dataDxfId="33" dataCellStyle="Standard 2">
      <calculatedColumnFormula>B3</calculatedColumnFormula>
    </tableColumn>
    <tableColumn id="3" xr3:uid="{B18B193C-0D3F-44E6-A7D4-F0A0784F4E16}" name="Jan." dataDxfId="32" dataCellStyle="Standard 2"/>
    <tableColumn id="4" xr3:uid="{5758BA4B-68AA-4CB2-8432-5A4E5B9104AF}" name=" Febr." dataDxfId="31" dataCellStyle="Standard 2"/>
    <tableColumn id="5" xr3:uid="{96ACA60E-3F5F-4B54-92BB-EEC080281B62}" name="März" dataDxfId="30" dataCellStyle="Standard 2"/>
    <tableColumn id="6" xr3:uid="{F1D45623-4662-4D73-B529-60478D3E6F23}" name="April" dataDxfId="29" dataCellStyle="Standard 2"/>
    <tableColumn id="7" xr3:uid="{942E5397-4B33-43C2-867F-7B12421A058B}" name="Mai" dataDxfId="28" dataCellStyle="Standard 2"/>
    <tableColumn id="8" xr3:uid="{CFCCCC78-2847-4E89-8A48-72F5F16AF621}" name="Juni" dataDxfId="27" dataCellStyle="Standard 2"/>
    <tableColumn id="9" xr3:uid="{2B41DA8B-F305-431A-95C8-6AFA70B42161}" name="Juli" dataDxfId="26" dataCellStyle="Standard 2"/>
    <tableColumn id="10" xr3:uid="{9E9CADB8-2E75-43A9-A984-32A2C9863196}" name="Aug." dataDxfId="25" dataCellStyle="Standard 2"/>
    <tableColumn id="11" xr3:uid="{28EF5471-FD12-4422-83E9-54C218B896A5}" name=" Sept." dataDxfId="24" dataCellStyle="Standard 2"/>
    <tableColumn id="12" xr3:uid="{B72A15D5-2179-45DA-AC49-EB4F608A45D5}" name="Okt." dataDxfId="23" dataCellStyle="Standard 2"/>
    <tableColumn id="13" xr3:uid="{FF555C89-D589-4079-AE44-B8FB620508E7}" name="Nov." dataDxfId="22" dataCellStyle="Standard 2"/>
    <tableColumn id="14" xr3:uid="{ED115D4D-34FE-49C7-A3BC-80EDC467B361}" name="Dez." dataDxfId="21" dataCellStyle="Standard 2"/>
    <tableColumn id="15" xr3:uid="{B0B45400-84D6-475C-9F33-6D44DE0EB2E6}" name="JD 1)" dataDxfId="20" dataCellStyle="Standard 2"/>
    <tableColumn id="16" xr3:uid="{01E441BE-0B21-41E8-8D39-3577384EA71E}" name="WjD 1)_x000a_2024/2025" dataDxfId="19" dataCellStyle="Standard 2"/>
  </tableColumns>
  <tableStyleInfo showFirstColumn="0" showLastColumn="0" showRowStripes="1" showColumnStripes="0"/>
  <extLst>
    <ext xmlns:x14="http://schemas.microsoft.com/office/spreadsheetml/2009/9/main" uri="{504A1905-F514-4f6f-8877-14C23A59335A}">
      <x14:table altText="Milchpreise für Milcherzeugnisse"/>
    </ext>
  </extLst>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3E8AAE6-FAAD-42D1-A750-DF80118B003E}" name="Euro_Referenzkurse_ESZB" displayName="Euro_Referenzkurse_ESZB" ref="A3:P23" totalsRowShown="0" headerRowDxfId="18" dataDxfId="17" tableBorderDxfId="16" headerRowCellStyle="Standard 2">
  <tableColumns count="16">
    <tableColumn id="1" xr3:uid="{67251646-D898-4E8D-8863-BECAB0FE4235}" name="Land" dataDxfId="15" dataCellStyle="Standard 2"/>
    <tableColumn id="2" xr3:uid="{EA8476EA-1833-4A95-A8BF-72DDA0621C06}" name="ISO-Währungs-code" dataDxfId="14" dataCellStyle="Standard 2"/>
    <tableColumn id="3" xr3:uid="{7A70A9B9-6C78-4C64-8411-7DCA663DE150}" name="Jahr" dataDxfId="13" dataCellStyle="Standard 2"/>
    <tableColumn id="4" xr3:uid="{452EB816-FD71-4EA3-9FA9-58C0E13C9D8B}" name="Jan" dataDxfId="12"/>
    <tableColumn id="5" xr3:uid="{3B90950D-C9E8-42BD-A1E5-85F019C3903A}" name="Feb" dataDxfId="11"/>
    <tableColumn id="6" xr3:uid="{FFB0DE58-611B-4FA8-AFC8-D5A0780E45DA}" name="Mrz" dataDxfId="10"/>
    <tableColumn id="7" xr3:uid="{3B2B6FC6-7F4F-4E29-915A-0CF83A069D66}" name="Apr" dataDxfId="9"/>
    <tableColumn id="8" xr3:uid="{07F5050E-D6A5-4723-BE7C-2D3BE5AE9D81}" name="Mai" dataDxfId="8"/>
    <tableColumn id="9" xr3:uid="{710C852A-7D7A-48A3-8FD3-118624F69048}" name="Jun" dataDxfId="7"/>
    <tableColumn id="10" xr3:uid="{2512A412-8794-4499-9303-C85D237EA03D}" name="Jul" dataDxfId="6"/>
    <tableColumn id="11" xr3:uid="{6C80FA95-CCC5-4D7C-A7AD-1FF1B06D4313}" name="Aug" dataDxfId="5"/>
    <tableColumn id="12" xr3:uid="{92B24FAF-F9D6-4C0A-A16F-E5FE7F373456}" name="Sep" dataDxfId="4"/>
    <tableColumn id="13" xr3:uid="{30CB2D90-082B-4F29-9EEC-08DDF4287EFA}" name="Okt" dataDxfId="3"/>
    <tableColumn id="14" xr3:uid="{3E1C35EB-63EA-4B59-9965-8EA075130E96}" name="Nov" dataDxfId="2"/>
    <tableColumn id="15" xr3:uid="{7DEE2EA4-01F3-47CE-B864-6AEA2F5979A5}" name="Dez" dataDxfId="1"/>
    <tableColumn id="16" xr3:uid="{014586EA-923F-4A76-9C4B-7C965B0B1FA4}" name="JD"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108D52A-E48F-4946-8EF8-63B10B2E900D}" name="Geflügelschlachtereien_und_geschlachtetes_Geflügel" displayName="Geflügelschlachtereien_und_geschlachtetes_Geflügel" ref="A4:P38" totalsRowShown="0" headerRowDxfId="239" dataDxfId="237" headerRowBorderDxfId="238" tableBorderDxfId="236" headerRowCellStyle="Standard 2" dataCellStyle="Standard 2">
  <tableColumns count="16">
    <tableColumn id="1" xr3:uid="{196094F5-6544-475E-9537-6F8B80286DE8}" name="Merkmal" dataDxfId="235" dataCellStyle="Standard 2"/>
    <tableColumn id="2" xr3:uid="{4D302D9A-B961-4AD2-9D1C-20D1260CF733}" name="Einheit" dataDxfId="234" dataCellStyle="Standard 2"/>
    <tableColumn id="3" xr3:uid="{1E73C59F-2B70-4C62-A8F7-82360B79D18D}" name="Jahr" dataDxfId="233" dataCellStyle="Standard 2"/>
    <tableColumn id="4" xr3:uid="{0355EFDB-BFB4-4084-859F-5120F1C5AE97}" name="Jan." dataDxfId="232" dataCellStyle="Standard 2"/>
    <tableColumn id="5" xr3:uid="{343EA89C-79A1-4615-8C16-07E993B8F2E6}" name="Feb." dataDxfId="231" dataCellStyle="Standard 2"/>
    <tableColumn id="6" xr3:uid="{EF7C7579-19B2-4C12-9D77-A3156A329055}" name="März" dataDxfId="230" dataCellStyle="Standard 2"/>
    <tableColumn id="7" xr3:uid="{BE58334E-C530-45AB-8AD4-92DE061C71ED}" name="April" dataDxfId="229" dataCellStyle="Standard 2"/>
    <tableColumn id="8" xr3:uid="{91E6B1FF-B4DC-4734-AFCF-9428FA3D6ABF}" name="Mai" dataDxfId="228" dataCellStyle="Standard 2"/>
    <tableColumn id="9" xr3:uid="{C602CA5D-CED7-43CA-917B-46675094F5C4}" name="Juni" dataDxfId="227" dataCellStyle="Standard 2"/>
    <tableColumn id="10" xr3:uid="{0C7E955A-C5A3-4BB5-A694-EC2D5E7EDFCD}" name="Juli" dataDxfId="226" dataCellStyle="Standard 2"/>
    <tableColumn id="11" xr3:uid="{E402B9ED-F360-46B9-B210-3E613A2D7520}" name="Aug." dataDxfId="225" dataCellStyle="Standard 2"/>
    <tableColumn id="12" xr3:uid="{23D4580B-26D2-4996-9765-AE3241A35A48}" name="Sept." dataDxfId="224" dataCellStyle="Standard 2"/>
    <tableColumn id="13" xr3:uid="{12864019-8EF4-4E17-8B9F-1CA7C2E8E935}" name="Okt." dataDxfId="223" dataCellStyle="Standard 2"/>
    <tableColumn id="14" xr3:uid="{D69C5FF4-EC8B-4767-A8ED-9CD1AD266C80}" name="Nov." dataDxfId="222" dataCellStyle="Standard 2"/>
    <tableColumn id="15" xr3:uid="{875A8D64-CD78-49CE-86A6-9E6CC498860A}" name="Dez." dataDxfId="221" dataCellStyle="Standard 2"/>
    <tableColumn id="16" xr3:uid="{4F4B8654-631E-43C3-BF3B-8B3BAE15EFAC}" name="Jahr2" dataDxfId="220" dataCellStyle="Standard 2"/>
  </tableColumns>
  <tableStyleInfo showFirstColumn="0" showLastColumn="0" showRowStripes="1" showColumnStripes="0"/>
  <extLst>
    <ext xmlns:x14="http://schemas.microsoft.com/office/spreadsheetml/2009/9/main" uri="{504A1905-F514-4f6f-8877-14C23A59335A}">
      <x14:table altText="Geflügelschlachtereien und geschlachtetes Geflügel"/>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1D61791-FF2E-43F7-B8BC-7ACCE6969B7E}" name="Brütereien_eingelegte_Bruteier_geschlüpfte_Küken" displayName="Brütereien_eingelegte_Bruteier_geschlüpfte_Küken" ref="A5:Q27" totalsRowShown="0" headerRowDxfId="219" dataDxfId="218" tableBorderDxfId="217" headerRowCellStyle="Standard 2">
  <tableColumns count="17">
    <tableColumn id="1" xr3:uid="{96FCE8E0-4CB5-46E5-9712-104389685EA9}" name="Merkmal" dataDxfId="216" dataCellStyle="Standard_Brütereien.3720.0"/>
    <tableColumn id="2" xr3:uid="{B70177BB-8984-46F6-8E70-EF8DF50CBB18}" name="Geflügelart" dataDxfId="215" dataCellStyle="Standard_Brütereien.3720.0"/>
    <tableColumn id="3" xr3:uid="{6BF4F222-95BF-484E-981E-2275D2B651A8}" name="Einheit" dataDxfId="214" dataCellStyle="Standard 2"/>
    <tableColumn id="4" xr3:uid="{418A2A9D-4833-4F68-AC34-637CE18A95FF}" name="Jahr" dataDxfId="213" dataCellStyle="Standard 2"/>
    <tableColumn id="5" xr3:uid="{C08213C1-E720-4CAE-A7AB-5904892DCA34}" name="Jan." dataDxfId="212"/>
    <tableColumn id="6" xr3:uid="{63A3D56D-743F-4ED2-AA16-24A31A1C9279}" name="Feb." dataDxfId="211"/>
    <tableColumn id="7" xr3:uid="{D9179ABC-47A7-4FD3-8022-076A3817E573}" name="März" dataDxfId="210"/>
    <tableColumn id="8" xr3:uid="{EAC98DBA-8D15-4B40-8FD7-D4348BA02291}" name="April" dataDxfId="209"/>
    <tableColumn id="9" xr3:uid="{168D7C3F-C19A-4054-BA6A-D51C59ECF8BF}" name="Mai" dataDxfId="208"/>
    <tableColumn id="10" xr3:uid="{71CB0829-B650-4123-9BE1-274B70117E9B}" name="Juni" dataDxfId="207"/>
    <tableColumn id="11" xr3:uid="{E801CCB3-8823-45C9-9F7C-ADB06DA1FBAA}" name="Juli" dataDxfId="206"/>
    <tableColumn id="12" xr3:uid="{1937BCDD-1D79-4DD7-858F-FDAA428BC720}" name="Aug." dataDxfId="205"/>
    <tableColumn id="13" xr3:uid="{688C0F72-D4EB-44E0-B386-2257090264C7}" name="Sept." dataDxfId="204"/>
    <tableColumn id="14" xr3:uid="{9CDAC83F-1A6C-4FFB-B83E-D75A0C7BAE93}" name="Okt." dataDxfId="203"/>
    <tableColumn id="15" xr3:uid="{0FB24CD3-100B-4C1A-BCF5-B62C00C1921C}" name="Nov." dataDxfId="202"/>
    <tableColumn id="16" xr3:uid="{5D7C8356-9D65-418F-AC1D-AA443FDDB374}" name="Dez." dataDxfId="201"/>
    <tableColumn id="17" xr3:uid="{C19D724D-E1E2-4876-848A-DAACBA0F8210}" name="Jahr " dataDxfId="200"/>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2084B9C-7D3D-4E46-8250-501033E80E48}" name="Tabelle16" displayName="Tabelle16" ref="A7:O34" totalsRowShown="0" headerRowDxfId="199" dataDxfId="198" tableBorderDxfId="197" headerRowCellStyle="Standard 2" dataCellStyle="Standard 2">
  <tableColumns count="15">
    <tableColumn id="1" xr3:uid="{A98BC931-070C-40E3-BBA8-5E1016E19C8C}" name="Wirtschaftsjahr" dataDxfId="196" dataCellStyle="Standard 2"/>
    <tableColumn id="2" xr3:uid="{B6D0B0BF-009C-49A2-AB6B-1C039687718C}" name="Juli" dataDxfId="195" dataCellStyle="Standard 2"/>
    <tableColumn id="3" xr3:uid="{103C4DE6-E5F6-4A0C-8D53-D6A2E5400C0C}" name="Aug." dataDxfId="194" dataCellStyle="Standard 2"/>
    <tableColumn id="4" xr3:uid="{FB32701C-E50B-4E5D-9B23-35BF14C5299F}" name="Sept." dataDxfId="193" dataCellStyle="Standard 2"/>
    <tableColumn id="5" xr3:uid="{DB4DC75D-D947-4574-9766-8740CCA47D49}" name="Okt." dataDxfId="192" dataCellStyle="Standard 2"/>
    <tableColumn id="6" xr3:uid="{A2583C54-C187-4B3C-9BDF-52D14F4BBB9F}" name="Nov." dataDxfId="191" dataCellStyle="Standard 2"/>
    <tableColumn id="7" xr3:uid="{DE80D928-298A-480E-901E-F1CF546FC13C}" name="Dez." dataDxfId="190" dataCellStyle="Standard 2"/>
    <tableColumn id="8" xr3:uid="{79D29818-C922-469C-B190-B833C9180990}" name="Jan." dataDxfId="189" dataCellStyle="Standard 2"/>
    <tableColumn id="9" xr3:uid="{F71A6AB9-90BD-49E4-9D92-01936E4F97A0}" name="Feb." dataDxfId="188" dataCellStyle="Standard 2"/>
    <tableColumn id="10" xr3:uid="{D6B399D4-AFB5-471C-A86D-3DE079F63762}" name="März" dataDxfId="187" dataCellStyle="Standard 2"/>
    <tableColumn id="11" xr3:uid="{7C6C6EEF-E17E-4D70-BA07-B4843D67FF00}" name="April" dataDxfId="186" dataCellStyle="Standard 2"/>
    <tableColumn id="12" xr3:uid="{A20EB277-348B-47D9-9DEC-B633081A783E}" name="Mai" dataDxfId="185" dataCellStyle="Standard 2"/>
    <tableColumn id="13" xr3:uid="{D00D5F83-72A4-47C5-BEAA-3561F33CB6D6}" name="Juni" dataDxfId="184" dataCellStyle="Standard 2"/>
    <tableColumn id="14" xr3:uid="{59B361CF-564A-4D1D-A5EA-62DAB91B58C9}" name="Jahr 1)" dataDxfId="183" dataCellStyle="Standard 2"/>
    <tableColumn id="15" xr3:uid="{1E476677-2931-4F2F-B5AB-AA1D0C595312}" name="Jul."/>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13B50EC-A830-4D13-8C2D-8E1BB0BF4655}" name="Käufe_Hüsenfrüchte_aus_Landwirtschaft" displayName="Käufe_Hüsenfrüchte_aus_Landwirtschaft" ref="A6:O24" totalsRowShown="0" headerRowDxfId="182" dataDxfId="181" tableBorderDxfId="180">
  <tableColumns count="15">
    <tableColumn id="1" xr3:uid="{9DE8E193-EF38-422A-BE55-4212D6CF5AEE}" name="Produkt" dataDxfId="179"/>
    <tableColumn id="2" xr3:uid="{BFDEFC49-166B-459C-B900-BD0EED14268E}" name="Kalenderjahr" dataDxfId="178"/>
    <tableColumn id="3" xr3:uid="{4EE6FB69-D955-4357-9E4C-4794E02F081D}" name="Juli" dataDxfId="177"/>
    <tableColumn id="4" xr3:uid="{A2BE4A21-C122-4F36-B214-B13F930AD881}" name="Aug." dataDxfId="176"/>
    <tableColumn id="5" xr3:uid="{12A32D88-B6F5-4F12-BF50-4446C9BFD765}" name="Sept." dataDxfId="175"/>
    <tableColumn id="6" xr3:uid="{2BAAFF5E-A022-4475-B382-2C0241DF87F1}" name="Okt." dataDxfId="174"/>
    <tableColumn id="7" xr3:uid="{BE48B31D-4A97-403B-AA20-937844514622}" name="Nov." dataDxfId="173" dataCellStyle="Standard 2"/>
    <tableColumn id="8" xr3:uid="{5C8DB96C-89F1-41DC-B747-4474CA5B39ED}" name="Dez." dataDxfId="172"/>
    <tableColumn id="9" xr3:uid="{F2197325-C2AD-4084-B67F-662A8EE37F05}" name="Jan." dataDxfId="171"/>
    <tableColumn id="10" xr3:uid="{8AFB094F-90DA-4A21-84B9-4C8F6C4E66C3}" name="Febr." dataDxfId="170"/>
    <tableColumn id="11" xr3:uid="{4E4DE274-C229-4188-A434-B6EF37132DBF}" name="März" dataDxfId="169"/>
    <tableColumn id="12" xr3:uid="{0BE57DD5-BCE7-43B6-BBBF-8581365E64CC}" name="April" dataDxfId="168"/>
    <tableColumn id="13" xr3:uid="{2BAB63AD-81D9-49EE-8B66-2FA342BC124C}" name="Mai" dataDxfId="167"/>
    <tableColumn id="17" xr3:uid="{E312FF99-0F02-40B3-820E-1185E7ED78BA}" name="Juni" dataDxfId="166"/>
    <tableColumn id="14" xr3:uid="{6FD2A302-4BAF-479C-90CB-62B677C669B0}" name="Juli " dataDxfId="165"/>
  </tableColumns>
  <tableStyleInfo showFirstColumn="0" showLastColumn="0" showRowStripes="1" showColumnStripes="0"/>
  <extLst>
    <ext xmlns:x14="http://schemas.microsoft.com/office/spreadsheetml/2009/9/main" uri="{504A1905-F514-4f6f-8877-14C23A59335A}">
      <x14:table altText="Käufe  der aufnehmenden Hand aus der Landwirtschaft von Hülsenfrüchten und Ölsaaten in 1.000 Tonnen - Vorläufige Zahlen"/>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C417997-FDC9-44FB-B3D9-DF9363794964}" name="Marktbestände_Hülsenfrüchte" displayName="Marktbestände_Hülsenfrüchte" ref="A7:N17" totalsRowShown="0" headerRowDxfId="164" dataDxfId="163" tableBorderDxfId="162">
  <tableColumns count="14">
    <tableColumn id="1" xr3:uid="{C6D42FA7-759B-4233-ABC0-EC41EBD46787}" name="Produkt" dataDxfId="161"/>
    <tableColumn id="17" xr3:uid="{5F4F0FCA-34BF-4F3C-8690-6A9A00B72BF6}" name="Kalenderjahr" dataDxfId="160"/>
    <tableColumn id="3" xr3:uid="{A5177ADF-9781-444E-8A3F-F61F6A4071EB}" name="Juli" dataDxfId="159"/>
    <tableColumn id="4" xr3:uid="{B6FCBC20-AFE7-493F-9833-17F210BC3E18}" name="Aug." dataDxfId="158"/>
    <tableColumn id="5" xr3:uid="{868BE929-8172-4C73-BC83-9B5C80912B1F}" name="Sept." dataDxfId="157"/>
    <tableColumn id="6" xr3:uid="{A159FCE5-D340-4E83-A336-01667637A151}" name="Okt." dataDxfId="156"/>
    <tableColumn id="7" xr3:uid="{AC50002D-96D5-4262-8A40-C45ECDBC4340}" name="Nov." dataDxfId="155"/>
    <tableColumn id="8" xr3:uid="{014ACBB9-97E3-4ED2-B46D-CAECAC139FB9}" name="Dez.2)" dataDxfId="154"/>
    <tableColumn id="9" xr3:uid="{F11A500E-3DD9-41FA-BA4A-7415F38F9A9D}" name="Jan." dataDxfId="153"/>
    <tableColumn id="10" xr3:uid="{A2E3A522-70DD-4AD3-8305-30244DA77141}" name="Febr." dataDxfId="152"/>
    <tableColumn id="11" xr3:uid="{9F8AC1AA-51A1-48BF-85F4-A420B655ED83}" name="März" dataDxfId="151"/>
    <tableColumn id="12" xr3:uid="{78C34A4C-A6AC-42F5-8FBB-88401606DA7F}" name="April" dataDxfId="150"/>
    <tableColumn id="13" xr3:uid="{C53EC7D3-A625-4E95-968F-913472A4B330}" name="Mai" dataDxfId="149"/>
    <tableColumn id="14" xr3:uid="{EDEFB8C8-F3E4-40B4-9FD2-4A395FCEFA63}" name="Juni 2)3)" dataDxfId="148"/>
  </tableColumns>
  <tableStyleInfo showFirstColumn="0" showLastColumn="0" showRowStripes="1" showColumnStripes="0"/>
  <extLst>
    <ext xmlns:x14="http://schemas.microsoft.com/office/spreadsheetml/2009/9/main" uri="{504A1905-F514-4f6f-8877-14C23A59335A}">
      <x14:table altText="Marktbestände an Hülsenfrüchten am Ende des Monats in 1.000 Tonnen - Vorläufige Zahlen, monatlich meldende BEtriebe und Kleinbetriebe"/>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4BB7C9A-0443-497E-A7F2-90C6B351A6FC}" name="Marktbestände_Ölkuchen_Expeller_u_Extraktionsschrote" displayName="Marktbestände_Ölkuchen_Expeller_u_Extraktionsschrote" ref="A6:N12" totalsRowShown="0" headerRowDxfId="147" dataDxfId="146" tableBorderDxfId="145">
  <tableColumns count="14">
    <tableColumn id="1" xr3:uid="{A69C9D87-2EF0-4B0C-8A7E-002352D47F84}" name="Produkt" dataDxfId="144"/>
    <tableColumn id="2" xr3:uid="{5D64D804-E23E-4680-8584-B24167A3E440}" name="Jahr" dataDxfId="143"/>
    <tableColumn id="3" xr3:uid="{AC3689ED-E9A6-4DB3-AE2F-BD48F3C4FB7D}" name="Jan." dataDxfId="142"/>
    <tableColumn id="4" xr3:uid="{57DFA860-DB0D-46B6-89D7-88586BEC14EE}" name="Febr." dataDxfId="141"/>
    <tableColumn id="5" xr3:uid="{5CB998FF-12C2-427E-8CD0-3F048DDD80D7}" name="März" dataDxfId="140"/>
    <tableColumn id="6" xr3:uid="{83C8E273-1D7D-40D4-BEAC-695380C62A92}" name="April" dataDxfId="139"/>
    <tableColumn id="7" xr3:uid="{1DDE12B0-9D30-4FF6-A52C-718BADD8693D}" name="Mai" dataDxfId="138"/>
    <tableColumn id="8" xr3:uid="{2105C5D2-3675-432B-943E-F74CFA263470}" name="Juni" dataDxfId="137"/>
    <tableColumn id="9" xr3:uid="{ECCA8769-52E8-498C-923B-793F52BA8DEB}" name="Juli" dataDxfId="136"/>
    <tableColumn id="10" xr3:uid="{EDB0F858-148A-471B-A181-A3AF729CDA59}" name="Aug." dataDxfId="135"/>
    <tableColumn id="11" xr3:uid="{1F71AE8F-EE0E-4E7D-8365-21067BB893DE}" name="Sept." dataDxfId="134"/>
    <tableColumn id="12" xr3:uid="{20779C15-6E4A-482B-BB92-883510AEA2B4}" name="Okt." dataDxfId="133"/>
    <tableColumn id="13" xr3:uid="{3049C92F-6613-49F6-A815-4B0123B35966}" name="Nov." dataDxfId="132"/>
    <tableColumn id="17" xr3:uid="{79AAB2D6-B60B-45AE-B0DF-BA201E3F61CC}" name="Dez.2)" dataDxfId="131"/>
  </tableColumns>
  <tableStyleInfo showFirstColumn="0" showLastColumn="0" showRowStripes="1" showColumnStripes="0"/>
  <extLst>
    <ext xmlns:x14="http://schemas.microsoft.com/office/spreadsheetml/2009/9/main" uri="{504A1905-F514-4f6f-8877-14C23A59335A}">
      <x14:table altText="Marktbestände an Ölkuchen, Expellern und Extraktionsschroten am Ende des Monats in 1.000 Tonnen Produktgewicht"/>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BB4C977-1D0A-43FE-9A6B-33DE201DBA34}" name="Bericht_Öle_u._Fette_in_Ölmühlen" displayName="Bericht_Öle_u._Fette_in_Ölmühlen" ref="A7:Q30" totalsRowShown="0" headerRowDxfId="130" dataDxfId="128" headerRowBorderDxfId="129" tableBorderDxfId="127" headerRowCellStyle="Standard_f20_s01" dataCellStyle="Standard_f20_s01">
  <tableColumns count="17">
    <tableColumn id="17" xr3:uid="{F26446C0-2A6E-4D2C-84EC-791B77A32A01}" name="Merkmal" dataDxfId="126" dataCellStyle="Standard_f20_s01"/>
    <tableColumn id="1" xr3:uid="{1946BD05-4EDE-46F9-A0BE-5C4EDC3DA789}" name="Produkt" dataDxfId="125"/>
    <tableColumn id="2" xr3:uid="{E535077E-3055-4242-B422-A561D0539F87}" name="Podukt aus:" dataDxfId="124" dataCellStyle="Standard_f20_s01"/>
    <tableColumn id="3" xr3:uid="{55A24BA1-D6B1-4662-8ECC-2FF899073F5B}" name="Jan" dataDxfId="123"/>
    <tableColumn id="4" xr3:uid="{3FFE661B-DDF7-4FE3-B6FA-471D0E8393C0}" name="Feb" dataDxfId="122" dataCellStyle="Standard_f20_s01"/>
    <tableColumn id="5" xr3:uid="{9530284E-C8A3-4E1B-945F-D69A6E3F0B0A}" name="März" dataDxfId="121" dataCellStyle="Standard_f20_s01"/>
    <tableColumn id="6" xr3:uid="{C9D75587-DE8F-46DA-952E-974A753C9837}" name="Apr" dataDxfId="120" dataCellStyle="Standard_f20_s01"/>
    <tableColumn id="7" xr3:uid="{1AC5EA7E-FD84-48EE-9796-FEC0EC0ECBD2}" name="Mai" dataDxfId="119" dataCellStyle="Standard_f20_s01"/>
    <tableColumn id="8" xr3:uid="{1C369C45-BF96-4181-8220-5345CC718D77}" name="Jun" dataDxfId="118" dataCellStyle="Standard_f20_s01"/>
    <tableColumn id="9" xr3:uid="{F4953572-B840-4943-895D-D80619FF04D1}" name="Jul" dataDxfId="117" dataCellStyle="Standard_f20_s01"/>
    <tableColumn id="10" xr3:uid="{1DE843C7-0FA1-4837-A3EA-9B503A582179}" name="Aug" dataDxfId="116" dataCellStyle="Standard_f20_s01"/>
    <tableColumn id="11" xr3:uid="{9140048E-69B7-4FB9-8BAF-FCF5F218388B}" name="Sep" dataDxfId="115" dataCellStyle="Standard_f20_s01"/>
    <tableColumn id="12" xr3:uid="{AC037868-A464-4812-AB94-097CBB7F89AF}" name="Okt" dataDxfId="114" dataCellStyle="Standard_f20_s01"/>
    <tableColumn id="13" xr3:uid="{7131799F-D73A-44D2-813F-551B26FFAB76}" name="Nov" dataDxfId="113" dataCellStyle="Standard_f20_s01"/>
    <tableColumn id="14" xr3:uid="{81D79BEA-2E9E-4AB5-ABC9-4F5D35376B60}" name="Dez1)" dataDxfId="112" dataCellStyle="Standard_f20_s01"/>
    <tableColumn id="15" xr3:uid="{E5580C9B-650B-4172-A551-A1B157A8EEA8}" name="Jahr 2)" dataDxfId="111" dataCellStyle="Standard_f20_s01"/>
    <tableColumn id="16" xr3:uid="{770AD95C-1076-4515-A774-DC3B47C4D167}" name="KJ_x000a_2025_x000a_kumulativ" dataDxfId="110" dataCellStyle="Standard_f20_s01"/>
  </tableColumns>
  <tableStyleInfo showFirstColumn="0" showLastColumn="0" showRowStripes="1" showColumnStripes="0"/>
  <extLst>
    <ext xmlns:x14="http://schemas.microsoft.com/office/spreadsheetml/2009/9/main" uri="{504A1905-F514-4f6f-8877-14C23A59335A}">
      <x14:table altText="Zugang zu Ölsaaten"/>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B2367BC-4840-4756-B322-780A2B071B27}" name="Tabelle2" displayName="Tabelle2" ref="A6:O216" totalsRowShown="0" headerRowDxfId="109" dataDxfId="107" headerRowBorderDxfId="108" tableBorderDxfId="106">
  <tableColumns count="15">
    <tableColumn id="1" xr3:uid="{A6DB8BA1-C84C-4745-9A5E-5AEBB9286FE1}" name="Merkmal"/>
    <tableColumn id="2" xr3:uid="{6C6D4B26-7F7D-415D-8B7B-88FB94E2EEDE}" name="Jahr" dataDxfId="105"/>
    <tableColumn id="3" xr3:uid="{BC33FAB7-7B47-4877-8264-83D5241C7421}" name="Jan." dataDxfId="104"/>
    <tableColumn id="4" xr3:uid="{9B3648AC-CBA2-456B-B3D6-BCEEB0BD5F5F}" name="Feb." dataDxfId="103"/>
    <tableColumn id="5" xr3:uid="{FBFA0BF0-45BC-4FF1-8A79-693924D73D4F}" name="Mär." dataDxfId="102"/>
    <tableColumn id="6" xr3:uid="{0B3C8A32-9E05-4AEE-823C-2679C05F08C8}" name="Apr." dataDxfId="101"/>
    <tableColumn id="7" xr3:uid="{BCD1B975-3DDA-456C-8A71-85DDF6B20597}" name="Mai" dataDxfId="100"/>
    <tableColumn id="8" xr3:uid="{C366F234-26B3-4ACF-AB89-E0EEC9E05419}" name="Jun." dataDxfId="99"/>
    <tableColumn id="9" xr3:uid="{043AC96F-4D28-4012-B8B9-74DCCFA397F2}" name="Jul." dataDxfId="98"/>
    <tableColumn id="10" xr3:uid="{26923F0C-AE72-4C1C-97EA-00C77A11FA5E}" name="Aug." dataDxfId="97"/>
    <tableColumn id="11" xr3:uid="{0D29AAFF-AB71-43E9-B851-57BB2025475F}" name="Sep." dataDxfId="96"/>
    <tableColumn id="12" xr3:uid="{B1645799-1CC1-4836-9F17-9497B99E94A9}" name="Okt." dataDxfId="95"/>
    <tableColumn id="13" xr3:uid="{99E76B3B-DC4F-447D-AA6C-755BF4CDEEA3}" name="Nov." dataDxfId="94"/>
    <tableColumn id="14" xr3:uid="{EFF06C10-AA53-4817-A0F0-EEED43E8501E}" name="Dez. " dataDxfId="93"/>
    <tableColumn id="15" xr3:uid="{7A835BD1-B368-4455-9F46-A3DC069D840F}" name="Jan - Dez 1)" dataDxfId="92"/>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hyperlink" Target="mailto:mvo@ble.de" TargetMode="External"/><Relationship Id="rId13" Type="http://schemas.openxmlformats.org/officeDocument/2006/relationships/hyperlink" Target="mailto:agrar@ble.de" TargetMode="External"/><Relationship Id="rId3" Type="http://schemas.openxmlformats.org/officeDocument/2006/relationships/hyperlink" Target="mailto:agrar@ble.de" TargetMode="External"/><Relationship Id="rId7" Type="http://schemas.openxmlformats.org/officeDocument/2006/relationships/hyperlink" Target="mailto:mvo@ble.de" TargetMode="External"/><Relationship Id="rId12" Type="http://schemas.openxmlformats.org/officeDocument/2006/relationships/hyperlink" Target="https://www.ble-medienservice.de/" TargetMode="External"/><Relationship Id="rId2" Type="http://schemas.openxmlformats.org/officeDocument/2006/relationships/hyperlink" Target="mailto:agrar@ble.de" TargetMode="External"/><Relationship Id="rId1" Type="http://schemas.openxmlformats.org/officeDocument/2006/relationships/hyperlink" Target="mailto:723@bmel.bund.de" TargetMode="External"/><Relationship Id="rId6" Type="http://schemas.openxmlformats.org/officeDocument/2006/relationships/hyperlink" Target="mailto:mvo@ble.de" TargetMode="External"/><Relationship Id="rId11" Type="http://schemas.openxmlformats.org/officeDocument/2006/relationships/hyperlink" Target="https://www.bmel-statistik.de/" TargetMode="External"/><Relationship Id="rId5" Type="http://schemas.openxmlformats.org/officeDocument/2006/relationships/hyperlink" Target="mailto:mvo@ble.de" TargetMode="External"/><Relationship Id="rId15" Type="http://schemas.openxmlformats.org/officeDocument/2006/relationships/printerSettings" Target="../printerSettings/printerSettings2.bin"/><Relationship Id="rId10" Type="http://schemas.openxmlformats.org/officeDocument/2006/relationships/hyperlink" Target="https://www.bmel-statistik.de/" TargetMode="External"/><Relationship Id="rId4" Type="http://schemas.openxmlformats.org/officeDocument/2006/relationships/hyperlink" Target="mailto:mvo@ble.de" TargetMode="External"/><Relationship Id="rId9" Type="http://schemas.openxmlformats.org/officeDocument/2006/relationships/hyperlink" Target="mailto:%20agrar@ble.de" TargetMode="External"/><Relationship Id="rId14" Type="http://schemas.openxmlformats.org/officeDocument/2006/relationships/hyperlink" Target="http://www.bmel-statistik.d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55.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80.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82.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55.bin"/><Relationship Id="rId1" Type="http://schemas.openxmlformats.org/officeDocument/2006/relationships/hyperlink" Target="https://www.bmel-statistik.de/fileadmin/daten/2010000-0000.xlsx"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93DF2-9C12-4433-B4CB-FC0599B7B740}">
  <dimension ref="A1:B4"/>
  <sheetViews>
    <sheetView showGridLines="0" showRowColHeaders="0" tabSelected="1" showWhiteSpace="0" zoomScaleNormal="100" zoomScaleSheetLayoutView="100" zoomScalePageLayoutView="25" workbookViewId="0">
      <selection activeCell="A2" sqref="A2"/>
    </sheetView>
  </sheetViews>
  <sheetFormatPr baseColWidth="10" defaultRowHeight="16.5"/>
  <cols>
    <col min="1" max="1" width="138.25" style="1" customWidth="1"/>
    <col min="2" max="2" width="14.625" style="1" customWidth="1"/>
    <col min="3" max="16384" width="11" style="1"/>
  </cols>
  <sheetData>
    <row r="1" spans="1:2" ht="300" customHeight="1">
      <c r="A1" s="5" t="s">
        <v>3</v>
      </c>
    </row>
    <row r="2" spans="1:2" ht="211.5" customHeight="1">
      <c r="A2" s="4" t="s">
        <v>2</v>
      </c>
    </row>
    <row r="3" spans="1:2" ht="250.5" customHeight="1">
      <c r="A3" s="3" t="s">
        <v>180</v>
      </c>
      <c r="B3" s="1" t="s">
        <v>1</v>
      </c>
    </row>
    <row r="4" spans="1:2" ht="326.25" customHeight="1">
      <c r="A4" s="2" t="s">
        <v>0</v>
      </c>
    </row>
  </sheetData>
  <printOptions horizontalCentered="1"/>
  <pageMargins left="0.11811023622047245" right="0.11811023622047245" top="0.19685039370078741" bottom="0.19685039370078741" header="0.11811023622047245" footer="0.31496062992125984"/>
  <pageSetup paperSize="9" scale="5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FBA15-1DF6-4C81-835A-6CC9B95B5D51}">
  <sheetPr transitionEvaluation="1">
    <tabColor rgb="FF00854A"/>
  </sheetPr>
  <dimension ref="A1:X33"/>
  <sheetViews>
    <sheetView showGridLines="0" zoomScaleNormal="100" workbookViewId="0"/>
  </sheetViews>
  <sheetFormatPr baseColWidth="10" defaultColWidth="8.625" defaultRowHeight="9.9499999999999993" customHeight="1"/>
  <cols>
    <col min="1" max="1" width="24.875" style="387" customWidth="1"/>
    <col min="2" max="2" width="20.375" style="387" customWidth="1"/>
    <col min="3" max="3" width="12.625" style="387" customWidth="1"/>
    <col min="4" max="4" width="8.125" style="387" customWidth="1"/>
    <col min="5" max="14" width="7.125" style="387" customWidth="1"/>
    <col min="15" max="17" width="7.125" style="371" customWidth="1"/>
    <col min="18" max="18" width="8.625" style="371" customWidth="1"/>
    <col min="19" max="24" width="8.625" style="371"/>
    <col min="25" max="16384" width="8.625" style="387"/>
  </cols>
  <sheetData>
    <row r="1" spans="1:17" ht="21.75" customHeight="1">
      <c r="A1" s="367" t="s">
        <v>384</v>
      </c>
      <c r="B1" s="368"/>
      <c r="C1" s="369"/>
      <c r="D1" s="369"/>
      <c r="E1" s="369"/>
      <c r="F1" s="369"/>
      <c r="G1" s="369"/>
      <c r="H1" s="369"/>
      <c r="I1" s="369"/>
      <c r="J1" s="369"/>
      <c r="K1" s="369"/>
      <c r="L1" s="369"/>
      <c r="M1" s="369"/>
      <c r="N1" s="369"/>
      <c r="O1" s="370"/>
      <c r="P1" s="370"/>
      <c r="Q1" s="370"/>
    </row>
    <row r="2" spans="1:17" ht="16.5" customHeight="1">
      <c r="A2" s="372" t="s">
        <v>385</v>
      </c>
      <c r="B2" s="368"/>
      <c r="C2" s="369"/>
      <c r="D2" s="369"/>
      <c r="E2" s="369"/>
      <c r="F2" s="369"/>
      <c r="G2" s="369"/>
      <c r="H2" s="369"/>
      <c r="I2" s="369"/>
      <c r="J2" s="369"/>
      <c r="K2" s="369"/>
      <c r="L2" s="369"/>
      <c r="M2" s="369"/>
      <c r="N2" s="369"/>
      <c r="O2" s="370"/>
      <c r="P2" s="370"/>
      <c r="Q2" s="370"/>
    </row>
    <row r="3" spans="1:17" ht="16.5" customHeight="1">
      <c r="A3" s="372" t="s">
        <v>216</v>
      </c>
      <c r="B3" s="368"/>
      <c r="C3" s="369"/>
      <c r="D3" s="369"/>
      <c r="E3" s="369"/>
      <c r="F3" s="369"/>
      <c r="G3" s="369"/>
      <c r="H3" s="369"/>
      <c r="I3" s="369"/>
      <c r="J3" s="369"/>
      <c r="K3" s="369"/>
      <c r="L3" s="369"/>
      <c r="M3" s="369"/>
      <c r="N3" s="369"/>
      <c r="O3" s="370"/>
      <c r="P3" s="370"/>
      <c r="Q3" s="370"/>
    </row>
    <row r="4" spans="1:17" ht="16.5" customHeight="1">
      <c r="A4" s="372" t="s">
        <v>386</v>
      </c>
      <c r="B4" s="369"/>
      <c r="C4" s="369"/>
      <c r="D4" s="369"/>
      <c r="E4" s="369"/>
      <c r="F4" s="369"/>
      <c r="G4" s="369"/>
      <c r="H4" s="369"/>
      <c r="I4" s="369"/>
      <c r="J4" s="369"/>
      <c r="K4" s="369"/>
      <c r="L4" s="369"/>
      <c r="M4" s="369"/>
      <c r="N4" s="369"/>
      <c r="O4" s="370"/>
      <c r="P4" s="370"/>
      <c r="Q4" s="370"/>
    </row>
    <row r="5" spans="1:17" ht="26.25" customHeight="1">
      <c r="A5" s="312" t="s">
        <v>330</v>
      </c>
      <c r="B5" s="373" t="s">
        <v>387</v>
      </c>
      <c r="C5" s="312" t="s">
        <v>331</v>
      </c>
      <c r="D5" s="312" t="s">
        <v>304</v>
      </c>
      <c r="E5" s="312" t="s">
        <v>227</v>
      </c>
      <c r="F5" s="315" t="s">
        <v>228</v>
      </c>
      <c r="G5" s="312" t="s">
        <v>229</v>
      </c>
      <c r="H5" s="312" t="s">
        <v>230</v>
      </c>
      <c r="I5" s="312" t="s">
        <v>231</v>
      </c>
      <c r="J5" s="312" t="s">
        <v>232</v>
      </c>
      <c r="K5" s="312" t="s">
        <v>221</v>
      </c>
      <c r="L5" s="312" t="s">
        <v>222</v>
      </c>
      <c r="M5" s="312" t="s">
        <v>223</v>
      </c>
      <c r="N5" s="312" t="s">
        <v>224</v>
      </c>
      <c r="O5" s="312" t="s">
        <v>225</v>
      </c>
      <c r="P5" s="312" t="s">
        <v>226</v>
      </c>
      <c r="Q5" s="314" t="s">
        <v>388</v>
      </c>
    </row>
    <row r="6" spans="1:17" ht="13.5" customHeight="1">
      <c r="A6" s="317" t="s">
        <v>389</v>
      </c>
      <c r="B6" s="374"/>
      <c r="C6" s="341" t="s">
        <v>334</v>
      </c>
      <c r="D6" s="375">
        <v>2024</v>
      </c>
      <c r="E6" s="376">
        <v>32</v>
      </c>
      <c r="F6" s="376">
        <v>33</v>
      </c>
      <c r="G6" s="376">
        <v>37</v>
      </c>
      <c r="H6" s="376">
        <v>41</v>
      </c>
      <c r="I6" s="376">
        <v>40</v>
      </c>
      <c r="J6" s="376">
        <v>40</v>
      </c>
      <c r="K6" s="376">
        <v>40</v>
      </c>
      <c r="L6" s="376">
        <v>37</v>
      </c>
      <c r="M6" s="376">
        <v>34</v>
      </c>
      <c r="N6" s="376">
        <v>31</v>
      </c>
      <c r="O6" s="376">
        <v>30</v>
      </c>
      <c r="P6" s="376">
        <v>29</v>
      </c>
      <c r="Q6" s="376">
        <v>44</v>
      </c>
    </row>
    <row r="7" spans="1:17" ht="13.5" customHeight="1">
      <c r="A7" s="323" t="s">
        <v>390</v>
      </c>
      <c r="B7" s="374"/>
      <c r="C7" s="377" t="s">
        <v>334</v>
      </c>
      <c r="D7" s="375" t="s">
        <v>367</v>
      </c>
      <c r="E7" s="378">
        <v>30</v>
      </c>
      <c r="F7" s="378">
        <v>33</v>
      </c>
      <c r="G7" s="378">
        <v>37</v>
      </c>
      <c r="H7" s="378">
        <v>41</v>
      </c>
      <c r="I7" s="378">
        <v>41</v>
      </c>
      <c r="J7" s="378">
        <v>40</v>
      </c>
      <c r="K7" s="378">
        <v>40</v>
      </c>
      <c r="L7" s="378">
        <v>36</v>
      </c>
      <c r="M7" s="378"/>
      <c r="N7" s="378"/>
      <c r="O7" s="378"/>
      <c r="P7" s="378"/>
      <c r="Q7" s="378"/>
    </row>
    <row r="8" spans="1:17" ht="13.5" customHeight="1">
      <c r="A8" s="379" t="s">
        <v>391</v>
      </c>
      <c r="B8" s="380" t="s">
        <v>392</v>
      </c>
      <c r="C8" s="341" t="s">
        <v>393</v>
      </c>
      <c r="D8" s="375">
        <v>2024</v>
      </c>
      <c r="E8" s="376">
        <v>5031.991</v>
      </c>
      <c r="F8" s="376">
        <v>4901.5619999999999</v>
      </c>
      <c r="G8" s="376">
        <v>5046.4589999999998</v>
      </c>
      <c r="H8" s="376">
        <v>5614.1049999999996</v>
      </c>
      <c r="I8" s="376">
        <v>7588.7389999999996</v>
      </c>
      <c r="J8" s="376">
        <v>5479.7089999999998</v>
      </c>
      <c r="K8" s="376">
        <v>3392.828</v>
      </c>
      <c r="L8" s="376">
        <v>3895.2710000000002</v>
      </c>
      <c r="M8" s="376">
        <v>6636.4059999999999</v>
      </c>
      <c r="N8" s="376">
        <v>4978.8329999999996</v>
      </c>
      <c r="O8" s="376">
        <v>1765.058</v>
      </c>
      <c r="P8" s="376">
        <v>3521.0070000000001</v>
      </c>
      <c r="Q8" s="376">
        <v>57851.968000000001</v>
      </c>
    </row>
    <row r="9" spans="1:17" ht="13.5" customHeight="1">
      <c r="A9" s="381" t="s">
        <v>394</v>
      </c>
      <c r="B9" s="382" t="s">
        <v>392</v>
      </c>
      <c r="C9" s="377" t="s">
        <v>393</v>
      </c>
      <c r="D9" s="375" t="s">
        <v>367</v>
      </c>
      <c r="E9" s="378">
        <v>6126.56</v>
      </c>
      <c r="F9" s="378">
        <v>5727.3410000000003</v>
      </c>
      <c r="G9" s="378">
        <v>4653.674</v>
      </c>
      <c r="H9" s="378">
        <v>4513.0209999999997</v>
      </c>
      <c r="I9" s="378">
        <v>6102.6790000000001</v>
      </c>
      <c r="J9" s="378">
        <v>6265.5389999999998</v>
      </c>
      <c r="K9" s="378">
        <v>4190.8919999999998</v>
      </c>
      <c r="L9" s="378">
        <v>4416.82</v>
      </c>
      <c r="M9" s="378"/>
      <c r="N9" s="378"/>
      <c r="O9" s="378"/>
      <c r="P9" s="378"/>
      <c r="Q9" s="378"/>
    </row>
    <row r="10" spans="1:17" ht="13.5" customHeight="1">
      <c r="A10" s="381" t="s">
        <v>394</v>
      </c>
      <c r="B10" s="380" t="s">
        <v>395</v>
      </c>
      <c r="C10" s="341" t="s">
        <v>393</v>
      </c>
      <c r="D10" s="375">
        <v>2024</v>
      </c>
      <c r="E10" s="376">
        <v>67004.061000000002</v>
      </c>
      <c r="F10" s="376">
        <v>64639.175000000003</v>
      </c>
      <c r="G10" s="376">
        <v>64084.455999999998</v>
      </c>
      <c r="H10" s="376">
        <v>66340.411999999997</v>
      </c>
      <c r="I10" s="376">
        <v>67482.941000000006</v>
      </c>
      <c r="J10" s="376">
        <v>61518.228000000003</v>
      </c>
      <c r="K10" s="376">
        <v>70272.673999999999</v>
      </c>
      <c r="L10" s="376">
        <v>64571.036</v>
      </c>
      <c r="M10" s="376">
        <v>63252.074999999997</v>
      </c>
      <c r="N10" s="376">
        <v>64683.050999999999</v>
      </c>
      <c r="O10" s="376">
        <v>57889.305</v>
      </c>
      <c r="P10" s="376">
        <v>66413.070999999996</v>
      </c>
      <c r="Q10" s="376">
        <v>778150.48499999999</v>
      </c>
    </row>
    <row r="11" spans="1:17" ht="13.5" customHeight="1">
      <c r="A11" s="381" t="s">
        <v>394</v>
      </c>
      <c r="B11" s="382" t="s">
        <v>395</v>
      </c>
      <c r="C11" s="377" t="s">
        <v>393</v>
      </c>
      <c r="D11" s="375" t="s">
        <v>367</v>
      </c>
      <c r="E11" s="378">
        <v>68544.77</v>
      </c>
      <c r="F11" s="378">
        <v>60976.796999999999</v>
      </c>
      <c r="G11" s="378">
        <v>64801.891000000003</v>
      </c>
      <c r="H11" s="378">
        <v>65651.888999999996</v>
      </c>
      <c r="I11" s="378">
        <v>67500.657999999996</v>
      </c>
      <c r="J11" s="378">
        <v>65353.400999999998</v>
      </c>
      <c r="K11" s="378">
        <v>66458.384000000005</v>
      </c>
      <c r="L11" s="378">
        <v>62237.84</v>
      </c>
      <c r="M11" s="378"/>
      <c r="N11" s="378"/>
      <c r="O11" s="378"/>
      <c r="P11" s="378"/>
      <c r="Q11" s="378"/>
    </row>
    <row r="12" spans="1:17" ht="13.5" customHeight="1">
      <c r="A12" s="381" t="s">
        <v>394</v>
      </c>
      <c r="B12" s="380" t="s">
        <v>396</v>
      </c>
      <c r="C12" s="341" t="s">
        <v>393</v>
      </c>
      <c r="D12" s="375">
        <v>2024</v>
      </c>
      <c r="E12" s="376" t="s">
        <v>372</v>
      </c>
      <c r="F12" s="376" t="s">
        <v>372</v>
      </c>
      <c r="G12" s="376" t="s">
        <v>372</v>
      </c>
      <c r="H12" s="376" t="s">
        <v>372</v>
      </c>
      <c r="I12" s="376" t="s">
        <v>372</v>
      </c>
      <c r="J12" s="376" t="s">
        <v>372</v>
      </c>
      <c r="K12" s="376" t="s">
        <v>372</v>
      </c>
      <c r="L12" s="376" t="s">
        <v>372</v>
      </c>
      <c r="M12" s="376" t="s">
        <v>372</v>
      </c>
      <c r="N12" s="376" t="s">
        <v>372</v>
      </c>
      <c r="O12" s="376" t="s">
        <v>372</v>
      </c>
      <c r="P12" s="376" t="s">
        <v>372</v>
      </c>
      <c r="Q12" s="376" t="s">
        <v>372</v>
      </c>
    </row>
    <row r="13" spans="1:17" ht="13.5" customHeight="1">
      <c r="A13" s="381" t="s">
        <v>394</v>
      </c>
      <c r="B13" s="382" t="s">
        <v>396</v>
      </c>
      <c r="C13" s="377" t="s">
        <v>393</v>
      </c>
      <c r="D13" s="375" t="s">
        <v>367</v>
      </c>
      <c r="E13" s="378" t="s">
        <v>372</v>
      </c>
      <c r="F13" s="378" t="s">
        <v>372</v>
      </c>
      <c r="G13" s="378" t="s">
        <v>372</v>
      </c>
      <c r="H13" s="376" t="s">
        <v>372</v>
      </c>
      <c r="I13" s="376" t="s">
        <v>372</v>
      </c>
      <c r="J13" s="376" t="s">
        <v>372</v>
      </c>
      <c r="K13" s="376" t="s">
        <v>372</v>
      </c>
      <c r="L13" s="376" t="s">
        <v>372</v>
      </c>
      <c r="M13" s="378"/>
      <c r="N13" s="378"/>
      <c r="O13" s="378"/>
      <c r="P13" s="378"/>
      <c r="Q13" s="378"/>
    </row>
    <row r="14" spans="1:17" ht="13.5" customHeight="1">
      <c r="A14" s="381" t="s">
        <v>394</v>
      </c>
      <c r="B14" s="380" t="s">
        <v>397</v>
      </c>
      <c r="C14" s="341" t="s">
        <v>393</v>
      </c>
      <c r="D14" s="375">
        <v>2024</v>
      </c>
      <c r="E14" s="376" t="s">
        <v>190</v>
      </c>
      <c r="F14" s="376" t="s">
        <v>372</v>
      </c>
      <c r="G14" s="376">
        <v>167.74299999999999</v>
      </c>
      <c r="H14" s="376">
        <v>393.91800000000001</v>
      </c>
      <c r="I14" s="376">
        <v>386.75299999999999</v>
      </c>
      <c r="J14" s="376">
        <v>296.94299999999998</v>
      </c>
      <c r="K14" s="376">
        <v>188.59</v>
      </c>
      <c r="L14" s="376" t="s">
        <v>372</v>
      </c>
      <c r="M14" s="376" t="s">
        <v>190</v>
      </c>
      <c r="N14" s="376" t="s">
        <v>190</v>
      </c>
      <c r="O14" s="376" t="s">
        <v>190</v>
      </c>
      <c r="P14" s="376" t="s">
        <v>190</v>
      </c>
      <c r="Q14" s="376">
        <v>1474.0509999999999</v>
      </c>
    </row>
    <row r="15" spans="1:17" ht="13.5" customHeight="1">
      <c r="A15" s="381" t="s">
        <v>394</v>
      </c>
      <c r="B15" s="382" t="s">
        <v>397</v>
      </c>
      <c r="C15" s="377" t="s">
        <v>393</v>
      </c>
      <c r="D15" s="375" t="s">
        <v>367</v>
      </c>
      <c r="E15" s="378" t="s">
        <v>190</v>
      </c>
      <c r="F15" s="376" t="s">
        <v>372</v>
      </c>
      <c r="G15" s="378">
        <v>216.32900000000001</v>
      </c>
      <c r="H15" s="378">
        <v>344.005</v>
      </c>
      <c r="I15" s="378">
        <v>366.88400000000001</v>
      </c>
      <c r="J15" s="378">
        <v>308.70100000000002</v>
      </c>
      <c r="K15" s="378">
        <v>154.44800000000001</v>
      </c>
      <c r="L15" s="376" t="s">
        <v>372</v>
      </c>
      <c r="M15" s="378"/>
      <c r="N15" s="378"/>
      <c r="O15" s="378"/>
      <c r="P15" s="378"/>
      <c r="Q15" s="378"/>
    </row>
    <row r="16" spans="1:17" ht="13.5" customHeight="1">
      <c r="A16" s="381" t="s">
        <v>394</v>
      </c>
      <c r="B16" s="380" t="s">
        <v>398</v>
      </c>
      <c r="C16" s="341" t="s">
        <v>393</v>
      </c>
      <c r="D16" s="375">
        <v>2024</v>
      </c>
      <c r="E16" s="378">
        <v>4986.3249999999998</v>
      </c>
      <c r="F16" s="378">
        <v>4836.2460000000001</v>
      </c>
      <c r="G16" s="378">
        <v>4242.0469999999996</v>
      </c>
      <c r="H16" s="378">
        <v>4744.5770000000002</v>
      </c>
      <c r="I16" s="378">
        <v>4778.1880000000001</v>
      </c>
      <c r="J16" s="378">
        <v>4779.4430000000002</v>
      </c>
      <c r="K16" s="378">
        <v>4584.2079999999996</v>
      </c>
      <c r="L16" s="378">
        <v>4299.0950000000003</v>
      </c>
      <c r="M16" s="378">
        <v>4534.875</v>
      </c>
      <c r="N16" s="378">
        <v>4926.2439999999997</v>
      </c>
      <c r="O16" s="378">
        <v>4070.7240000000002</v>
      </c>
      <c r="P16" s="378">
        <v>5047.2690000000002</v>
      </c>
      <c r="Q16" s="378">
        <v>55829.241000000002</v>
      </c>
    </row>
    <row r="17" spans="1:17" ht="13.5" customHeight="1">
      <c r="A17" s="381" t="s">
        <v>394</v>
      </c>
      <c r="B17" s="382" t="s">
        <v>398</v>
      </c>
      <c r="C17" s="377" t="s">
        <v>393</v>
      </c>
      <c r="D17" s="375" t="s">
        <v>367</v>
      </c>
      <c r="E17" s="378">
        <v>4647.2340000000004</v>
      </c>
      <c r="F17" s="378">
        <v>4250.2139999999999</v>
      </c>
      <c r="G17" s="378">
        <v>4514.8850000000002</v>
      </c>
      <c r="H17" s="378">
        <v>4795.24</v>
      </c>
      <c r="I17" s="378">
        <v>4518.78</v>
      </c>
      <c r="J17" s="378">
        <v>4718.2529999999997</v>
      </c>
      <c r="K17" s="378">
        <v>4760.93</v>
      </c>
      <c r="L17" s="378">
        <v>4335.8140000000003</v>
      </c>
      <c r="M17" s="378"/>
      <c r="N17" s="378"/>
      <c r="O17" s="378"/>
      <c r="P17" s="378"/>
      <c r="Q17" s="378"/>
    </row>
    <row r="18" spans="1:17" ht="13.5" customHeight="1">
      <c r="A18" s="379" t="s">
        <v>399</v>
      </c>
      <c r="B18" s="380" t="s">
        <v>392</v>
      </c>
      <c r="C18" s="341" t="s">
        <v>393</v>
      </c>
      <c r="D18" s="375">
        <v>2024</v>
      </c>
      <c r="E18" s="378">
        <v>1751.74</v>
      </c>
      <c r="F18" s="378">
        <v>1841.134</v>
      </c>
      <c r="G18" s="378">
        <v>1922.106</v>
      </c>
      <c r="H18" s="378">
        <v>1863.723</v>
      </c>
      <c r="I18" s="378">
        <v>2707.7620000000002</v>
      </c>
      <c r="J18" s="378">
        <v>2163.297</v>
      </c>
      <c r="K18" s="378">
        <v>1278.3309999999999</v>
      </c>
      <c r="L18" s="378">
        <v>1365.289</v>
      </c>
      <c r="M18" s="378">
        <v>2177.8180000000002</v>
      </c>
      <c r="N18" s="378">
        <v>1925.318</v>
      </c>
      <c r="O18" s="378">
        <v>1080.327</v>
      </c>
      <c r="P18" s="378">
        <v>828.14599999999996</v>
      </c>
      <c r="Q18" s="378">
        <v>20904.991000000002</v>
      </c>
    </row>
    <row r="19" spans="1:17" ht="13.5" customHeight="1">
      <c r="A19" s="381" t="s">
        <v>399</v>
      </c>
      <c r="B19" s="382" t="s">
        <v>392</v>
      </c>
      <c r="C19" s="377" t="s">
        <v>393</v>
      </c>
      <c r="D19" s="375" t="s">
        <v>367</v>
      </c>
      <c r="E19" s="378">
        <v>2278.5819999999999</v>
      </c>
      <c r="F19" s="378">
        <v>2138.0680000000002</v>
      </c>
      <c r="G19" s="378">
        <v>2045.288</v>
      </c>
      <c r="H19" s="378">
        <v>1733.181</v>
      </c>
      <c r="I19" s="378">
        <v>2084.393</v>
      </c>
      <c r="J19" s="378">
        <v>2431.665</v>
      </c>
      <c r="K19" s="378">
        <v>1523.2909999999999</v>
      </c>
      <c r="L19" s="378">
        <v>1596.7470000000001</v>
      </c>
      <c r="M19" s="378"/>
      <c r="N19" s="378"/>
      <c r="O19" s="378"/>
      <c r="P19" s="378"/>
      <c r="Q19" s="378"/>
    </row>
    <row r="20" spans="1:17" ht="13.5" customHeight="1">
      <c r="A20" s="381" t="s">
        <v>399</v>
      </c>
      <c r="B20" s="380" t="s">
        <v>400</v>
      </c>
      <c r="C20" s="341" t="s">
        <v>393</v>
      </c>
      <c r="D20" s="375">
        <v>2024</v>
      </c>
      <c r="E20" s="378">
        <v>58730.258000000002</v>
      </c>
      <c r="F20" s="378">
        <v>52155.692000000003</v>
      </c>
      <c r="G20" s="378">
        <v>57501.567999999999</v>
      </c>
      <c r="H20" s="378">
        <v>56502.658000000003</v>
      </c>
      <c r="I20" s="378">
        <v>56610.752</v>
      </c>
      <c r="J20" s="378">
        <v>53136.707999999999</v>
      </c>
      <c r="K20" s="378">
        <v>59765.699000000001</v>
      </c>
      <c r="L20" s="378">
        <v>58567.809000000001</v>
      </c>
      <c r="M20" s="378">
        <v>55329.351000000002</v>
      </c>
      <c r="N20" s="378">
        <v>59117.675000000003</v>
      </c>
      <c r="O20" s="378">
        <v>47868.595000000001</v>
      </c>
      <c r="P20" s="378">
        <v>57195.184000000001</v>
      </c>
      <c r="Q20" s="378">
        <v>672481.94900000002</v>
      </c>
    </row>
    <row r="21" spans="1:17" ht="13.5" customHeight="1">
      <c r="A21" s="381" t="s">
        <v>399</v>
      </c>
      <c r="B21" s="382" t="s">
        <v>401</v>
      </c>
      <c r="C21" s="377" t="s">
        <v>393</v>
      </c>
      <c r="D21" s="375" t="s">
        <v>367</v>
      </c>
      <c r="E21" s="378">
        <v>59289.73</v>
      </c>
      <c r="F21" s="378">
        <v>53925.48</v>
      </c>
      <c r="G21" s="378">
        <v>55491.902000000002</v>
      </c>
      <c r="H21" s="378">
        <v>57200.875</v>
      </c>
      <c r="I21" s="378">
        <v>59991.303999999996</v>
      </c>
      <c r="J21" s="378">
        <v>57011.404999999999</v>
      </c>
      <c r="K21" s="378">
        <v>58968.15</v>
      </c>
      <c r="L21" s="378">
        <v>55915.908000000003</v>
      </c>
      <c r="M21" s="378"/>
      <c r="N21" s="378"/>
      <c r="O21" s="378"/>
      <c r="P21" s="378"/>
      <c r="Q21" s="378"/>
    </row>
    <row r="22" spans="1:17" ht="13.5" customHeight="1">
      <c r="A22" s="381" t="s">
        <v>399</v>
      </c>
      <c r="B22" s="380" t="s">
        <v>396</v>
      </c>
      <c r="C22" s="341" t="s">
        <v>393</v>
      </c>
      <c r="D22" s="375">
        <v>2024</v>
      </c>
      <c r="E22" s="376" t="s">
        <v>372</v>
      </c>
      <c r="F22" s="376" t="s">
        <v>372</v>
      </c>
      <c r="G22" s="376" t="s">
        <v>372</v>
      </c>
      <c r="H22" s="378" t="s">
        <v>372</v>
      </c>
      <c r="I22" s="378" t="s">
        <v>372</v>
      </c>
      <c r="J22" s="378" t="s">
        <v>372</v>
      </c>
      <c r="K22" s="378" t="s">
        <v>372</v>
      </c>
      <c r="L22" s="376" t="s">
        <v>372</v>
      </c>
      <c r="M22" s="378" t="s">
        <v>372</v>
      </c>
      <c r="N22" s="378" t="s">
        <v>372</v>
      </c>
      <c r="O22" s="378" t="s">
        <v>372</v>
      </c>
      <c r="P22" s="378" t="s">
        <v>372</v>
      </c>
      <c r="Q22" s="378" t="s">
        <v>372</v>
      </c>
    </row>
    <row r="23" spans="1:17" ht="13.5" customHeight="1">
      <c r="A23" s="381" t="s">
        <v>399</v>
      </c>
      <c r="B23" s="382" t="s">
        <v>396</v>
      </c>
      <c r="C23" s="377" t="s">
        <v>393</v>
      </c>
      <c r="D23" s="375" t="s">
        <v>367</v>
      </c>
      <c r="E23" s="378" t="s">
        <v>372</v>
      </c>
      <c r="F23" s="378" t="s">
        <v>372</v>
      </c>
      <c r="G23" s="378" t="s">
        <v>372</v>
      </c>
      <c r="H23" s="378" t="s">
        <v>372</v>
      </c>
      <c r="I23" s="378" t="s">
        <v>372</v>
      </c>
      <c r="J23" s="378" t="s">
        <v>372</v>
      </c>
      <c r="K23" s="378" t="s">
        <v>372</v>
      </c>
      <c r="L23" s="378" t="s">
        <v>372</v>
      </c>
      <c r="M23" s="378"/>
      <c r="N23" s="378"/>
      <c r="O23" s="378"/>
      <c r="P23" s="378"/>
      <c r="Q23" s="378"/>
    </row>
    <row r="24" spans="1:17" ht="13.5" customHeight="1">
      <c r="A24" s="381" t="s">
        <v>399</v>
      </c>
      <c r="B24" s="380" t="s">
        <v>397</v>
      </c>
      <c r="C24" s="341" t="s">
        <v>393</v>
      </c>
      <c r="D24" s="375">
        <v>2024</v>
      </c>
      <c r="E24" s="376" t="s">
        <v>190</v>
      </c>
      <c r="F24" s="376" t="s">
        <v>190</v>
      </c>
      <c r="G24" s="376" t="s">
        <v>372</v>
      </c>
      <c r="H24" s="378">
        <v>142.535</v>
      </c>
      <c r="I24" s="378">
        <v>293.851</v>
      </c>
      <c r="J24" s="378">
        <v>242.614</v>
      </c>
      <c r="K24" s="378">
        <v>191.54300000000001</v>
      </c>
      <c r="L24" s="378">
        <v>75.424999999999997</v>
      </c>
      <c r="M24" s="378" t="s">
        <v>372</v>
      </c>
      <c r="N24" s="378" t="s">
        <v>190</v>
      </c>
      <c r="O24" s="378" t="s">
        <v>190</v>
      </c>
      <c r="P24" s="378" t="s">
        <v>190</v>
      </c>
      <c r="Q24" s="378">
        <v>963.63800000000003</v>
      </c>
    </row>
    <row r="25" spans="1:17" ht="13.5" customHeight="1">
      <c r="A25" s="381" t="s">
        <v>399</v>
      </c>
      <c r="B25" s="382" t="s">
        <v>397</v>
      </c>
      <c r="C25" s="377" t="s">
        <v>393</v>
      </c>
      <c r="D25" s="375" t="s">
        <v>367</v>
      </c>
      <c r="E25" s="378" t="s">
        <v>190</v>
      </c>
      <c r="F25" s="376" t="s">
        <v>190</v>
      </c>
      <c r="G25" s="376" t="s">
        <v>372</v>
      </c>
      <c r="H25" s="378">
        <v>168.13399999999999</v>
      </c>
      <c r="I25" s="378">
        <v>238.04300000000001</v>
      </c>
      <c r="J25" s="378">
        <v>248.946</v>
      </c>
      <c r="K25" s="378">
        <v>164.40100000000001</v>
      </c>
      <c r="L25" s="378">
        <v>63.399000000000001</v>
      </c>
      <c r="M25" s="378"/>
      <c r="N25" s="378"/>
      <c r="O25" s="378"/>
      <c r="P25" s="378"/>
      <c r="Q25" s="378"/>
    </row>
    <row r="26" spans="1:17" ht="13.5" customHeight="1">
      <c r="A26" s="381" t="s">
        <v>399</v>
      </c>
      <c r="B26" s="380" t="s">
        <v>398</v>
      </c>
      <c r="C26" s="341" t="s">
        <v>393</v>
      </c>
      <c r="D26" s="375">
        <v>2024</v>
      </c>
      <c r="E26" s="376">
        <v>4289.6710000000003</v>
      </c>
      <c r="F26" s="376">
        <v>4076.134</v>
      </c>
      <c r="G26" s="376">
        <v>3791.3339999999998</v>
      </c>
      <c r="H26" s="376">
        <v>3901.7660000000001</v>
      </c>
      <c r="I26" s="376">
        <v>3937.8240000000001</v>
      </c>
      <c r="J26" s="376">
        <v>3610.33</v>
      </c>
      <c r="K26" s="376">
        <v>4640.8450000000003</v>
      </c>
      <c r="L26" s="376">
        <v>3927.7719999999999</v>
      </c>
      <c r="M26" s="376">
        <v>3544.0720000000001</v>
      </c>
      <c r="N26" s="376">
        <v>4195.2259999999997</v>
      </c>
      <c r="O26" s="376">
        <v>3780.9830000000002</v>
      </c>
      <c r="P26" s="376">
        <v>3683.4090000000001</v>
      </c>
      <c r="Q26" s="376">
        <v>47379.366000000002</v>
      </c>
    </row>
    <row r="27" spans="1:17" ht="13.5" customHeight="1">
      <c r="A27" s="381" t="s">
        <v>399</v>
      </c>
      <c r="B27" s="382" t="s">
        <v>398</v>
      </c>
      <c r="C27" s="377" t="s">
        <v>393</v>
      </c>
      <c r="D27" s="375" t="s">
        <v>367</v>
      </c>
      <c r="E27" s="378">
        <v>4376.1959999999999</v>
      </c>
      <c r="F27" s="378">
        <v>3521.0740000000001</v>
      </c>
      <c r="G27" s="378">
        <v>3619.989</v>
      </c>
      <c r="H27" s="378">
        <v>4262.62</v>
      </c>
      <c r="I27" s="378">
        <v>3726.5390000000002</v>
      </c>
      <c r="J27" s="378">
        <v>3780.326</v>
      </c>
      <c r="K27" s="378">
        <v>4488.22</v>
      </c>
      <c r="L27" s="378">
        <v>3413.4520000000002</v>
      </c>
      <c r="M27" s="378"/>
      <c r="N27" s="378"/>
      <c r="O27" s="378"/>
      <c r="P27" s="378"/>
      <c r="Q27" s="378"/>
    </row>
    <row r="28" spans="1:17" s="384" customFormat="1" ht="16.5">
      <c r="A28" s="383" t="s">
        <v>402</v>
      </c>
    </row>
    <row r="29" spans="1:17" s="384" customFormat="1" ht="16.5">
      <c r="A29" s="383" t="s">
        <v>403</v>
      </c>
    </row>
    <row r="30" spans="1:17" s="384" customFormat="1" ht="16.5">
      <c r="A30" s="383" t="s">
        <v>404</v>
      </c>
    </row>
    <row r="31" spans="1:17" s="384" customFormat="1" ht="16.5">
      <c r="A31" s="385" t="s">
        <v>405</v>
      </c>
    </row>
    <row r="32" spans="1:17" s="384" customFormat="1" ht="16.5">
      <c r="A32" s="386" t="s">
        <v>406</v>
      </c>
    </row>
    <row r="33" spans="1:1" ht="9.9499999999999993" customHeight="1">
      <c r="A33" s="1838" t="s">
        <v>2454</v>
      </c>
    </row>
  </sheetData>
  <hyperlinks>
    <hyperlink ref="A33" location="'Inhaltsverzeichnis '!A1" display="Zurück  zum Inhaltsverzeichnis" xr:uid="{993C4505-FA65-4422-B499-C35E8BFCBFAD}"/>
  </hyperlinks>
  <pageMargins left="0.78740157480314965" right="0.78740157480314965" top="0.19685039370078741" bottom="0.19685039370078741" header="0.19685039370078741" footer="0.19685039370078741"/>
  <pageSetup paperSize="9" scale="44" orientation="portrait" r:id="rId1"/>
  <headerFooter alignWithMargins="0">
    <oddFooter>&amp;L&amp;D/&amp;T&amp;R&amp;A</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23586-589D-4534-B4BE-354936CC00B5}">
  <sheetPr>
    <tabColor rgb="FF00854A"/>
  </sheetPr>
  <dimension ref="A1:P39"/>
  <sheetViews>
    <sheetView showGridLines="0" zoomScaleNormal="100" zoomScaleSheetLayoutView="202" workbookViewId="0"/>
  </sheetViews>
  <sheetFormatPr baseColWidth="10" defaultRowHeight="15"/>
  <cols>
    <col min="1" max="1" width="39" style="797" customWidth="1"/>
    <col min="2" max="2" width="5" style="835" customWidth="1"/>
    <col min="3" max="14" width="5" style="799" customWidth="1"/>
    <col min="15" max="15" width="7" style="799" customWidth="1"/>
    <col min="16" max="16" width="3.5" style="154" customWidth="1"/>
    <col min="17" max="17" width="1.625" style="154" customWidth="1"/>
    <col min="18" max="18" width="0.875" style="154" customWidth="1"/>
    <col min="19" max="16384" width="11" style="154"/>
  </cols>
  <sheetData>
    <row r="1" spans="1:16" ht="14.25">
      <c r="B1" s="798"/>
      <c r="C1" s="798"/>
      <c r="D1" s="798" t="s">
        <v>1032</v>
      </c>
      <c r="F1" s="798"/>
      <c r="G1" s="798"/>
      <c r="H1" s="798"/>
      <c r="I1" s="798"/>
      <c r="J1" s="798"/>
      <c r="K1" s="798"/>
      <c r="L1" s="798"/>
      <c r="M1" s="798"/>
      <c r="N1" s="798"/>
      <c r="O1" s="798"/>
    </row>
    <row r="2" spans="1:16" ht="12.75">
      <c r="A2" s="800"/>
      <c r="B2" s="801"/>
      <c r="C2" s="801"/>
      <c r="D2" s="801" t="s">
        <v>1033</v>
      </c>
      <c r="E2" s="801"/>
      <c r="F2" s="801"/>
      <c r="G2" s="801"/>
      <c r="H2" s="801"/>
      <c r="I2" s="801"/>
      <c r="J2" s="801"/>
      <c r="K2" s="801"/>
      <c r="L2" s="801"/>
      <c r="M2" s="801"/>
      <c r="N2" s="801"/>
      <c r="O2" s="801"/>
    </row>
    <row r="3" spans="1:16" ht="12.75">
      <c r="A3" s="802" t="s">
        <v>1034</v>
      </c>
      <c r="B3" s="803"/>
      <c r="C3" s="803"/>
      <c r="D3" s="803"/>
      <c r="E3" s="803"/>
      <c r="F3" s="803"/>
      <c r="G3" s="804"/>
      <c r="H3" s="803"/>
      <c r="I3" s="805"/>
      <c r="J3" s="806"/>
      <c r="K3" s="2095"/>
      <c r="L3" s="2097"/>
      <c r="M3" s="2096"/>
      <c r="N3" s="2096"/>
      <c r="O3" s="2096"/>
      <c r="P3" s="807"/>
    </row>
    <row r="4" spans="1:16" ht="12.75">
      <c r="A4" s="802" t="s">
        <v>1071</v>
      </c>
      <c r="B4" s="803"/>
      <c r="C4" s="803"/>
      <c r="D4" s="803"/>
      <c r="E4" s="803"/>
      <c r="F4" s="803"/>
      <c r="G4" s="804"/>
      <c r="H4" s="803"/>
      <c r="I4" s="805"/>
      <c r="J4" s="806"/>
      <c r="K4" s="2095"/>
      <c r="L4" s="805"/>
      <c r="M4" s="2096"/>
      <c r="N4" s="2096"/>
      <c r="O4" s="2096"/>
      <c r="P4" s="807"/>
    </row>
    <row r="5" spans="1:16" ht="12.75">
      <c r="A5" s="808"/>
      <c r="B5" s="809" t="s">
        <v>1035</v>
      </c>
      <c r="C5" s="809" t="s">
        <v>332</v>
      </c>
      <c r="D5" s="809" t="s">
        <v>229</v>
      </c>
      <c r="E5" s="809" t="s">
        <v>230</v>
      </c>
      <c r="F5" s="809" t="s">
        <v>231</v>
      </c>
      <c r="G5" s="809" t="s">
        <v>232</v>
      </c>
      <c r="H5" s="809" t="s">
        <v>221</v>
      </c>
      <c r="I5" s="809" t="s">
        <v>222</v>
      </c>
      <c r="J5" s="809" t="s">
        <v>223</v>
      </c>
      <c r="K5" s="809" t="s">
        <v>224</v>
      </c>
      <c r="L5" s="809" t="s">
        <v>225</v>
      </c>
      <c r="M5" s="810" t="s">
        <v>226</v>
      </c>
      <c r="N5" s="811" t="s">
        <v>304</v>
      </c>
      <c r="O5" s="810"/>
    </row>
    <row r="6" spans="1:16" ht="12.75">
      <c r="A6" s="812"/>
      <c r="B6" s="813">
        <v>2025</v>
      </c>
      <c r="C6" s="814"/>
      <c r="D6" s="814"/>
      <c r="E6" s="814"/>
      <c r="F6" s="814"/>
      <c r="G6" s="814"/>
      <c r="H6" s="814"/>
      <c r="I6" s="814"/>
      <c r="J6" s="814"/>
      <c r="K6" s="814"/>
      <c r="L6" s="814"/>
      <c r="M6" s="815"/>
      <c r="N6" s="816">
        <v>2025</v>
      </c>
      <c r="O6" s="817">
        <v>2024</v>
      </c>
    </row>
    <row r="7" spans="1:16" ht="15.75" customHeight="1">
      <c r="A7" s="818" t="s">
        <v>1036</v>
      </c>
      <c r="B7" s="819">
        <v>341</v>
      </c>
      <c r="C7" s="819">
        <v>320</v>
      </c>
      <c r="D7" s="819">
        <v>224</v>
      </c>
      <c r="E7" s="820">
        <v>422</v>
      </c>
      <c r="F7" s="820">
        <v>198</v>
      </c>
      <c r="G7" s="820">
        <v>117</v>
      </c>
      <c r="H7" s="820">
        <v>78</v>
      </c>
      <c r="I7" s="820">
        <v>92</v>
      </c>
      <c r="J7" s="820">
        <v>53</v>
      </c>
      <c r="K7" s="820">
        <v>24</v>
      </c>
      <c r="L7" s="820"/>
      <c r="M7" s="821"/>
      <c r="N7" s="822">
        <v>1869</v>
      </c>
      <c r="O7" s="823">
        <v>967</v>
      </c>
    </row>
    <row r="8" spans="1:16" ht="15.75" customHeight="1">
      <c r="A8" s="818" t="s">
        <v>1037</v>
      </c>
      <c r="B8" s="819" t="s">
        <v>190</v>
      </c>
      <c r="C8" s="819" t="s">
        <v>190</v>
      </c>
      <c r="D8" s="819" t="s">
        <v>190</v>
      </c>
      <c r="E8" s="820" t="s">
        <v>190</v>
      </c>
      <c r="F8" s="820" t="s">
        <v>190</v>
      </c>
      <c r="G8" s="820" t="s">
        <v>190</v>
      </c>
      <c r="H8" s="820" t="s">
        <v>190</v>
      </c>
      <c r="I8" s="820" t="s">
        <v>190</v>
      </c>
      <c r="J8" s="820" t="s">
        <v>190</v>
      </c>
      <c r="K8" s="820"/>
      <c r="L8" s="820"/>
      <c r="M8" s="821"/>
      <c r="N8" s="822"/>
      <c r="O8" s="824">
        <v>10</v>
      </c>
    </row>
    <row r="9" spans="1:16" ht="15.75" customHeight="1">
      <c r="A9" s="818" t="s">
        <v>1038</v>
      </c>
      <c r="B9" s="819" t="s">
        <v>190</v>
      </c>
      <c r="C9" s="819">
        <v>1</v>
      </c>
      <c r="D9" s="819">
        <v>6</v>
      </c>
      <c r="E9" s="820">
        <v>35</v>
      </c>
      <c r="F9" s="820">
        <v>23</v>
      </c>
      <c r="G9" s="820">
        <v>18</v>
      </c>
      <c r="H9" s="820">
        <v>9</v>
      </c>
      <c r="I9" s="820">
        <v>4</v>
      </c>
      <c r="J9" s="820">
        <v>2</v>
      </c>
      <c r="K9" s="820">
        <v>6</v>
      </c>
      <c r="L9" s="820"/>
      <c r="M9" s="821"/>
      <c r="N9" s="822">
        <v>104</v>
      </c>
      <c r="O9" s="824">
        <v>104</v>
      </c>
    </row>
    <row r="10" spans="1:16" ht="15.75" customHeight="1">
      <c r="A10" s="818" t="s">
        <v>1039</v>
      </c>
      <c r="B10" s="819" t="s">
        <v>190</v>
      </c>
      <c r="C10" s="819" t="s">
        <v>190</v>
      </c>
      <c r="D10" s="819" t="s">
        <v>190</v>
      </c>
      <c r="E10" s="820" t="s">
        <v>190</v>
      </c>
      <c r="F10" s="820" t="s">
        <v>190</v>
      </c>
      <c r="G10" s="820" t="s">
        <v>190</v>
      </c>
      <c r="H10" s="820" t="s">
        <v>190</v>
      </c>
      <c r="I10" s="820">
        <v>1</v>
      </c>
      <c r="J10" s="820" t="s">
        <v>190</v>
      </c>
      <c r="K10" s="820"/>
      <c r="L10" s="820"/>
      <c r="M10" s="821"/>
      <c r="N10" s="822">
        <v>1</v>
      </c>
      <c r="O10" s="824">
        <v>1</v>
      </c>
    </row>
    <row r="11" spans="1:16" ht="15.75" customHeight="1">
      <c r="A11" s="825" t="s">
        <v>1040</v>
      </c>
      <c r="B11" s="819">
        <v>908</v>
      </c>
      <c r="C11" s="819">
        <v>605</v>
      </c>
      <c r="D11" s="819">
        <v>345</v>
      </c>
      <c r="E11" s="820">
        <v>178</v>
      </c>
      <c r="F11" s="820">
        <v>82</v>
      </c>
      <c r="G11" s="820">
        <v>48</v>
      </c>
      <c r="H11" s="820">
        <v>57</v>
      </c>
      <c r="I11" s="820">
        <v>121</v>
      </c>
      <c r="J11" s="820">
        <v>408</v>
      </c>
      <c r="K11" s="820">
        <v>198</v>
      </c>
      <c r="L11" s="820"/>
      <c r="M11" s="821"/>
      <c r="N11" s="822">
        <v>2950</v>
      </c>
      <c r="O11" s="824">
        <v>15833</v>
      </c>
    </row>
    <row r="12" spans="1:16" ht="15.75" customHeight="1">
      <c r="A12" s="818" t="s">
        <v>1041</v>
      </c>
      <c r="B12" s="819">
        <v>2</v>
      </c>
      <c r="C12" s="819">
        <v>2</v>
      </c>
      <c r="D12" s="819">
        <v>3</v>
      </c>
      <c r="E12" s="820">
        <v>1</v>
      </c>
      <c r="F12" s="820">
        <v>3</v>
      </c>
      <c r="G12" s="820">
        <v>1</v>
      </c>
      <c r="H12" s="820" t="s">
        <v>190</v>
      </c>
      <c r="I12" s="820" t="s">
        <v>190</v>
      </c>
      <c r="J12" s="820" t="s">
        <v>190</v>
      </c>
      <c r="K12" s="820">
        <v>1</v>
      </c>
      <c r="L12" s="820"/>
      <c r="M12" s="821"/>
      <c r="N12" s="822">
        <v>13</v>
      </c>
      <c r="O12" s="824">
        <v>44</v>
      </c>
    </row>
    <row r="13" spans="1:16" ht="15.75" customHeight="1">
      <c r="A13" s="818" t="s">
        <v>1042</v>
      </c>
      <c r="B13" s="819">
        <v>3</v>
      </c>
      <c r="C13" s="819">
        <v>2</v>
      </c>
      <c r="D13" s="819" t="s">
        <v>190</v>
      </c>
      <c r="E13" s="820">
        <v>1</v>
      </c>
      <c r="F13" s="820">
        <v>2</v>
      </c>
      <c r="G13" s="820" t="s">
        <v>190</v>
      </c>
      <c r="H13" s="820" t="s">
        <v>190</v>
      </c>
      <c r="I13" s="820" t="s">
        <v>190</v>
      </c>
      <c r="J13" s="820" t="s">
        <v>190</v>
      </c>
      <c r="K13" s="820"/>
      <c r="L13" s="820"/>
      <c r="M13" s="821"/>
      <c r="N13" s="822">
        <v>8</v>
      </c>
      <c r="O13" s="824">
        <v>10</v>
      </c>
    </row>
    <row r="14" spans="1:16" ht="15.75" customHeight="1">
      <c r="A14" s="818" t="s">
        <v>1043</v>
      </c>
      <c r="B14" s="819" t="s">
        <v>190</v>
      </c>
      <c r="C14" s="819" t="s">
        <v>190</v>
      </c>
      <c r="D14" s="819" t="s">
        <v>190</v>
      </c>
      <c r="E14" s="820" t="s">
        <v>190</v>
      </c>
      <c r="F14" s="820" t="s">
        <v>190</v>
      </c>
      <c r="G14" s="820" t="s">
        <v>190</v>
      </c>
      <c r="H14" s="820" t="s">
        <v>190</v>
      </c>
      <c r="I14" s="820" t="s">
        <v>190</v>
      </c>
      <c r="J14" s="820" t="s">
        <v>190</v>
      </c>
      <c r="K14" s="820"/>
      <c r="L14" s="820"/>
      <c r="M14" s="821"/>
      <c r="N14" s="826"/>
      <c r="O14" s="824">
        <v>4</v>
      </c>
    </row>
    <row r="15" spans="1:16" ht="15.75" customHeight="1">
      <c r="A15" s="818" t="s">
        <v>1044</v>
      </c>
      <c r="B15" s="819" t="s">
        <v>190</v>
      </c>
      <c r="C15" s="819" t="s">
        <v>190</v>
      </c>
      <c r="D15" s="819" t="s">
        <v>190</v>
      </c>
      <c r="E15" s="820" t="s">
        <v>190</v>
      </c>
      <c r="F15" s="820" t="s">
        <v>190</v>
      </c>
      <c r="G15" s="820" t="s">
        <v>190</v>
      </c>
      <c r="H15" s="820" t="s">
        <v>190</v>
      </c>
      <c r="I15" s="820" t="s">
        <v>190</v>
      </c>
      <c r="J15" s="820" t="s">
        <v>190</v>
      </c>
      <c r="K15" s="820">
        <v>1</v>
      </c>
      <c r="L15" s="820"/>
      <c r="M15" s="821"/>
      <c r="N15" s="826"/>
      <c r="O15" s="824" t="s">
        <v>190</v>
      </c>
    </row>
    <row r="16" spans="1:16" ht="15.75" customHeight="1">
      <c r="A16" s="818" t="s">
        <v>1045</v>
      </c>
      <c r="B16" s="820" t="s">
        <v>1046</v>
      </c>
      <c r="C16" s="819" t="s">
        <v>1047</v>
      </c>
      <c r="D16" s="820" t="s">
        <v>1048</v>
      </c>
      <c r="E16" s="820" t="s">
        <v>1049</v>
      </c>
      <c r="F16" s="820" t="s">
        <v>1050</v>
      </c>
      <c r="G16" s="820" t="s">
        <v>1051</v>
      </c>
      <c r="H16" s="820" t="s">
        <v>190</v>
      </c>
      <c r="I16" s="820" t="s">
        <v>1052</v>
      </c>
      <c r="J16" s="820" t="s">
        <v>1053</v>
      </c>
      <c r="K16" s="820" t="s">
        <v>1054</v>
      </c>
      <c r="L16" s="820"/>
      <c r="M16" s="821"/>
      <c r="N16" s="826">
        <v>382</v>
      </c>
      <c r="O16" s="824" t="s">
        <v>1055</v>
      </c>
    </row>
    <row r="17" spans="1:15" ht="15.75" customHeight="1">
      <c r="A17" s="818" t="s">
        <v>1056</v>
      </c>
      <c r="B17" s="820" t="s">
        <v>190</v>
      </c>
      <c r="C17" s="819" t="s">
        <v>190</v>
      </c>
      <c r="D17" s="820" t="s">
        <v>190</v>
      </c>
      <c r="E17" s="820" t="s">
        <v>190</v>
      </c>
      <c r="F17" s="820" t="s">
        <v>190</v>
      </c>
      <c r="G17" s="820" t="s">
        <v>190</v>
      </c>
      <c r="H17" s="820">
        <v>1</v>
      </c>
      <c r="I17" s="820" t="s">
        <v>190</v>
      </c>
      <c r="J17" s="820" t="s">
        <v>190</v>
      </c>
      <c r="K17" s="820"/>
      <c r="L17" s="820"/>
      <c r="M17" s="821"/>
      <c r="N17" s="826"/>
      <c r="O17" s="824">
        <v>1</v>
      </c>
    </row>
    <row r="18" spans="1:15" ht="15.75" customHeight="1">
      <c r="A18" s="825" t="s">
        <v>1057</v>
      </c>
      <c r="B18" s="819">
        <v>1</v>
      </c>
      <c r="C18" s="819" t="s">
        <v>190</v>
      </c>
      <c r="D18" s="819">
        <v>1</v>
      </c>
      <c r="E18" s="820" t="s">
        <v>190</v>
      </c>
      <c r="F18" s="820">
        <v>1</v>
      </c>
      <c r="G18" s="820">
        <v>1</v>
      </c>
      <c r="H18" s="820" t="s">
        <v>190</v>
      </c>
      <c r="I18" s="820">
        <v>1</v>
      </c>
      <c r="J18" s="820" t="s">
        <v>190</v>
      </c>
      <c r="K18" s="820">
        <v>1</v>
      </c>
      <c r="L18" s="820"/>
      <c r="M18" s="821"/>
      <c r="N18" s="822">
        <v>6</v>
      </c>
      <c r="O18" s="824">
        <v>14</v>
      </c>
    </row>
    <row r="19" spans="1:15" ht="15.75" customHeight="1">
      <c r="A19" s="818" t="s">
        <v>1058</v>
      </c>
      <c r="B19" s="819" t="s">
        <v>190</v>
      </c>
      <c r="C19" s="819" t="s">
        <v>190</v>
      </c>
      <c r="D19" s="819" t="s">
        <v>190</v>
      </c>
      <c r="E19" s="820">
        <v>2</v>
      </c>
      <c r="F19" s="820" t="s">
        <v>190</v>
      </c>
      <c r="G19" s="820">
        <v>3</v>
      </c>
      <c r="H19" s="820">
        <v>6</v>
      </c>
      <c r="I19" s="820">
        <v>15</v>
      </c>
      <c r="J19" s="820">
        <v>12</v>
      </c>
      <c r="K19" s="820">
        <v>1</v>
      </c>
      <c r="L19" s="820"/>
      <c r="M19" s="821"/>
      <c r="N19" s="822">
        <v>39</v>
      </c>
      <c r="O19" s="824">
        <v>44</v>
      </c>
    </row>
    <row r="20" spans="1:15" ht="15.75" customHeight="1">
      <c r="A20" s="818" t="s">
        <v>1059</v>
      </c>
      <c r="B20" s="819">
        <v>1</v>
      </c>
      <c r="C20" s="819" t="s">
        <v>190</v>
      </c>
      <c r="D20" s="819" t="s">
        <v>190</v>
      </c>
      <c r="E20" s="820" t="s">
        <v>190</v>
      </c>
      <c r="F20" s="820" t="s">
        <v>190</v>
      </c>
      <c r="G20" s="820" t="s">
        <v>190</v>
      </c>
      <c r="H20" s="820" t="s">
        <v>190</v>
      </c>
      <c r="I20" s="820" t="s">
        <v>190</v>
      </c>
      <c r="J20" s="820" t="s">
        <v>190</v>
      </c>
      <c r="K20" s="820"/>
      <c r="L20" s="820"/>
      <c r="M20" s="821"/>
      <c r="N20" s="822">
        <v>1</v>
      </c>
      <c r="O20" s="824" t="s">
        <v>190</v>
      </c>
    </row>
    <row r="21" spans="1:15" ht="15.75" customHeight="1">
      <c r="A21" s="818" t="s">
        <v>1060</v>
      </c>
      <c r="B21" s="819" t="s">
        <v>190</v>
      </c>
      <c r="C21" s="819" t="s">
        <v>190</v>
      </c>
      <c r="D21" s="819" t="s">
        <v>190</v>
      </c>
      <c r="E21" s="820" t="s">
        <v>190</v>
      </c>
      <c r="F21" s="820" t="s">
        <v>190</v>
      </c>
      <c r="G21" s="820">
        <v>1</v>
      </c>
      <c r="H21" s="820" t="s">
        <v>190</v>
      </c>
      <c r="I21" s="820" t="s">
        <v>190</v>
      </c>
      <c r="J21" s="820" t="s">
        <v>190</v>
      </c>
      <c r="K21" s="820"/>
      <c r="L21" s="820"/>
      <c r="M21" s="821"/>
      <c r="N21" s="822">
        <v>1</v>
      </c>
      <c r="O21" s="824" t="s">
        <v>190</v>
      </c>
    </row>
    <row r="22" spans="1:15" ht="15.75" customHeight="1">
      <c r="A22" s="825" t="s">
        <v>1061</v>
      </c>
      <c r="B22" s="819" t="s">
        <v>190</v>
      </c>
      <c r="C22" s="819" t="s">
        <v>190</v>
      </c>
      <c r="D22" s="819" t="s">
        <v>190</v>
      </c>
      <c r="E22" s="820" t="s">
        <v>190</v>
      </c>
      <c r="F22" s="820" t="s">
        <v>190</v>
      </c>
      <c r="G22" s="820" t="s">
        <v>190</v>
      </c>
      <c r="H22" s="820" t="s">
        <v>190</v>
      </c>
      <c r="I22" s="820" t="s">
        <v>190</v>
      </c>
      <c r="J22" s="820" t="s">
        <v>190</v>
      </c>
      <c r="K22" s="820"/>
      <c r="L22" s="820"/>
      <c r="M22" s="821"/>
      <c r="N22" s="822"/>
      <c r="O22" s="824" t="s">
        <v>190</v>
      </c>
    </row>
    <row r="23" spans="1:15" ht="15.75" customHeight="1">
      <c r="A23" s="825" t="s">
        <v>1062</v>
      </c>
      <c r="B23" s="819">
        <v>4</v>
      </c>
      <c r="C23" s="819">
        <v>2</v>
      </c>
      <c r="D23" s="819">
        <v>5</v>
      </c>
      <c r="E23" s="820">
        <v>1</v>
      </c>
      <c r="F23" s="820">
        <v>4</v>
      </c>
      <c r="G23" s="820" t="s">
        <v>190</v>
      </c>
      <c r="H23" s="820">
        <v>1</v>
      </c>
      <c r="I23" s="820" t="s">
        <v>190</v>
      </c>
      <c r="J23" s="820">
        <v>2</v>
      </c>
      <c r="K23" s="820">
        <v>3</v>
      </c>
      <c r="L23" s="820"/>
      <c r="M23" s="821"/>
      <c r="N23" s="822">
        <v>22</v>
      </c>
      <c r="O23" s="824">
        <v>15</v>
      </c>
    </row>
    <row r="24" spans="1:15" ht="15.75" customHeight="1">
      <c r="A24" s="818" t="s">
        <v>1063</v>
      </c>
      <c r="B24" s="819" t="s">
        <v>190</v>
      </c>
      <c r="C24" s="819">
        <v>1</v>
      </c>
      <c r="D24" s="819" t="s">
        <v>190</v>
      </c>
      <c r="E24" s="820" t="s">
        <v>190</v>
      </c>
      <c r="F24" s="820" t="s">
        <v>190</v>
      </c>
      <c r="G24" s="820" t="s">
        <v>190</v>
      </c>
      <c r="H24" s="820" t="s">
        <v>190</v>
      </c>
      <c r="I24" s="820">
        <v>1</v>
      </c>
      <c r="J24" s="820">
        <v>1</v>
      </c>
      <c r="K24" s="820"/>
      <c r="L24" s="820"/>
      <c r="M24" s="821"/>
      <c r="N24" s="822">
        <v>3</v>
      </c>
      <c r="O24" s="824">
        <v>2</v>
      </c>
    </row>
    <row r="25" spans="1:15" ht="15.75" customHeight="1">
      <c r="A25" s="818" t="s">
        <v>1064</v>
      </c>
      <c r="B25" s="819">
        <v>7</v>
      </c>
      <c r="C25" s="819">
        <v>7</v>
      </c>
      <c r="D25" s="819">
        <v>7</v>
      </c>
      <c r="E25" s="820">
        <v>2</v>
      </c>
      <c r="F25" s="820">
        <v>5</v>
      </c>
      <c r="G25" s="820">
        <v>6</v>
      </c>
      <c r="H25" s="820">
        <v>6</v>
      </c>
      <c r="I25" s="820">
        <v>15</v>
      </c>
      <c r="J25" s="820">
        <v>11</v>
      </c>
      <c r="K25" s="820">
        <v>7</v>
      </c>
      <c r="L25" s="820"/>
      <c r="M25" s="821"/>
      <c r="N25" s="822">
        <v>73</v>
      </c>
      <c r="O25" s="824">
        <v>115</v>
      </c>
    </row>
    <row r="26" spans="1:15" ht="15.75" customHeight="1">
      <c r="A26" s="818" t="s">
        <v>1065</v>
      </c>
      <c r="B26" s="819" t="s">
        <v>190</v>
      </c>
      <c r="C26" s="819" t="s">
        <v>190</v>
      </c>
      <c r="D26" s="819" t="s">
        <v>190</v>
      </c>
      <c r="E26" s="820" t="s">
        <v>190</v>
      </c>
      <c r="F26" s="820">
        <v>3</v>
      </c>
      <c r="G26" s="820">
        <v>3</v>
      </c>
      <c r="H26" s="820">
        <v>5</v>
      </c>
      <c r="I26" s="820">
        <v>6</v>
      </c>
      <c r="J26" s="820">
        <v>3</v>
      </c>
      <c r="K26" s="820"/>
      <c r="L26" s="820"/>
      <c r="M26" s="821"/>
      <c r="N26" s="822">
        <v>20</v>
      </c>
      <c r="O26" s="824">
        <v>14</v>
      </c>
    </row>
    <row r="27" spans="1:15" ht="15.75" customHeight="1">
      <c r="A27" s="818" t="s">
        <v>1066</v>
      </c>
      <c r="B27" s="819">
        <v>1</v>
      </c>
      <c r="C27" s="819" t="s">
        <v>190</v>
      </c>
      <c r="D27" s="819" t="s">
        <v>190</v>
      </c>
      <c r="E27" s="820" t="s">
        <v>190</v>
      </c>
      <c r="F27" s="820" t="s">
        <v>190</v>
      </c>
      <c r="G27" s="820" t="s">
        <v>190</v>
      </c>
      <c r="H27" s="820" t="s">
        <v>190</v>
      </c>
      <c r="I27" s="820">
        <v>2</v>
      </c>
      <c r="J27" s="820" t="s">
        <v>190</v>
      </c>
      <c r="K27" s="820">
        <v>1</v>
      </c>
      <c r="L27" s="820"/>
      <c r="M27" s="821"/>
      <c r="N27" s="822">
        <v>4</v>
      </c>
      <c r="O27" s="824">
        <v>11</v>
      </c>
    </row>
    <row r="28" spans="1:15" ht="24" customHeight="1">
      <c r="A28" s="825" t="s">
        <v>1067</v>
      </c>
      <c r="B28" s="819" t="s">
        <v>190</v>
      </c>
      <c r="C28" s="819" t="s">
        <v>190</v>
      </c>
      <c r="D28" s="819" t="s">
        <v>190</v>
      </c>
      <c r="E28" s="820">
        <v>2</v>
      </c>
      <c r="F28" s="820">
        <v>1</v>
      </c>
      <c r="G28" s="820" t="s">
        <v>190</v>
      </c>
      <c r="H28" s="820">
        <v>1</v>
      </c>
      <c r="I28" s="820" t="s">
        <v>190</v>
      </c>
      <c r="J28" s="820" t="s">
        <v>190</v>
      </c>
      <c r="K28" s="820">
        <v>1</v>
      </c>
      <c r="L28" s="820"/>
      <c r="M28" s="821"/>
      <c r="N28" s="822">
        <v>5</v>
      </c>
      <c r="O28" s="824">
        <v>9</v>
      </c>
    </row>
    <row r="29" spans="1:15" ht="16.5" customHeight="1">
      <c r="A29" s="825" t="s">
        <v>1068</v>
      </c>
      <c r="B29" s="819">
        <v>1</v>
      </c>
      <c r="C29" s="819">
        <v>1</v>
      </c>
      <c r="D29" s="819" t="s">
        <v>190</v>
      </c>
      <c r="E29" s="820">
        <v>4</v>
      </c>
      <c r="F29" s="820" t="s">
        <v>190</v>
      </c>
      <c r="G29" s="820" t="s">
        <v>190</v>
      </c>
      <c r="H29" s="820" t="s">
        <v>190</v>
      </c>
      <c r="I29" s="820" t="s">
        <v>190</v>
      </c>
      <c r="J29" s="820" t="s">
        <v>190</v>
      </c>
      <c r="K29" s="820"/>
      <c r="L29" s="820"/>
      <c r="M29" s="821"/>
      <c r="N29" s="826">
        <v>6</v>
      </c>
      <c r="O29" s="824">
        <v>3</v>
      </c>
    </row>
    <row r="30" spans="1:15" ht="15.75" customHeight="1">
      <c r="A30" s="827" t="s">
        <v>1069</v>
      </c>
      <c r="B30" s="828" t="s">
        <v>190</v>
      </c>
      <c r="C30" s="829" t="s">
        <v>190</v>
      </c>
      <c r="D30" s="830" t="s">
        <v>190</v>
      </c>
      <c r="E30" s="831" t="s">
        <v>190</v>
      </c>
      <c r="F30" s="831" t="s">
        <v>190</v>
      </c>
      <c r="G30" s="831" t="s">
        <v>190</v>
      </c>
      <c r="H30" s="831">
        <v>1</v>
      </c>
      <c r="I30" s="831">
        <v>11</v>
      </c>
      <c r="J30" s="831">
        <v>8</v>
      </c>
      <c r="K30" s="831"/>
      <c r="L30" s="831"/>
      <c r="M30" s="832"/>
      <c r="N30" s="833">
        <v>20</v>
      </c>
      <c r="O30" s="833">
        <v>256</v>
      </c>
    </row>
    <row r="31" spans="1:15" ht="9.9499999999999993" customHeight="1">
      <c r="A31" s="834" t="s">
        <v>1070</v>
      </c>
      <c r="N31" s="836"/>
    </row>
    <row r="32" spans="1:15" ht="9.9499999999999993" customHeight="1">
      <c r="A32" s="834" t="s">
        <v>1072</v>
      </c>
    </row>
    <row r="33" spans="1:1" ht="9.9499999999999993" customHeight="1">
      <c r="A33" s="834" t="s">
        <v>1073</v>
      </c>
    </row>
    <row r="34" spans="1:1" s="837" customFormat="1" ht="9.9499999999999993" customHeight="1">
      <c r="A34" s="834" t="s">
        <v>1074</v>
      </c>
    </row>
    <row r="35" spans="1:1" s="837" customFormat="1" ht="11.25">
      <c r="A35" s="1838" t="s">
        <v>2454</v>
      </c>
    </row>
    <row r="36" spans="1:1" ht="12.75" customHeight="1">
      <c r="A36" s="837"/>
    </row>
    <row r="37" spans="1:1" ht="12" customHeight="1">
      <c r="A37" s="837"/>
    </row>
    <row r="38" spans="1:1" ht="12" customHeight="1">
      <c r="A38" s="837"/>
    </row>
    <row r="39" spans="1:1" ht="11.25" customHeight="1">
      <c r="A39" s="837"/>
    </row>
  </sheetData>
  <hyperlinks>
    <hyperlink ref="A35" location="'Inhaltsverzeichnis '!A1" display="Zurück  zum Inhaltsverzeichnis" xr:uid="{3F30620A-D070-4B56-AC4B-7FD6B28058E4}"/>
  </hyperlinks>
  <pageMargins left="0.78740157480314965" right="0.78740157480314965" top="0.98425196850393704" bottom="0.98425196850393704" header="0.51181102362204722" footer="0.51181102362204722"/>
  <pageSetup paperSize="9" scale="89" orientation="landscape" r:id="rId1"/>
  <headerFooter scaleWithDoc="0" alignWithMargins="0">
    <oddFooter>&amp;LQuelle: BMLEH - Referat 323</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677C-5880-4064-B115-F4397555627E}">
  <sheetPr>
    <tabColor rgb="FFF9E03A"/>
    <pageSetUpPr fitToPage="1"/>
  </sheetPr>
  <dimension ref="A1:AG46"/>
  <sheetViews>
    <sheetView showGridLines="0" showZeros="0" zoomScale="140" zoomScaleNormal="140" workbookViewId="0">
      <pane ySplit="7" topLeftCell="A8" activePane="bottomLeft" state="frozen"/>
      <selection pane="bottomLeft" activeCell="O7" sqref="O7"/>
    </sheetView>
  </sheetViews>
  <sheetFormatPr baseColWidth="10" defaultRowHeight="12.75"/>
  <cols>
    <col min="1" max="1" width="9" style="154" customWidth="1"/>
    <col min="2" max="2" width="6.125" style="154" customWidth="1"/>
    <col min="3" max="10" width="6.375" style="154" customWidth="1"/>
    <col min="11" max="11" width="6.875" style="154" customWidth="1"/>
    <col min="12" max="12" width="6.625" style="154" customWidth="1"/>
    <col min="13" max="14" width="6.875" style="154" customWidth="1"/>
    <col min="15" max="16" width="8.125" style="154" customWidth="1"/>
    <col min="17" max="17" width="10" style="155" customWidth="1"/>
    <col min="18" max="19" width="5" style="155" customWidth="1"/>
    <col min="20" max="33" width="5" style="154" customWidth="1"/>
    <col min="34" max="16384" width="11" style="154"/>
  </cols>
  <sheetData>
    <row r="1" spans="1:33" ht="18" customHeight="1">
      <c r="A1" s="152" t="s">
        <v>214</v>
      </c>
      <c r="B1" s="153"/>
      <c r="C1" s="153"/>
      <c r="D1" s="153"/>
      <c r="E1" s="153"/>
      <c r="F1" s="153"/>
      <c r="G1" s="153"/>
      <c r="H1" s="153"/>
      <c r="I1" s="153"/>
      <c r="J1" s="153"/>
      <c r="K1" s="153"/>
      <c r="L1" s="153"/>
      <c r="M1" s="153"/>
      <c r="N1" s="153"/>
      <c r="O1" s="153"/>
    </row>
    <row r="2" spans="1:33" s="157" customFormat="1" ht="11.25">
      <c r="A2" s="156" t="s">
        <v>215</v>
      </c>
      <c r="B2" s="156"/>
      <c r="C2" s="156"/>
      <c r="D2" s="156"/>
      <c r="E2" s="156"/>
      <c r="F2" s="156"/>
      <c r="G2" s="156"/>
      <c r="H2" s="156"/>
      <c r="I2" s="156"/>
      <c r="J2" s="156"/>
      <c r="K2" s="156"/>
      <c r="L2" s="156"/>
      <c r="M2" s="156"/>
      <c r="N2" s="156"/>
      <c r="O2" s="156"/>
      <c r="Q2" s="158"/>
      <c r="R2" s="158"/>
      <c r="S2" s="158"/>
    </row>
    <row r="3" spans="1:33" s="157" customFormat="1" ht="13.5" customHeight="1">
      <c r="B3" s="156" t="s">
        <v>216</v>
      </c>
      <c r="C3" s="156"/>
      <c r="D3" s="156"/>
      <c r="E3" s="156"/>
      <c r="F3" s="156"/>
      <c r="G3" s="156"/>
      <c r="H3" s="156"/>
      <c r="I3" s="156"/>
      <c r="J3" s="156"/>
      <c r="K3" s="156"/>
      <c r="L3" s="156"/>
      <c r="M3" s="156"/>
      <c r="N3" s="156"/>
      <c r="Q3" s="158"/>
      <c r="R3" s="158"/>
      <c r="S3" s="158"/>
    </row>
    <row r="4" spans="1:33" s="157" customFormat="1" ht="13.5" customHeight="1">
      <c r="A4" s="156" t="s">
        <v>217</v>
      </c>
      <c r="B4" s="156"/>
      <c r="C4" s="156"/>
      <c r="D4" s="156"/>
      <c r="E4" s="156"/>
      <c r="F4" s="156"/>
      <c r="G4" s="156"/>
      <c r="H4" s="156"/>
      <c r="I4" s="156"/>
      <c r="J4" s="156"/>
      <c r="K4" s="156"/>
      <c r="L4" s="156"/>
      <c r="M4" s="156"/>
      <c r="N4" s="156"/>
      <c r="O4" s="156"/>
      <c r="Q4" s="158"/>
      <c r="R4" s="158"/>
      <c r="S4" s="158"/>
    </row>
    <row r="5" spans="1:33" s="157" customFormat="1" ht="13.5" customHeight="1">
      <c r="B5" s="156" t="s">
        <v>218</v>
      </c>
      <c r="C5" s="156"/>
      <c r="D5" s="156"/>
      <c r="E5" s="156"/>
      <c r="F5" s="156"/>
      <c r="G5" s="156"/>
      <c r="H5" s="156"/>
      <c r="I5" s="156"/>
      <c r="J5" s="156"/>
      <c r="K5" s="156"/>
      <c r="L5" s="156"/>
      <c r="M5" s="156"/>
      <c r="N5" s="156"/>
      <c r="Q5" s="158"/>
      <c r="R5" s="158"/>
      <c r="S5" s="158"/>
    </row>
    <row r="6" spans="1:33" s="157" customFormat="1" ht="13.5" customHeight="1">
      <c r="A6" s="159" t="s">
        <v>219</v>
      </c>
      <c r="B6" s="159"/>
      <c r="C6" s="159"/>
      <c r="D6" s="159"/>
      <c r="E6" s="159"/>
      <c r="F6" s="159"/>
      <c r="G6" s="159"/>
      <c r="H6" s="159"/>
      <c r="I6" s="159"/>
      <c r="J6" s="159"/>
      <c r="K6" s="159"/>
      <c r="L6" s="159"/>
      <c r="M6" s="159"/>
      <c r="N6" s="159"/>
      <c r="O6" s="159"/>
      <c r="Q6" s="158"/>
      <c r="R6" s="158"/>
      <c r="S6" s="158"/>
    </row>
    <row r="7" spans="1:33" ht="30" customHeight="1">
      <c r="A7" s="160" t="s">
        <v>220</v>
      </c>
      <c r="B7" s="161" t="s">
        <v>221</v>
      </c>
      <c r="C7" s="162" t="s">
        <v>222</v>
      </c>
      <c r="D7" s="162" t="s">
        <v>223</v>
      </c>
      <c r="E7" s="162" t="s">
        <v>224</v>
      </c>
      <c r="F7" s="162" t="s">
        <v>225</v>
      </c>
      <c r="G7" s="162" t="s">
        <v>226</v>
      </c>
      <c r="H7" s="162" t="s">
        <v>227</v>
      </c>
      <c r="I7" s="162" t="s">
        <v>228</v>
      </c>
      <c r="J7" s="162" t="s">
        <v>229</v>
      </c>
      <c r="K7" s="163" t="s">
        <v>230</v>
      </c>
      <c r="L7" s="164" t="s">
        <v>231</v>
      </c>
      <c r="M7" s="161" t="s">
        <v>232</v>
      </c>
      <c r="N7" s="162" t="s">
        <v>233</v>
      </c>
      <c r="O7" s="165" t="s">
        <v>234</v>
      </c>
      <c r="Q7" s="158"/>
      <c r="T7" s="166"/>
    </row>
    <row r="8" spans="1:33" ht="11.25" customHeight="1">
      <c r="A8" s="167" t="s">
        <v>235</v>
      </c>
      <c r="B8" s="167"/>
      <c r="C8" s="167"/>
      <c r="D8" s="167"/>
      <c r="E8" s="167"/>
      <c r="F8" s="167"/>
      <c r="G8" s="167"/>
      <c r="H8" s="167"/>
      <c r="I8" s="167"/>
      <c r="J8" s="167"/>
      <c r="K8" s="167"/>
      <c r="L8" s="167"/>
      <c r="M8" s="167"/>
      <c r="N8" s="167"/>
      <c r="O8" s="167"/>
      <c r="T8" s="168"/>
      <c r="U8" s="168"/>
      <c r="V8" s="168"/>
      <c r="W8" s="168"/>
      <c r="X8" s="168"/>
      <c r="Y8" s="168"/>
      <c r="Z8" s="168"/>
      <c r="AA8" s="168"/>
      <c r="AB8" s="168"/>
      <c r="AC8" s="168"/>
      <c r="AD8" s="169"/>
      <c r="AE8" s="170"/>
      <c r="AF8" s="171"/>
      <c r="AG8" s="171"/>
    </row>
    <row r="9" spans="1:33" ht="11.25" customHeight="1">
      <c r="A9" s="172" t="s">
        <v>236</v>
      </c>
      <c r="B9" s="173">
        <v>2986.4369999999999</v>
      </c>
      <c r="C9" s="173">
        <v>2733.2719999999999</v>
      </c>
      <c r="D9" s="173">
        <v>886.73699999999997</v>
      </c>
      <c r="E9" s="173">
        <v>606.43799999999999</v>
      </c>
      <c r="F9" s="173">
        <v>724.28300000000002</v>
      </c>
      <c r="G9" s="173">
        <v>645.70299999999997</v>
      </c>
      <c r="H9" s="173">
        <v>677.42899999999997</v>
      </c>
      <c r="I9" s="173">
        <v>782.70699999999999</v>
      </c>
      <c r="J9" s="173">
        <v>853.36599999999999</v>
      </c>
      <c r="K9" s="173">
        <v>710.91200000000003</v>
      </c>
      <c r="L9" s="173">
        <v>712.10900000000004</v>
      </c>
      <c r="M9" s="173">
        <v>664.81</v>
      </c>
      <c r="N9" s="174">
        <v>285.29599999999999</v>
      </c>
      <c r="O9" s="175">
        <v>2986.4369999999999</v>
      </c>
      <c r="P9" s="176"/>
      <c r="T9" s="155"/>
      <c r="U9" s="155"/>
      <c r="V9" s="177"/>
      <c r="W9" s="177"/>
      <c r="X9" s="177"/>
      <c r="Y9" s="177"/>
      <c r="Z9" s="177"/>
      <c r="AA9" s="177"/>
      <c r="AB9" s="177"/>
      <c r="AC9" s="177"/>
      <c r="AD9" s="171"/>
      <c r="AE9" s="171"/>
      <c r="AF9" s="177"/>
      <c r="AG9" s="177"/>
    </row>
    <row r="10" spans="1:33" ht="11.25" customHeight="1">
      <c r="A10" s="172" t="s">
        <v>237</v>
      </c>
      <c r="B10" s="173">
        <v>2953.1680000000001</v>
      </c>
      <c r="C10" s="173"/>
      <c r="D10" s="173"/>
      <c r="E10" s="173"/>
      <c r="F10" s="173"/>
      <c r="G10" s="173"/>
      <c r="H10" s="173"/>
      <c r="I10" s="173"/>
      <c r="J10" s="173"/>
      <c r="K10" s="173"/>
      <c r="L10" s="173"/>
      <c r="M10" s="173"/>
      <c r="N10" s="173"/>
      <c r="O10" s="175">
        <v>2953.1680000000001</v>
      </c>
      <c r="P10" s="176"/>
      <c r="T10" s="168"/>
      <c r="U10" s="155"/>
      <c r="V10" s="168"/>
      <c r="W10" s="168"/>
      <c r="X10" s="168"/>
      <c r="Y10" s="168"/>
      <c r="Z10" s="168"/>
      <c r="AA10" s="168"/>
      <c r="AB10" s="168"/>
      <c r="AC10" s="168"/>
      <c r="AD10" s="169"/>
      <c r="AE10" s="170"/>
      <c r="AF10" s="178"/>
      <c r="AG10" s="171"/>
    </row>
    <row r="11" spans="1:33" ht="11.25" customHeight="1">
      <c r="A11" s="167" t="s">
        <v>238</v>
      </c>
      <c r="B11" s="179"/>
      <c r="C11" s="179"/>
      <c r="D11" s="179"/>
      <c r="E11" s="179"/>
      <c r="F11" s="179"/>
      <c r="G11" s="179"/>
      <c r="H11" s="179"/>
      <c r="I11" s="179"/>
      <c r="J11" s="179"/>
      <c r="K11" s="179"/>
      <c r="L11" s="179"/>
      <c r="M11" s="179"/>
      <c r="N11" s="180"/>
      <c r="O11" s="181"/>
      <c r="P11" s="169"/>
      <c r="T11" s="177"/>
      <c r="U11" s="155"/>
      <c r="V11" s="177"/>
      <c r="W11" s="177"/>
      <c r="X11" s="177"/>
      <c r="Y11" s="177"/>
      <c r="Z11" s="177"/>
      <c r="AA11" s="177"/>
      <c r="AB11" s="177"/>
      <c r="AC11" s="177"/>
      <c r="AD11" s="171"/>
      <c r="AE11" s="171"/>
      <c r="AF11" s="177"/>
      <c r="AG11" s="177"/>
    </row>
    <row r="12" spans="1:33" ht="11.25" customHeight="1">
      <c r="A12" s="172" t="s">
        <v>236</v>
      </c>
      <c r="B12" s="173">
        <v>107.626</v>
      </c>
      <c r="C12" s="173">
        <v>54.148000000000003</v>
      </c>
      <c r="D12" s="173">
        <v>20.812000000000001</v>
      </c>
      <c r="E12" s="173">
        <v>14.738</v>
      </c>
      <c r="F12" s="173">
        <v>15.973000000000001</v>
      </c>
      <c r="G12" s="173">
        <v>8.5980000000000008</v>
      </c>
      <c r="H12" s="173">
        <v>9.7509999999999994</v>
      </c>
      <c r="I12" s="173">
        <v>11.579000000000001</v>
      </c>
      <c r="J12" s="173">
        <v>14.625999999999999</v>
      </c>
      <c r="K12" s="173">
        <v>6.25</v>
      </c>
      <c r="L12" s="173">
        <v>3.9849999999999999</v>
      </c>
      <c r="M12" s="173">
        <v>5.0860000000000003</v>
      </c>
      <c r="N12" s="174">
        <v>0.26500000000000001</v>
      </c>
      <c r="O12" s="175">
        <v>107.626</v>
      </c>
      <c r="P12" s="169"/>
      <c r="T12" s="168"/>
      <c r="U12" s="155"/>
      <c r="V12" s="168"/>
      <c r="W12" s="168"/>
      <c r="X12" s="168"/>
      <c r="Y12" s="168"/>
      <c r="Z12" s="168"/>
      <c r="AA12" s="168"/>
      <c r="AB12" s="168"/>
      <c r="AC12" s="168"/>
      <c r="AD12" s="169"/>
      <c r="AE12" s="170"/>
      <c r="AF12" s="171"/>
      <c r="AG12" s="171"/>
    </row>
    <row r="13" spans="1:33" ht="11.25" customHeight="1">
      <c r="A13" s="172" t="s">
        <v>237</v>
      </c>
      <c r="B13" s="173">
        <v>82.63</v>
      </c>
      <c r="C13" s="173"/>
      <c r="D13" s="173"/>
      <c r="E13" s="173"/>
      <c r="F13" s="173"/>
      <c r="G13" s="173"/>
      <c r="H13" s="173"/>
      <c r="I13" s="173"/>
      <c r="J13" s="173"/>
      <c r="K13" s="173"/>
      <c r="L13" s="173"/>
      <c r="M13" s="173"/>
      <c r="N13" s="173"/>
      <c r="O13" s="175">
        <v>82.63</v>
      </c>
      <c r="P13" s="169"/>
      <c r="T13" s="177"/>
      <c r="U13" s="155"/>
      <c r="V13" s="177"/>
      <c r="W13" s="177"/>
      <c r="X13" s="177"/>
      <c r="Y13" s="177"/>
      <c r="Z13" s="177"/>
      <c r="AA13" s="177"/>
      <c r="AB13" s="177"/>
      <c r="AC13" s="177"/>
      <c r="AD13" s="171"/>
      <c r="AE13" s="171"/>
      <c r="AF13" s="177"/>
      <c r="AG13" s="177"/>
    </row>
    <row r="14" spans="1:33" ht="11.25" customHeight="1">
      <c r="A14" s="167" t="s">
        <v>239</v>
      </c>
      <c r="B14" s="179"/>
      <c r="C14" s="179"/>
      <c r="D14" s="179"/>
      <c r="E14" s="179"/>
      <c r="F14" s="179"/>
      <c r="G14" s="179"/>
      <c r="H14" s="179"/>
      <c r="I14" s="179"/>
      <c r="J14" s="179"/>
      <c r="K14" s="179"/>
      <c r="L14" s="179"/>
      <c r="M14" s="179"/>
      <c r="N14" s="180"/>
      <c r="O14" s="181"/>
      <c r="T14" s="168"/>
      <c r="U14" s="168"/>
      <c r="V14" s="168"/>
      <c r="W14" s="168"/>
      <c r="X14" s="168"/>
      <c r="Y14" s="168"/>
      <c r="Z14" s="168"/>
      <c r="AA14" s="168"/>
      <c r="AB14" s="168"/>
      <c r="AC14" s="168"/>
      <c r="AD14" s="169"/>
      <c r="AE14" s="170"/>
      <c r="AF14" s="171"/>
      <c r="AG14" s="171"/>
    </row>
    <row r="15" spans="1:33" ht="11.25" customHeight="1">
      <c r="A15" s="172" t="s">
        <v>236</v>
      </c>
      <c r="B15" s="173">
        <v>429.81700000000001</v>
      </c>
      <c r="C15" s="173">
        <v>642.61199999999997</v>
      </c>
      <c r="D15" s="173">
        <v>89.846999999999994</v>
      </c>
      <c r="E15" s="173">
        <v>63.73</v>
      </c>
      <c r="F15" s="173">
        <v>58.991</v>
      </c>
      <c r="G15" s="173">
        <v>52.585000000000001</v>
      </c>
      <c r="H15" s="173">
        <v>57.23</v>
      </c>
      <c r="I15" s="173">
        <v>50.98</v>
      </c>
      <c r="J15" s="173">
        <v>56.186</v>
      </c>
      <c r="K15" s="173">
        <v>34.295999999999999</v>
      </c>
      <c r="L15" s="173">
        <v>37.040999999999997</v>
      </c>
      <c r="M15" s="173">
        <v>29.891999999999999</v>
      </c>
      <c r="N15" s="174">
        <v>53.896999999999998</v>
      </c>
      <c r="O15" s="175">
        <v>429.81700000000001</v>
      </c>
      <c r="T15" s="168"/>
      <c r="U15" s="168"/>
      <c r="V15" s="168"/>
      <c r="W15" s="168"/>
      <c r="X15" s="168"/>
      <c r="Y15" s="168"/>
      <c r="Z15" s="168"/>
      <c r="AA15" s="168"/>
      <c r="AB15" s="168"/>
      <c r="AC15" s="168"/>
      <c r="AD15" s="171"/>
      <c r="AE15" s="170"/>
      <c r="AF15" s="171"/>
      <c r="AG15" s="171"/>
    </row>
    <row r="16" spans="1:33" ht="11.25" customHeight="1">
      <c r="A16" s="172" t="s">
        <v>237</v>
      </c>
      <c r="B16" s="173">
        <v>420.37700000000001</v>
      </c>
      <c r="C16" s="173"/>
      <c r="D16" s="173"/>
      <c r="E16" s="173"/>
      <c r="F16" s="173"/>
      <c r="G16" s="173"/>
      <c r="H16" s="173"/>
      <c r="I16" s="173"/>
      <c r="J16" s="173"/>
      <c r="K16" s="173"/>
      <c r="L16" s="173"/>
      <c r="M16" s="173"/>
      <c r="N16" s="173"/>
      <c r="O16" s="175">
        <v>420.37700000000001</v>
      </c>
      <c r="T16" s="168"/>
      <c r="U16" s="168"/>
      <c r="V16" s="168"/>
      <c r="W16" s="168"/>
      <c r="X16" s="168"/>
      <c r="Y16" s="168"/>
      <c r="Z16" s="168"/>
      <c r="AA16" s="168"/>
      <c r="AB16" s="168"/>
      <c r="AC16" s="168"/>
      <c r="AD16" s="171"/>
      <c r="AE16" s="170"/>
      <c r="AF16" s="171"/>
      <c r="AG16" s="171"/>
    </row>
    <row r="17" spans="1:33" ht="11.25" customHeight="1">
      <c r="A17" s="167" t="s">
        <v>240</v>
      </c>
      <c r="B17" s="179"/>
      <c r="C17" s="179"/>
      <c r="D17" s="179"/>
      <c r="E17" s="179"/>
      <c r="F17" s="179"/>
      <c r="G17" s="179"/>
      <c r="H17" s="179"/>
      <c r="I17" s="179"/>
      <c r="J17" s="179"/>
      <c r="K17" s="179"/>
      <c r="L17" s="179"/>
      <c r="M17" s="179"/>
      <c r="N17" s="180"/>
      <c r="O17" s="182"/>
      <c r="T17" s="168"/>
      <c r="U17" s="168"/>
      <c r="V17" s="168"/>
      <c r="W17" s="168"/>
      <c r="X17" s="168"/>
      <c r="Y17" s="168"/>
      <c r="Z17" s="168"/>
      <c r="AA17" s="168"/>
      <c r="AB17" s="168"/>
      <c r="AC17" s="168"/>
      <c r="AD17" s="169"/>
      <c r="AE17" s="170"/>
      <c r="AF17" s="171"/>
      <c r="AG17" s="171"/>
    </row>
    <row r="18" spans="1:33" ht="11.25" customHeight="1">
      <c r="A18" s="172" t="s">
        <v>236</v>
      </c>
      <c r="B18" s="173">
        <v>567.70899999999995</v>
      </c>
      <c r="C18" s="173">
        <v>280.40699999999998</v>
      </c>
      <c r="D18" s="173">
        <v>118.471</v>
      </c>
      <c r="E18" s="173">
        <v>46.314999999999998</v>
      </c>
      <c r="F18" s="173">
        <v>41.917999999999999</v>
      </c>
      <c r="G18" s="173">
        <v>34.040999999999997</v>
      </c>
      <c r="H18" s="173">
        <v>39.527999999999999</v>
      </c>
      <c r="I18" s="173">
        <v>31.933</v>
      </c>
      <c r="J18" s="173">
        <v>35.917999999999999</v>
      </c>
      <c r="K18" s="173">
        <v>27.187000000000001</v>
      </c>
      <c r="L18" s="173">
        <v>29.681000000000001</v>
      </c>
      <c r="M18" s="173">
        <v>47.625999999999998</v>
      </c>
      <c r="N18" s="174">
        <v>60.71</v>
      </c>
      <c r="O18" s="175">
        <v>567.70899999999995</v>
      </c>
      <c r="T18" s="177"/>
      <c r="U18" s="177"/>
      <c r="V18" s="177"/>
      <c r="W18" s="177"/>
      <c r="X18" s="177"/>
      <c r="Y18" s="177"/>
      <c r="Z18" s="177"/>
      <c r="AA18" s="177"/>
      <c r="AB18" s="177"/>
      <c r="AC18" s="177"/>
      <c r="AD18" s="171"/>
      <c r="AE18" s="171"/>
      <c r="AF18" s="177"/>
      <c r="AG18" s="177"/>
    </row>
    <row r="19" spans="1:33" ht="11.25" customHeight="1">
      <c r="A19" s="172" t="s">
        <v>237</v>
      </c>
      <c r="B19" s="173">
        <v>558.70600000000002</v>
      </c>
      <c r="C19" s="173"/>
      <c r="D19" s="173"/>
      <c r="E19" s="173"/>
      <c r="F19" s="173"/>
      <c r="G19" s="173"/>
      <c r="H19" s="173"/>
      <c r="I19" s="173"/>
      <c r="J19" s="173"/>
      <c r="K19" s="173"/>
      <c r="L19" s="173"/>
      <c r="M19" s="173"/>
      <c r="N19" s="173"/>
      <c r="O19" s="175">
        <v>558.70600000000002</v>
      </c>
      <c r="T19" s="168"/>
      <c r="U19" s="168"/>
      <c r="V19" s="168"/>
      <c r="W19" s="168"/>
      <c r="X19" s="168"/>
      <c r="Y19" s="168"/>
      <c r="Z19" s="168"/>
      <c r="AA19" s="168"/>
      <c r="AB19" s="168"/>
      <c r="AC19" s="168"/>
      <c r="AD19" s="169"/>
      <c r="AE19" s="170"/>
      <c r="AF19" s="171"/>
      <c r="AG19" s="171"/>
    </row>
    <row r="20" spans="1:33" ht="11.25" customHeight="1">
      <c r="A20" s="167" t="s">
        <v>241</v>
      </c>
      <c r="B20" s="179"/>
      <c r="C20" s="179"/>
      <c r="D20" s="179"/>
      <c r="E20" s="179"/>
      <c r="F20" s="179"/>
      <c r="G20" s="179"/>
      <c r="H20" s="179"/>
      <c r="I20" s="179"/>
      <c r="J20" s="179"/>
      <c r="K20" s="179"/>
      <c r="L20" s="179"/>
      <c r="M20" s="179"/>
      <c r="N20" s="180"/>
      <c r="O20" s="182"/>
      <c r="T20" s="177"/>
      <c r="U20" s="177"/>
      <c r="V20" s="177"/>
      <c r="W20" s="177"/>
      <c r="X20" s="177"/>
      <c r="Y20" s="177"/>
      <c r="Z20" s="177"/>
      <c r="AA20" s="177"/>
      <c r="AB20" s="177"/>
      <c r="AC20" s="177"/>
      <c r="AD20" s="171"/>
      <c r="AE20" s="171"/>
      <c r="AF20" s="177"/>
      <c r="AG20" s="177"/>
    </row>
    <row r="21" spans="1:33" ht="11.25" customHeight="1">
      <c r="A21" s="172" t="s">
        <v>236</v>
      </c>
      <c r="B21" s="173">
        <v>2608.998</v>
      </c>
      <c r="C21" s="173">
        <v>391.322</v>
      </c>
      <c r="D21" s="173">
        <v>164.11699999999999</v>
      </c>
      <c r="E21" s="173">
        <v>140.17400000000001</v>
      </c>
      <c r="F21" s="173">
        <v>179.22300000000001</v>
      </c>
      <c r="G21" s="173">
        <v>164.86600000000001</v>
      </c>
      <c r="H21" s="173">
        <v>292.27100000000002</v>
      </c>
      <c r="I21" s="173">
        <v>273.08999999999997</v>
      </c>
      <c r="J21" s="173">
        <v>208.72800000000001</v>
      </c>
      <c r="K21" s="173">
        <v>122.492</v>
      </c>
      <c r="L21" s="173">
        <v>101.21</v>
      </c>
      <c r="M21" s="173">
        <v>278.81099999999998</v>
      </c>
      <c r="N21" s="174">
        <v>91.685000000000002</v>
      </c>
      <c r="O21" s="175">
        <v>2608.998</v>
      </c>
      <c r="T21" s="168"/>
      <c r="U21" s="168"/>
      <c r="V21" s="168"/>
      <c r="W21" s="168"/>
      <c r="X21" s="168"/>
      <c r="Y21" s="168"/>
      <c r="Z21" s="168"/>
      <c r="AA21" s="168"/>
      <c r="AB21" s="168"/>
      <c r="AC21" s="168"/>
      <c r="AD21" s="169"/>
      <c r="AE21" s="170"/>
      <c r="AF21" s="178"/>
      <c r="AG21" s="171"/>
    </row>
    <row r="22" spans="1:33" ht="11.25" customHeight="1">
      <c r="A22" s="172" t="s">
        <v>237</v>
      </c>
      <c r="B22" s="173">
        <v>2634.9989999999998</v>
      </c>
      <c r="C22" s="173"/>
      <c r="D22" s="173"/>
      <c r="E22" s="173"/>
      <c r="F22" s="173"/>
      <c r="G22" s="173"/>
      <c r="H22" s="173"/>
      <c r="I22" s="173"/>
      <c r="J22" s="173"/>
      <c r="K22" s="173"/>
      <c r="L22" s="173"/>
      <c r="M22" s="173"/>
      <c r="N22" s="173"/>
      <c r="O22" s="175">
        <v>2634.9989999999998</v>
      </c>
      <c r="T22" s="177"/>
      <c r="U22" s="177"/>
      <c r="V22" s="177"/>
      <c r="W22" s="177"/>
      <c r="X22" s="177"/>
      <c r="Y22" s="177"/>
      <c r="Z22" s="177"/>
      <c r="AA22" s="177"/>
      <c r="AB22" s="177"/>
      <c r="AC22" s="177"/>
      <c r="AD22" s="171"/>
      <c r="AE22" s="171"/>
      <c r="AF22" s="171"/>
      <c r="AG22" s="171"/>
    </row>
    <row r="23" spans="1:33" ht="11.25" customHeight="1">
      <c r="A23" s="167" t="s">
        <v>242</v>
      </c>
      <c r="B23" s="179"/>
      <c r="C23" s="179"/>
      <c r="D23" s="179"/>
      <c r="E23" s="179"/>
      <c r="F23" s="179"/>
      <c r="G23" s="179"/>
      <c r="H23" s="179"/>
      <c r="I23" s="179"/>
      <c r="J23" s="179"/>
      <c r="K23" s="179"/>
      <c r="L23" s="179"/>
      <c r="M23" s="179"/>
      <c r="N23" s="180"/>
      <c r="O23" s="182"/>
      <c r="T23" s="183"/>
      <c r="U23" s="183"/>
      <c r="V23" s="183"/>
      <c r="W23" s="183"/>
      <c r="X23" s="183"/>
      <c r="Y23" s="183"/>
      <c r="Z23" s="183"/>
      <c r="AA23" s="183"/>
      <c r="AB23" s="183"/>
      <c r="AC23" s="183"/>
      <c r="AD23" s="184"/>
      <c r="AE23" s="185"/>
      <c r="AF23" s="186"/>
      <c r="AG23" s="186"/>
    </row>
    <row r="24" spans="1:33" ht="11.25" customHeight="1">
      <c r="A24" s="172" t="s">
        <v>236</v>
      </c>
      <c r="B24" s="173">
        <v>51.418999999999997</v>
      </c>
      <c r="C24" s="173">
        <v>137.108</v>
      </c>
      <c r="D24" s="173">
        <v>30.373000000000001</v>
      </c>
      <c r="E24" s="173">
        <v>13.528</v>
      </c>
      <c r="F24" s="173">
        <v>14.984999999999999</v>
      </c>
      <c r="G24" s="173">
        <v>10.895</v>
      </c>
      <c r="H24" s="173">
        <v>11.361000000000001</v>
      </c>
      <c r="I24" s="173">
        <v>14.542999999999999</v>
      </c>
      <c r="J24" s="173">
        <v>17.806999999999999</v>
      </c>
      <c r="K24" s="173">
        <v>13.885999999999999</v>
      </c>
      <c r="L24" s="173">
        <v>14.494</v>
      </c>
      <c r="M24" s="173">
        <v>12.772</v>
      </c>
      <c r="N24" s="174">
        <v>29.532</v>
      </c>
      <c r="O24" s="175">
        <v>51.418999999999997</v>
      </c>
    </row>
    <row r="25" spans="1:33" ht="11.25" customHeight="1">
      <c r="A25" s="172" t="s">
        <v>237</v>
      </c>
      <c r="B25" s="173">
        <v>53.649000000000001</v>
      </c>
      <c r="C25" s="173"/>
      <c r="D25" s="173"/>
      <c r="E25" s="173"/>
      <c r="F25" s="173"/>
      <c r="G25" s="173"/>
      <c r="H25" s="173"/>
      <c r="I25" s="173"/>
      <c r="J25" s="173"/>
      <c r="K25" s="173"/>
      <c r="L25" s="173"/>
      <c r="M25" s="173"/>
      <c r="N25" s="173"/>
      <c r="O25" s="175">
        <v>53.649000000000001</v>
      </c>
    </row>
    <row r="26" spans="1:33" ht="11.25" customHeight="1">
      <c r="A26" s="167" t="s">
        <v>243</v>
      </c>
      <c r="B26" s="179"/>
      <c r="C26" s="179"/>
      <c r="D26" s="179"/>
      <c r="E26" s="179"/>
      <c r="F26" s="179"/>
      <c r="G26" s="179"/>
      <c r="H26" s="179"/>
      <c r="I26" s="179"/>
      <c r="J26" s="179"/>
      <c r="K26" s="179"/>
      <c r="L26" s="179"/>
      <c r="M26" s="179"/>
      <c r="N26" s="180"/>
      <c r="O26" s="182"/>
    </row>
    <row r="27" spans="1:33" ht="11.25" customHeight="1">
      <c r="A27" s="172" t="s">
        <v>236</v>
      </c>
      <c r="B27" s="173">
        <v>30.181000000000001</v>
      </c>
      <c r="C27" s="173">
        <v>26.805</v>
      </c>
      <c r="D27" s="173">
        <v>130.17099999999999</v>
      </c>
      <c r="E27" s="173">
        <v>931.31</v>
      </c>
      <c r="F27" s="173">
        <v>531.72799999999995</v>
      </c>
      <c r="G27" s="173">
        <v>99.912000000000006</v>
      </c>
      <c r="H27" s="173">
        <v>59.466999999999999</v>
      </c>
      <c r="I27" s="173">
        <v>44.32</v>
      </c>
      <c r="J27" s="173">
        <v>53.82</v>
      </c>
      <c r="K27" s="173">
        <v>47.216000000000001</v>
      </c>
      <c r="L27" s="173">
        <v>52.847999999999999</v>
      </c>
      <c r="M27" s="173">
        <v>56.511000000000003</v>
      </c>
      <c r="N27" s="174">
        <v>79.381</v>
      </c>
      <c r="O27" s="175">
        <v>30.181000000000001</v>
      </c>
    </row>
    <row r="28" spans="1:33" ht="11.25" customHeight="1">
      <c r="A28" s="172" t="s">
        <v>237</v>
      </c>
      <c r="B28" s="173">
        <v>31.529</v>
      </c>
      <c r="C28" s="173"/>
      <c r="D28" s="173"/>
      <c r="E28" s="173"/>
      <c r="F28" s="173"/>
      <c r="G28" s="173"/>
      <c r="H28" s="173"/>
      <c r="I28" s="173"/>
      <c r="J28" s="173"/>
      <c r="K28" s="173"/>
      <c r="L28" s="173"/>
      <c r="M28" s="173"/>
      <c r="N28" s="173"/>
      <c r="O28" s="175">
        <v>31.529</v>
      </c>
    </row>
    <row r="29" spans="1:33" ht="11.25" customHeight="1">
      <c r="A29" s="167" t="s">
        <v>244</v>
      </c>
      <c r="B29" s="179"/>
      <c r="C29" s="179"/>
      <c r="D29" s="179"/>
      <c r="E29" s="179"/>
      <c r="F29" s="179"/>
      <c r="G29" s="179"/>
      <c r="H29" s="179"/>
      <c r="I29" s="179"/>
      <c r="J29" s="179"/>
      <c r="K29" s="179"/>
      <c r="L29" s="179"/>
      <c r="M29" s="179"/>
      <c r="N29" s="180"/>
      <c r="O29" s="182"/>
    </row>
    <row r="30" spans="1:33" ht="11.25" customHeight="1">
      <c r="A30" s="172" t="s">
        <v>236</v>
      </c>
      <c r="B30" s="173">
        <v>177.529</v>
      </c>
      <c r="C30" s="173">
        <v>189.43799999999999</v>
      </c>
      <c r="D30" s="173">
        <v>29.988</v>
      </c>
      <c r="E30" s="173">
        <v>20.456</v>
      </c>
      <c r="F30" s="173">
        <v>18.562999999999999</v>
      </c>
      <c r="G30" s="173">
        <v>17.143000000000001</v>
      </c>
      <c r="H30" s="173">
        <v>17.483000000000001</v>
      </c>
      <c r="I30" s="173">
        <v>20.329999999999998</v>
      </c>
      <c r="J30" s="173">
        <v>14.643000000000001</v>
      </c>
      <c r="K30" s="173">
        <v>12.582000000000001</v>
      </c>
      <c r="L30" s="173">
        <v>13.673999999999999</v>
      </c>
      <c r="M30" s="173">
        <v>9.5449999999999999</v>
      </c>
      <c r="N30" s="174">
        <v>16.388000000000002</v>
      </c>
      <c r="O30" s="175">
        <v>177.529</v>
      </c>
    </row>
    <row r="31" spans="1:33" ht="11.25" customHeight="1">
      <c r="A31" s="172" t="s">
        <v>237</v>
      </c>
      <c r="B31" s="173">
        <v>174.88499999999999</v>
      </c>
      <c r="C31" s="173"/>
      <c r="D31" s="173"/>
      <c r="E31" s="173"/>
      <c r="F31" s="173"/>
      <c r="G31" s="173"/>
      <c r="H31" s="173"/>
      <c r="I31" s="173"/>
      <c r="J31" s="173"/>
      <c r="K31" s="173"/>
      <c r="L31" s="173"/>
      <c r="M31" s="173"/>
      <c r="N31" s="173"/>
      <c r="O31" s="175">
        <v>174.88499999999999</v>
      </c>
    </row>
    <row r="32" spans="1:33" ht="11.25" customHeight="1">
      <c r="A32" s="167" t="s">
        <v>245</v>
      </c>
      <c r="B32" s="179"/>
      <c r="C32" s="179"/>
      <c r="D32" s="179"/>
      <c r="E32" s="179"/>
      <c r="F32" s="179"/>
      <c r="G32" s="179"/>
      <c r="H32" s="179"/>
      <c r="I32" s="179"/>
      <c r="J32" s="179"/>
      <c r="K32" s="179"/>
      <c r="L32" s="179"/>
      <c r="M32" s="179"/>
      <c r="N32" s="180"/>
      <c r="O32" s="182"/>
    </row>
    <row r="33" spans="1:16" ht="11.25" customHeight="1">
      <c r="A33" s="172" t="s">
        <v>236</v>
      </c>
      <c r="B33" s="173">
        <v>6959.7159999999985</v>
      </c>
      <c r="C33" s="173">
        <v>4455.112000000001</v>
      </c>
      <c r="D33" s="173">
        <v>1470.5160000000001</v>
      </c>
      <c r="E33" s="173">
        <v>1836.6889999999999</v>
      </c>
      <c r="F33" s="173">
        <v>1585.6639999999998</v>
      </c>
      <c r="G33" s="173">
        <v>1033.7429999999999</v>
      </c>
      <c r="H33" s="173">
        <v>1164.5200000000002</v>
      </c>
      <c r="I33" s="173">
        <v>1229.4819999999997</v>
      </c>
      <c r="J33" s="173">
        <v>1255.0940000000001</v>
      </c>
      <c r="K33" s="173">
        <v>974.82100000000003</v>
      </c>
      <c r="L33" s="173">
        <v>965.04200000000003</v>
      </c>
      <c r="M33" s="173">
        <v>1105.0529999999999</v>
      </c>
      <c r="N33" s="174">
        <v>617.154</v>
      </c>
      <c r="O33" s="175">
        <v>6959.7159999999985</v>
      </c>
      <c r="P33" s="157"/>
    </row>
    <row r="34" spans="1:16" ht="11.25" customHeight="1">
      <c r="A34" s="172" t="s">
        <v>237</v>
      </c>
      <c r="B34" s="173">
        <v>6909.9430000000011</v>
      </c>
      <c r="C34" s="173"/>
      <c r="D34" s="173"/>
      <c r="E34" s="173"/>
      <c r="F34" s="173"/>
      <c r="G34" s="173"/>
      <c r="H34" s="173"/>
      <c r="I34" s="173"/>
      <c r="J34" s="173"/>
      <c r="K34" s="173"/>
      <c r="L34" s="173"/>
      <c r="M34" s="173"/>
      <c r="N34" s="173"/>
      <c r="O34" s="175">
        <v>6909.9430000000011</v>
      </c>
      <c r="P34" s="187"/>
    </row>
    <row r="35" spans="1:16" ht="9" customHeight="1">
      <c r="A35" s="184" t="s">
        <v>246</v>
      </c>
    </row>
    <row r="36" spans="1:16" ht="9" customHeight="1">
      <c r="A36" s="169" t="s">
        <v>247</v>
      </c>
    </row>
    <row r="37" spans="1:16" ht="9" customHeight="1">
      <c r="A37" s="169" t="s">
        <v>248</v>
      </c>
      <c r="K37" s="169"/>
    </row>
    <row r="38" spans="1:16" ht="9" customHeight="1">
      <c r="A38" s="170" t="s">
        <v>249</v>
      </c>
    </row>
    <row r="39" spans="1:16">
      <c r="A39" s="1838" t="s">
        <v>2454</v>
      </c>
      <c r="B39" s="188"/>
      <c r="C39" s="188"/>
      <c r="D39" s="188"/>
      <c r="E39" s="188"/>
      <c r="F39" s="188"/>
      <c r="G39" s="188"/>
      <c r="H39" s="188"/>
      <c r="I39" s="188"/>
      <c r="J39" s="188"/>
      <c r="K39" s="188"/>
      <c r="L39" s="188"/>
      <c r="M39" s="189">
        <v>0</v>
      </c>
      <c r="N39" s="189">
        <v>0</v>
      </c>
    </row>
    <row r="40" spans="1:16">
      <c r="A40" s="169"/>
    </row>
    <row r="41" spans="1:16">
      <c r="A41" s="169" t="s">
        <v>1</v>
      </c>
    </row>
    <row r="46" spans="1:16">
      <c r="A46" s="184"/>
    </row>
  </sheetData>
  <hyperlinks>
    <hyperlink ref="A39" location="'Inhaltsverzeichnis '!A1" display="Zurück  zum Inhaltsverzeichnis" xr:uid="{03E08ABC-1028-4F6A-8E56-7A782A7E4BDF}"/>
  </hyperlinks>
  <pageMargins left="0.78740157480314965" right="0.78740157480314965" top="0.39370078740157483" bottom="0.19685039370078741" header="0.19685039370078741" footer="0.19685039370078741"/>
  <pageSetup paperSize="9" scale="89" orientation="portrait" horizontalDpi="300" verticalDpi="300" r:id="rId1"/>
  <headerFooter alignWithMargins="0">
    <oddFooter>&amp;L&amp;D / &amp;T&amp;R&amp;F / &amp;A</oddFooter>
  </headerFooter>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1BB4-21E8-48FE-BD5A-73BD2C2A0F0A}">
  <sheetPr>
    <tabColor rgb="FFF9E03A"/>
  </sheetPr>
  <dimension ref="A1:T79"/>
  <sheetViews>
    <sheetView showGridLines="0" zoomScaleNormal="100" zoomScaleSheetLayoutView="115" workbookViewId="0"/>
  </sheetViews>
  <sheetFormatPr baseColWidth="10" defaultRowHeight="14.25"/>
  <cols>
    <col min="1" max="1" width="20.875" style="154" customWidth="1"/>
    <col min="2" max="2" width="11.625" style="154" customWidth="1"/>
    <col min="3" max="14" width="7.375" style="154" customWidth="1"/>
    <col min="15" max="15" width="14.25" style="154" customWidth="1"/>
    <col min="16" max="16" width="9.875" style="1795" bestFit="1" customWidth="1"/>
    <col min="17" max="17" width="11" style="1795"/>
    <col min="18" max="16384" width="11" style="1796"/>
  </cols>
  <sheetData>
    <row r="1" spans="1:18" ht="16.5" customHeight="1">
      <c r="A1" s="1792" t="s">
        <v>2399</v>
      </c>
      <c r="B1" s="1792"/>
      <c r="C1" s="1793"/>
      <c r="D1" s="1793"/>
      <c r="E1" s="1793"/>
      <c r="F1" s="1793"/>
      <c r="G1" s="1793"/>
      <c r="H1" s="1793"/>
      <c r="I1" s="1793"/>
      <c r="J1" s="1793"/>
      <c r="K1" s="1793"/>
      <c r="L1" s="1793"/>
      <c r="M1" s="1793"/>
      <c r="N1" s="1793"/>
      <c r="O1" s="1793"/>
      <c r="P1" s="1794"/>
    </row>
    <row r="2" spans="1:18">
      <c r="A2" s="233" t="s">
        <v>2364</v>
      </c>
      <c r="B2" s="233"/>
      <c r="C2" s="233"/>
      <c r="D2" s="233"/>
      <c r="E2" s="233"/>
      <c r="F2" s="233"/>
      <c r="G2" s="233"/>
      <c r="H2" s="233"/>
      <c r="I2" s="233"/>
      <c r="J2" s="233"/>
      <c r="K2" s="233"/>
      <c r="L2" s="233"/>
      <c r="M2" s="233"/>
      <c r="N2" s="233"/>
      <c r="O2" s="233"/>
    </row>
    <row r="3" spans="1:18">
      <c r="A3" s="233" t="s">
        <v>216</v>
      </c>
      <c r="B3" s="233"/>
      <c r="C3" s="233"/>
      <c r="D3" s="233"/>
      <c r="E3" s="233"/>
      <c r="F3" s="233"/>
      <c r="G3" s="233"/>
      <c r="H3" s="233"/>
      <c r="I3" s="233"/>
      <c r="J3" s="233"/>
      <c r="K3" s="233"/>
      <c r="L3" s="233"/>
      <c r="M3" s="233"/>
      <c r="N3" s="233"/>
      <c r="O3" s="233"/>
    </row>
    <row r="4" spans="1:18">
      <c r="A4" s="233" t="s">
        <v>2400</v>
      </c>
      <c r="B4" s="233"/>
      <c r="C4" s="233"/>
      <c r="D4" s="233"/>
      <c r="E4" s="233"/>
      <c r="F4" s="233"/>
      <c r="G4" s="233"/>
      <c r="H4" s="233"/>
      <c r="I4" s="233"/>
      <c r="J4" s="233"/>
      <c r="K4" s="233"/>
      <c r="L4" s="233"/>
      <c r="M4" s="233"/>
      <c r="N4" s="233"/>
      <c r="O4" s="233"/>
    </row>
    <row r="5" spans="1:18">
      <c r="A5" s="233" t="s">
        <v>218</v>
      </c>
      <c r="B5" s="233"/>
      <c r="C5" s="233"/>
      <c r="D5" s="233"/>
      <c r="E5" s="233"/>
      <c r="F5" s="233"/>
      <c r="G5" s="233"/>
      <c r="H5" s="233"/>
      <c r="I5" s="233"/>
      <c r="J5" s="233"/>
      <c r="K5" s="233"/>
      <c r="L5" s="233"/>
      <c r="M5" s="233"/>
      <c r="N5" s="233"/>
      <c r="O5" s="233"/>
    </row>
    <row r="6" spans="1:18" ht="33.75" customHeight="1">
      <c r="A6" s="1797" t="s">
        <v>1186</v>
      </c>
      <c r="B6" s="1798" t="s">
        <v>2401</v>
      </c>
      <c r="C6" s="1798" t="s">
        <v>221</v>
      </c>
      <c r="D6" s="1798" t="s">
        <v>222</v>
      </c>
      <c r="E6" s="1798" t="s">
        <v>223</v>
      </c>
      <c r="F6" s="1798" t="s">
        <v>224</v>
      </c>
      <c r="G6" s="1798" t="s">
        <v>225</v>
      </c>
      <c r="H6" s="1798" t="s">
        <v>226</v>
      </c>
      <c r="I6" s="1798" t="s">
        <v>227</v>
      </c>
      <c r="J6" s="1798" t="s">
        <v>332</v>
      </c>
      <c r="K6" s="1798" t="s">
        <v>229</v>
      </c>
      <c r="L6" s="1798" t="s">
        <v>230</v>
      </c>
      <c r="M6" s="1798" t="s">
        <v>231</v>
      </c>
      <c r="N6" s="1799" t="s">
        <v>232</v>
      </c>
      <c r="O6" s="1800" t="s">
        <v>2402</v>
      </c>
      <c r="P6" s="1796"/>
      <c r="R6" s="1801"/>
    </row>
    <row r="7" spans="1:18">
      <c r="A7" s="1802" t="s">
        <v>2403</v>
      </c>
      <c r="B7" s="1803" t="s">
        <v>295</v>
      </c>
      <c r="C7" s="1804">
        <v>31.213999999999999</v>
      </c>
      <c r="D7" s="1804">
        <v>35.750999999999998</v>
      </c>
      <c r="E7" s="1804">
        <v>9.0950000000000006</v>
      </c>
      <c r="F7" s="1804">
        <v>3.653</v>
      </c>
      <c r="G7" s="1804">
        <v>3.6179999999999999</v>
      </c>
      <c r="H7" s="1804">
        <v>2.2679999999999998</v>
      </c>
      <c r="I7" s="1804">
        <v>1.6639999999999999</v>
      </c>
      <c r="J7" s="1804">
        <v>1.417</v>
      </c>
      <c r="K7" s="1804">
        <v>1.9279999999999999</v>
      </c>
      <c r="L7" s="1804">
        <v>2.36</v>
      </c>
      <c r="M7" s="1804">
        <v>2.5760000000000001</v>
      </c>
      <c r="N7" s="1804">
        <v>2.609</v>
      </c>
      <c r="O7" s="1804">
        <v>31.213999999999999</v>
      </c>
      <c r="P7" s="1805"/>
    </row>
    <row r="8" spans="1:18">
      <c r="A8" s="1806" t="s">
        <v>2403</v>
      </c>
      <c r="B8" s="1803" t="s">
        <v>236</v>
      </c>
      <c r="C8" s="1804">
        <v>72.263999999999996</v>
      </c>
      <c r="D8" s="1804">
        <v>39.526000000000003</v>
      </c>
      <c r="E8" s="1804">
        <v>7.2880000000000003</v>
      </c>
      <c r="F8" s="1804">
        <v>5.8810000000000002</v>
      </c>
      <c r="G8" s="1804">
        <v>5.1470000000000002</v>
      </c>
      <c r="H8" s="1804">
        <v>3.8330000000000002</v>
      </c>
      <c r="I8" s="1804">
        <v>5.6070000000000002</v>
      </c>
      <c r="J8" s="1804">
        <v>3.5790000000000002</v>
      </c>
      <c r="K8" s="1804">
        <v>4.8040000000000003</v>
      </c>
      <c r="L8" s="1804">
        <v>3.4</v>
      </c>
      <c r="M8" s="1804">
        <v>2.1349999999999998</v>
      </c>
      <c r="N8" s="1804" t="s">
        <v>372</v>
      </c>
      <c r="O8" s="1804">
        <v>72.263999999999996</v>
      </c>
      <c r="P8" s="1805"/>
    </row>
    <row r="9" spans="1:18">
      <c r="A9" s="1806" t="s">
        <v>2403</v>
      </c>
      <c r="B9" s="1803" t="s">
        <v>237</v>
      </c>
      <c r="C9" s="1804">
        <v>48.286999999999999</v>
      </c>
      <c r="D9" s="1804"/>
      <c r="E9" s="1804"/>
      <c r="F9" s="1804"/>
      <c r="G9" s="1804"/>
      <c r="H9" s="1804"/>
      <c r="I9" s="1804"/>
      <c r="J9" s="1804"/>
      <c r="K9" s="1804"/>
      <c r="L9" s="1804"/>
      <c r="M9" s="1804"/>
      <c r="N9" s="1804"/>
      <c r="O9" s="1804">
        <v>48.286999999999999</v>
      </c>
      <c r="P9" s="1805"/>
    </row>
    <row r="10" spans="1:18">
      <c r="A10" s="1807" t="s">
        <v>2404</v>
      </c>
      <c r="B10" s="1803" t="s">
        <v>295</v>
      </c>
      <c r="C10" s="1804">
        <v>5.399</v>
      </c>
      <c r="D10" s="1804">
        <v>10.573</v>
      </c>
      <c r="E10" s="1804">
        <v>13.363</v>
      </c>
      <c r="F10" s="1804">
        <v>3.6269999999999998</v>
      </c>
      <c r="G10" s="1804">
        <v>2.0630000000000002</v>
      </c>
      <c r="H10" s="1804">
        <v>2.1070000000000002</v>
      </c>
      <c r="I10" s="1804">
        <v>1.413</v>
      </c>
      <c r="J10" s="1804">
        <v>1.724</v>
      </c>
      <c r="K10" s="1804">
        <v>1.6559999999999999</v>
      </c>
      <c r="L10" s="1804">
        <v>2.1840000000000002</v>
      </c>
      <c r="M10" s="1804">
        <v>1.1659999999999999</v>
      </c>
      <c r="N10" s="1804">
        <v>1.837</v>
      </c>
      <c r="O10" s="1804">
        <v>5.399</v>
      </c>
      <c r="P10" s="1805"/>
    </row>
    <row r="11" spans="1:18">
      <c r="A11" s="1806" t="s">
        <v>2404</v>
      </c>
      <c r="B11" s="1803" t="s">
        <v>236</v>
      </c>
      <c r="C11" s="1804">
        <v>3.7360000000000002</v>
      </c>
      <c r="D11" s="1804">
        <v>25.161000000000001</v>
      </c>
      <c r="E11" s="1804">
        <v>15.63</v>
      </c>
      <c r="F11" s="1804">
        <v>7.0730000000000004</v>
      </c>
      <c r="G11" s="1804">
        <v>4.1159999999999997</v>
      </c>
      <c r="H11" s="1804">
        <v>4.0739999999999998</v>
      </c>
      <c r="I11" s="1804">
        <v>3.9769999999999999</v>
      </c>
      <c r="J11" s="1804">
        <v>3.2370000000000001</v>
      </c>
      <c r="K11" s="1804">
        <v>5.2679999999999998</v>
      </c>
      <c r="L11" s="1804">
        <v>2.242</v>
      </c>
      <c r="M11" s="1804">
        <v>5.61</v>
      </c>
      <c r="N11" s="1804">
        <v>5.8259999999999996</v>
      </c>
      <c r="O11" s="1804">
        <v>3.7360000000000002</v>
      </c>
      <c r="P11" s="1805"/>
    </row>
    <row r="12" spans="1:18">
      <c r="A12" s="1806" t="s">
        <v>2404</v>
      </c>
      <c r="B12" s="1803" t="s">
        <v>237</v>
      </c>
      <c r="C12" s="1804">
        <v>30.597999999999999</v>
      </c>
      <c r="D12" s="1804"/>
      <c r="E12" s="1804"/>
      <c r="F12" s="1804"/>
      <c r="G12" s="1804"/>
      <c r="H12" s="1804"/>
      <c r="I12" s="1804"/>
      <c r="J12" s="1804"/>
      <c r="K12" s="1804"/>
      <c r="L12" s="1804"/>
      <c r="M12" s="1804"/>
      <c r="N12" s="1804"/>
      <c r="O12" s="1804">
        <v>30.597999999999999</v>
      </c>
      <c r="P12" s="1805"/>
    </row>
    <row r="13" spans="1:18">
      <c r="A13" s="1807" t="s">
        <v>2405</v>
      </c>
      <c r="B13" s="1803" t="s">
        <v>295</v>
      </c>
      <c r="C13" s="1804">
        <v>0.16300000000000001</v>
      </c>
      <c r="D13" s="1804">
        <v>1.1379999999999999</v>
      </c>
      <c r="E13" s="1804">
        <v>2.2309999999999999</v>
      </c>
      <c r="F13" s="1808">
        <v>0.94699999999999995</v>
      </c>
      <c r="G13" s="1808">
        <v>0.28999999999999998</v>
      </c>
      <c r="H13" s="1808">
        <v>0.16400000000000001</v>
      </c>
      <c r="I13" s="1808">
        <v>0.14799999999999999</v>
      </c>
      <c r="J13" s="1808">
        <v>0.19</v>
      </c>
      <c r="K13" s="1804">
        <v>0.26100000000000001</v>
      </c>
      <c r="L13" s="1804">
        <v>0.432</v>
      </c>
      <c r="M13" s="1804">
        <v>0.34300000000000003</v>
      </c>
      <c r="N13" s="1804">
        <v>0.18</v>
      </c>
      <c r="O13" s="1804">
        <v>0.16300000000000001</v>
      </c>
      <c r="P13" s="1805"/>
    </row>
    <row r="14" spans="1:18">
      <c r="A14" s="1806" t="s">
        <v>2406</v>
      </c>
      <c r="B14" s="1803" t="s">
        <v>236</v>
      </c>
      <c r="C14" s="1804">
        <v>0.23</v>
      </c>
      <c r="D14" s="1804">
        <v>3.1440000000000001</v>
      </c>
      <c r="E14" s="1804">
        <v>3.0990000000000002</v>
      </c>
      <c r="F14" s="1804">
        <v>1.0269999999999999</v>
      </c>
      <c r="G14" s="1804">
        <v>0.439</v>
      </c>
      <c r="H14" s="1804">
        <v>0.47499999999999998</v>
      </c>
      <c r="I14" s="1804">
        <v>0.38700000000000001</v>
      </c>
      <c r="J14" s="1808">
        <v>0.34</v>
      </c>
      <c r="K14" s="1808">
        <v>0.26100000000000001</v>
      </c>
      <c r="L14" s="1808">
        <v>0.68899999999999995</v>
      </c>
      <c r="M14" s="1808">
        <v>0.747</v>
      </c>
      <c r="N14" s="1808" t="s">
        <v>372</v>
      </c>
      <c r="O14" s="1804">
        <v>0.23</v>
      </c>
      <c r="P14" s="1805"/>
    </row>
    <row r="15" spans="1:18">
      <c r="A15" s="1806" t="s">
        <v>2406</v>
      </c>
      <c r="B15" s="1803" t="s">
        <v>237</v>
      </c>
      <c r="C15" s="1804">
        <v>1.8939999999999999</v>
      </c>
      <c r="D15" s="1804"/>
      <c r="E15" s="1804"/>
      <c r="F15" s="1804"/>
      <c r="G15" s="1804"/>
      <c r="H15" s="1804"/>
      <c r="I15" s="1804"/>
      <c r="J15" s="1808"/>
      <c r="K15" s="1804"/>
      <c r="L15" s="1804"/>
      <c r="M15" s="1804"/>
      <c r="N15" s="1804"/>
      <c r="O15" s="1804">
        <v>1.8939999999999999</v>
      </c>
      <c r="P15" s="1805"/>
    </row>
    <row r="16" spans="1:18">
      <c r="A16" s="1807" t="s">
        <v>2407</v>
      </c>
      <c r="B16" s="1803" t="s">
        <v>295</v>
      </c>
      <c r="C16" s="1804">
        <v>36.775999999999996</v>
      </c>
      <c r="D16" s="1804">
        <v>47.461999999999996</v>
      </c>
      <c r="E16" s="1804">
        <v>24.689</v>
      </c>
      <c r="F16" s="1804">
        <v>8.2269999999999985</v>
      </c>
      <c r="G16" s="1804">
        <v>5.8890000000000002</v>
      </c>
      <c r="H16" s="1804">
        <v>4.5389999999999997</v>
      </c>
      <c r="I16" s="1804">
        <v>3.2250000000000001</v>
      </c>
      <c r="J16" s="1804">
        <v>3.331</v>
      </c>
      <c r="K16" s="1804">
        <v>3.8199999999999994</v>
      </c>
      <c r="L16" s="1804">
        <v>4.9760000000000009</v>
      </c>
      <c r="M16" s="1804">
        <v>4.085</v>
      </c>
      <c r="N16" s="1804">
        <v>4.6259999999999994</v>
      </c>
      <c r="O16" s="1804">
        <v>36.775999999999996</v>
      </c>
      <c r="P16" s="1805"/>
    </row>
    <row r="17" spans="1:20">
      <c r="A17" s="1806" t="s">
        <v>2407</v>
      </c>
      <c r="B17" s="1803" t="s">
        <v>236</v>
      </c>
      <c r="C17" s="1804">
        <v>76.23</v>
      </c>
      <c r="D17" s="1804">
        <v>67.831000000000017</v>
      </c>
      <c r="E17" s="1804">
        <v>26.016999999999999</v>
      </c>
      <c r="F17" s="1804">
        <v>13.981</v>
      </c>
      <c r="G17" s="1804">
        <v>9.702</v>
      </c>
      <c r="H17" s="1804">
        <v>8.3819999999999997</v>
      </c>
      <c r="I17" s="1804">
        <v>9.9710000000000001</v>
      </c>
      <c r="J17" s="1808">
        <v>7.1560000000000006</v>
      </c>
      <c r="K17" s="1808">
        <v>10.332999999999998</v>
      </c>
      <c r="L17" s="1808">
        <v>6.3309999999999995</v>
      </c>
      <c r="M17" s="1808">
        <v>8.4920000000000009</v>
      </c>
      <c r="N17" s="1808" t="s">
        <v>372</v>
      </c>
      <c r="O17" s="1804">
        <v>76.23</v>
      </c>
      <c r="P17" s="1805"/>
    </row>
    <row r="18" spans="1:20">
      <c r="A18" s="1806" t="s">
        <v>2407</v>
      </c>
      <c r="B18" s="1803" t="s">
        <v>237</v>
      </c>
      <c r="C18" s="1804">
        <v>80.778999999999996</v>
      </c>
      <c r="D18" s="1804"/>
      <c r="E18" s="1804"/>
      <c r="F18" s="1804"/>
      <c r="G18" s="1804"/>
      <c r="H18" s="1804"/>
      <c r="I18" s="1804"/>
      <c r="J18" s="1808"/>
      <c r="K18" s="1804"/>
      <c r="L18" s="1804"/>
      <c r="M18" s="1804"/>
      <c r="N18" s="1804"/>
      <c r="O18" s="1804">
        <v>80.778999999999996</v>
      </c>
      <c r="P18" s="1805"/>
    </row>
    <row r="19" spans="1:20">
      <c r="A19" s="1807" t="s">
        <v>2408</v>
      </c>
      <c r="B19" s="1803" t="s">
        <v>295</v>
      </c>
      <c r="C19" s="1804">
        <v>1181.115</v>
      </c>
      <c r="D19" s="1804">
        <v>1094.905</v>
      </c>
      <c r="E19" s="1804">
        <v>198.614</v>
      </c>
      <c r="F19" s="1804">
        <v>106.889</v>
      </c>
      <c r="G19" s="1804">
        <v>101.922</v>
      </c>
      <c r="H19" s="1804">
        <v>106.881</v>
      </c>
      <c r="I19" s="1804">
        <v>92.352000000000004</v>
      </c>
      <c r="J19" s="1804">
        <v>109.764</v>
      </c>
      <c r="K19" s="1804">
        <v>154.054</v>
      </c>
      <c r="L19" s="1804">
        <v>134.31</v>
      </c>
      <c r="M19" s="1804">
        <v>136.43299999999999</v>
      </c>
      <c r="N19" s="1804">
        <v>86.85</v>
      </c>
      <c r="O19" s="1804">
        <v>1181.115</v>
      </c>
      <c r="P19" s="1805"/>
    </row>
    <row r="20" spans="1:20">
      <c r="A20" s="1806" t="s">
        <v>2408</v>
      </c>
      <c r="B20" s="1803" t="s">
        <v>236</v>
      </c>
      <c r="C20" s="1804">
        <v>1694.797</v>
      </c>
      <c r="D20" s="1804">
        <v>494.63900000000001</v>
      </c>
      <c r="E20" s="1804">
        <v>131.898</v>
      </c>
      <c r="F20" s="1804">
        <v>116.27500000000001</v>
      </c>
      <c r="G20" s="1804">
        <v>139.44999999999999</v>
      </c>
      <c r="H20" s="1804">
        <v>110.453</v>
      </c>
      <c r="I20" s="1804">
        <v>111.703</v>
      </c>
      <c r="J20" s="1804">
        <v>107.35599999999999</v>
      </c>
      <c r="K20" s="1804">
        <v>96.816000000000003</v>
      </c>
      <c r="L20" s="1804">
        <v>88.995000000000005</v>
      </c>
      <c r="M20" s="1804" t="s">
        <v>372</v>
      </c>
      <c r="N20" s="1804" t="s">
        <v>372</v>
      </c>
      <c r="O20" s="1804">
        <v>1694.797</v>
      </c>
      <c r="P20" s="1805"/>
    </row>
    <row r="21" spans="1:20">
      <c r="A21" s="1806" t="s">
        <v>2408</v>
      </c>
      <c r="B21" s="1803" t="s">
        <v>237</v>
      </c>
      <c r="C21" s="1804">
        <v>902.12199999999996</v>
      </c>
      <c r="D21" s="1804"/>
      <c r="E21" s="1804"/>
      <c r="F21" s="1804"/>
      <c r="G21" s="1804"/>
      <c r="H21" s="1804"/>
      <c r="I21" s="1804"/>
      <c r="J21" s="1804"/>
      <c r="K21" s="1804"/>
      <c r="L21" s="1804"/>
      <c r="M21" s="1804"/>
      <c r="N21" s="1804"/>
      <c r="O21" s="1804">
        <v>902.12199999999996</v>
      </c>
      <c r="P21" s="1805"/>
    </row>
    <row r="22" spans="1:20">
      <c r="A22" s="1807" t="s">
        <v>2409</v>
      </c>
      <c r="B22" s="1803" t="s">
        <v>295</v>
      </c>
      <c r="C22" s="1804">
        <v>1.02</v>
      </c>
      <c r="D22" s="1804">
        <v>1.2230000000000001</v>
      </c>
      <c r="E22" s="1804">
        <v>19.271000000000001</v>
      </c>
      <c r="F22" s="1804">
        <v>53.292000000000002</v>
      </c>
      <c r="G22" s="1804">
        <v>23.736999999999998</v>
      </c>
      <c r="H22" s="1804">
        <v>10.895</v>
      </c>
      <c r="I22" s="1804">
        <v>3.2629999999999999</v>
      </c>
      <c r="J22" s="1804">
        <v>5.7770000000000001</v>
      </c>
      <c r="K22" s="1804">
        <v>4.9210000000000003</v>
      </c>
      <c r="L22" s="1804">
        <v>4.141</v>
      </c>
      <c r="M22" s="1804">
        <v>4.29</v>
      </c>
      <c r="N22" s="1804">
        <v>5.234</v>
      </c>
      <c r="O22" s="1804">
        <v>1.02</v>
      </c>
      <c r="P22" s="1805"/>
    </row>
    <row r="23" spans="1:20">
      <c r="A23" s="1806" t="s">
        <v>2410</v>
      </c>
      <c r="B23" s="1803" t="s">
        <v>236</v>
      </c>
      <c r="C23" s="1804">
        <v>2.58</v>
      </c>
      <c r="D23" s="1804">
        <v>6.0359999999999996</v>
      </c>
      <c r="E23" s="1804">
        <v>39.840000000000003</v>
      </c>
      <c r="F23" s="1804">
        <v>44.915999999999997</v>
      </c>
      <c r="G23" s="1804">
        <v>15.672000000000001</v>
      </c>
      <c r="H23" s="1804">
        <v>6.5629999999999997</v>
      </c>
      <c r="I23" s="1804">
        <v>2.93</v>
      </c>
      <c r="J23" s="1804">
        <v>2.4990000000000001</v>
      </c>
      <c r="K23" s="1804" t="s">
        <v>372</v>
      </c>
      <c r="L23" s="1804">
        <v>3.5710000000000002</v>
      </c>
      <c r="M23" s="1804">
        <v>4.47</v>
      </c>
      <c r="N23" s="1804">
        <v>4.8650000000000002</v>
      </c>
      <c r="O23" s="1804">
        <v>2.58</v>
      </c>
      <c r="P23" s="1805"/>
    </row>
    <row r="24" spans="1:20">
      <c r="A24" s="1806" t="s">
        <v>2410</v>
      </c>
      <c r="B24" s="1803" t="s">
        <v>237</v>
      </c>
      <c r="C24" s="1804">
        <v>1.046</v>
      </c>
      <c r="D24" s="1804"/>
      <c r="E24" s="1804"/>
      <c r="F24" s="1804"/>
      <c r="G24" s="1804"/>
      <c r="H24" s="1804"/>
      <c r="I24" s="1804"/>
      <c r="J24" s="1804"/>
      <c r="K24" s="1804"/>
      <c r="L24" s="1804"/>
      <c r="M24" s="1804"/>
      <c r="N24" s="1804"/>
      <c r="O24" s="1804">
        <v>1.046</v>
      </c>
      <c r="P24" s="1805"/>
    </row>
    <row r="25" spans="1:20" s="1812" customFormat="1" ht="11.25" customHeight="1">
      <c r="A25" s="1809" t="s">
        <v>2411</v>
      </c>
      <c r="B25" s="1810"/>
      <c r="C25" s="1810"/>
      <c r="D25" s="1810"/>
      <c r="E25" s="1810"/>
      <c r="F25" s="1810"/>
      <c r="G25" s="1810"/>
      <c r="H25" s="1810"/>
      <c r="I25" s="1810"/>
      <c r="J25" s="1810"/>
      <c r="K25" s="1810"/>
      <c r="L25" s="1810"/>
      <c r="M25" s="1810"/>
      <c r="N25" s="1810"/>
      <c r="O25" s="1810"/>
      <c r="P25" s="1805"/>
      <c r="Q25" s="1795"/>
      <c r="R25" s="1811"/>
      <c r="S25" s="1811"/>
      <c r="T25" s="1811"/>
    </row>
    <row r="26" spans="1:20" s="1812" customFormat="1" ht="11.25" customHeight="1">
      <c r="A26" s="1809" t="s">
        <v>2412</v>
      </c>
      <c r="B26" s="1810"/>
      <c r="C26" s="1810"/>
      <c r="D26" s="1810"/>
      <c r="E26" s="1810"/>
      <c r="F26" s="1810"/>
      <c r="G26" s="1810"/>
      <c r="H26" s="1810"/>
      <c r="I26" s="1810"/>
      <c r="J26" s="1810"/>
      <c r="K26" s="1810"/>
      <c r="L26" s="1810"/>
      <c r="M26" s="1810"/>
      <c r="N26" s="1810"/>
      <c r="O26" s="1810"/>
      <c r="P26" s="1805"/>
      <c r="Q26" s="1795"/>
      <c r="R26" s="1811"/>
      <c r="S26" s="1811"/>
      <c r="T26" s="1811"/>
    </row>
    <row r="27" spans="1:20" s="1812" customFormat="1" ht="11.25" customHeight="1">
      <c r="A27" s="1809" t="s">
        <v>2413</v>
      </c>
      <c r="B27" s="1810"/>
      <c r="C27" s="1810"/>
      <c r="D27" s="1810"/>
      <c r="E27" s="1810"/>
      <c r="F27" s="1810"/>
      <c r="G27" s="1810"/>
      <c r="H27" s="1810"/>
      <c r="I27" s="1810"/>
      <c r="J27" s="1810"/>
      <c r="K27" s="1810"/>
      <c r="L27" s="1810"/>
      <c r="M27" s="1810"/>
      <c r="N27" s="1810"/>
      <c r="O27" s="1810"/>
      <c r="P27" s="1805"/>
      <c r="Q27" s="1795"/>
      <c r="R27" s="1811"/>
      <c r="S27" s="1811"/>
      <c r="T27" s="1811"/>
    </row>
    <row r="28" spans="1:20">
      <c r="A28" s="154" t="s">
        <v>1090</v>
      </c>
      <c r="P28" s="1805"/>
      <c r="R28" s="1795"/>
      <c r="S28" s="1795"/>
      <c r="T28" s="1795"/>
    </row>
    <row r="29" spans="1:20">
      <c r="A29" s="1838" t="s">
        <v>273</v>
      </c>
      <c r="P29" s="1813"/>
      <c r="Q29" s="1813"/>
      <c r="R29" s="1795"/>
      <c r="S29" s="1795"/>
      <c r="T29" s="1795"/>
    </row>
    <row r="30" spans="1:20">
      <c r="R30" s="1795"/>
      <c r="S30" s="1795"/>
      <c r="T30" s="1795"/>
    </row>
    <row r="31" spans="1:20">
      <c r="R31" s="1795"/>
      <c r="S31" s="1795"/>
      <c r="T31" s="1795"/>
    </row>
    <row r="32" spans="1:20">
      <c r="R32" s="1795"/>
      <c r="S32" s="1795"/>
      <c r="T32" s="1795"/>
    </row>
    <row r="33" spans="18:20">
      <c r="R33" s="1795"/>
      <c r="S33" s="1795"/>
      <c r="T33" s="1795"/>
    </row>
    <row r="34" spans="18:20">
      <c r="R34" s="1795"/>
      <c r="S34" s="1795"/>
      <c r="T34" s="1795"/>
    </row>
    <row r="35" spans="18:20">
      <c r="R35" s="1795"/>
      <c r="S35" s="1795"/>
      <c r="T35" s="1795"/>
    </row>
    <row r="36" spans="18:20">
      <c r="R36" s="1795"/>
      <c r="S36" s="1795"/>
      <c r="T36" s="1795"/>
    </row>
    <row r="37" spans="18:20">
      <c r="R37" s="1795"/>
      <c r="S37" s="1795"/>
      <c r="T37" s="1795"/>
    </row>
    <row r="38" spans="18:20">
      <c r="R38" s="1795"/>
      <c r="S38" s="1795"/>
      <c r="T38" s="1795"/>
    </row>
    <row r="39" spans="18:20">
      <c r="R39" s="1795"/>
      <c r="S39" s="1795"/>
      <c r="T39" s="1795"/>
    </row>
    <row r="40" spans="18:20">
      <c r="R40" s="1795"/>
      <c r="S40" s="1795"/>
      <c r="T40" s="1795"/>
    </row>
    <row r="41" spans="18:20">
      <c r="R41" s="1795"/>
      <c r="S41" s="1795"/>
      <c r="T41" s="1795"/>
    </row>
    <row r="42" spans="18:20">
      <c r="R42" s="1795"/>
      <c r="S42" s="1795"/>
      <c r="T42" s="1795"/>
    </row>
    <row r="43" spans="18:20">
      <c r="R43" s="1795"/>
      <c r="S43" s="1795"/>
      <c r="T43" s="1795"/>
    </row>
    <row r="44" spans="18:20">
      <c r="R44" s="1795"/>
      <c r="S44" s="1795"/>
      <c r="T44" s="1795"/>
    </row>
    <row r="45" spans="18:20">
      <c r="R45" s="1795"/>
      <c r="S45" s="1795"/>
      <c r="T45" s="1795"/>
    </row>
    <row r="46" spans="18:20">
      <c r="R46" s="1795"/>
      <c r="S46" s="1795"/>
      <c r="T46" s="1795"/>
    </row>
    <row r="47" spans="18:20">
      <c r="R47" s="1795"/>
      <c r="S47" s="1795"/>
      <c r="T47" s="1795"/>
    </row>
    <row r="48" spans="18:20">
      <c r="R48" s="1795"/>
      <c r="S48" s="1795"/>
      <c r="T48" s="1795"/>
    </row>
    <row r="49" spans="18:20">
      <c r="R49" s="1795"/>
      <c r="S49" s="1795"/>
      <c r="T49" s="1795"/>
    </row>
    <row r="50" spans="18:20">
      <c r="R50" s="1795"/>
      <c r="S50" s="1795"/>
      <c r="T50" s="1795"/>
    </row>
    <row r="51" spans="18:20">
      <c r="R51" s="1795"/>
      <c r="S51" s="1795"/>
      <c r="T51" s="1795"/>
    </row>
    <row r="52" spans="18:20">
      <c r="R52" s="1795"/>
      <c r="S52" s="1795"/>
      <c r="T52" s="1795"/>
    </row>
    <row r="53" spans="18:20">
      <c r="R53" s="1795"/>
      <c r="S53" s="1795"/>
      <c r="T53" s="1795"/>
    </row>
    <row r="54" spans="18:20">
      <c r="R54" s="1795"/>
      <c r="S54" s="1795"/>
      <c r="T54" s="1795"/>
    </row>
    <row r="55" spans="18:20">
      <c r="R55" s="1795"/>
      <c r="S55" s="1795"/>
      <c r="T55" s="1795"/>
    </row>
    <row r="56" spans="18:20">
      <c r="R56" s="1795"/>
      <c r="S56" s="1795"/>
      <c r="T56" s="1795"/>
    </row>
    <row r="57" spans="18:20">
      <c r="R57" s="1795"/>
      <c r="S57" s="1795"/>
      <c r="T57" s="1795"/>
    </row>
    <row r="58" spans="18:20">
      <c r="R58" s="1795"/>
      <c r="S58" s="1795"/>
      <c r="T58" s="1795"/>
    </row>
    <row r="59" spans="18:20">
      <c r="R59" s="1795"/>
      <c r="S59" s="1795"/>
      <c r="T59" s="1795"/>
    </row>
    <row r="60" spans="18:20">
      <c r="R60" s="1795"/>
      <c r="S60" s="1795"/>
      <c r="T60" s="1795"/>
    </row>
    <row r="61" spans="18:20">
      <c r="R61" s="1795"/>
      <c r="S61" s="1795"/>
      <c r="T61" s="1795"/>
    </row>
    <row r="62" spans="18:20">
      <c r="R62" s="1795"/>
      <c r="S62" s="1795"/>
      <c r="T62" s="1795"/>
    </row>
    <row r="63" spans="18:20">
      <c r="R63" s="1795"/>
      <c r="S63" s="1795"/>
      <c r="T63" s="1795"/>
    </row>
    <row r="64" spans="18:20">
      <c r="R64" s="1795"/>
      <c r="S64" s="1795"/>
      <c r="T64" s="1795"/>
    </row>
    <row r="65" spans="18:20">
      <c r="R65" s="1795"/>
      <c r="S65" s="1795"/>
      <c r="T65" s="1795"/>
    </row>
    <row r="66" spans="18:20">
      <c r="R66" s="1795"/>
      <c r="S66" s="1795"/>
      <c r="T66" s="1795"/>
    </row>
    <row r="67" spans="18:20">
      <c r="R67" s="1795"/>
      <c r="S67" s="1795"/>
      <c r="T67" s="1795"/>
    </row>
    <row r="68" spans="18:20">
      <c r="R68" s="1795"/>
      <c r="S68" s="1795"/>
      <c r="T68" s="1795"/>
    </row>
    <row r="69" spans="18:20">
      <c r="R69" s="1795"/>
      <c r="S69" s="1795"/>
      <c r="T69" s="1795"/>
    </row>
    <row r="70" spans="18:20">
      <c r="R70" s="1795"/>
      <c r="S70" s="1795"/>
      <c r="T70" s="1795"/>
    </row>
    <row r="71" spans="18:20">
      <c r="R71" s="1795"/>
      <c r="S71" s="1795"/>
      <c r="T71" s="1795"/>
    </row>
    <row r="72" spans="18:20">
      <c r="R72" s="1795"/>
      <c r="S72" s="1795"/>
      <c r="T72" s="1795"/>
    </row>
    <row r="73" spans="18:20">
      <c r="R73" s="1795"/>
      <c r="S73" s="1795"/>
      <c r="T73" s="1795"/>
    </row>
    <row r="74" spans="18:20">
      <c r="R74" s="1795"/>
      <c r="S74" s="1795"/>
      <c r="T74" s="1795"/>
    </row>
    <row r="75" spans="18:20">
      <c r="R75" s="1795"/>
      <c r="S75" s="1795"/>
      <c r="T75" s="1795"/>
    </row>
    <row r="76" spans="18:20">
      <c r="R76" s="1795"/>
      <c r="S76" s="1795"/>
      <c r="T76" s="1795"/>
    </row>
    <row r="77" spans="18:20">
      <c r="R77" s="1795"/>
      <c r="S77" s="1795"/>
      <c r="T77" s="1795"/>
    </row>
    <row r="78" spans="18:20">
      <c r="R78" s="1795"/>
      <c r="S78" s="1795"/>
      <c r="T78" s="1795"/>
    </row>
    <row r="79" spans="18:20">
      <c r="R79" s="1795"/>
      <c r="S79" s="1795"/>
      <c r="T79" s="1795"/>
    </row>
  </sheetData>
  <hyperlinks>
    <hyperlink ref="A29" location="'Inhaltsverzeichnis '!A1" display="Zurück  zum Inhaltsverzeichnis" xr:uid="{0FA2A770-53DF-4945-8A5C-66A3827A7256}"/>
  </hyperlinks>
  <pageMargins left="0.7" right="0.7" top="0.78740157499999996" bottom="0.78740157499999996" header="0.3" footer="0.3"/>
  <pageSetup paperSize="9" scale="55"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2876A-BF86-4F7A-AC4A-582D8CE03112}">
  <sheetPr>
    <tabColor rgb="FFF9E03A"/>
  </sheetPr>
  <dimension ref="A1:AK94"/>
  <sheetViews>
    <sheetView showGridLines="0" showZeros="0" zoomScaleNormal="100" workbookViewId="0"/>
  </sheetViews>
  <sheetFormatPr baseColWidth="10" defaultRowHeight="12.75"/>
  <cols>
    <col min="1" max="1" width="11" style="838"/>
    <col min="2" max="2" width="0.875" style="838" customWidth="1"/>
    <col min="3" max="3" width="5.75" style="838" customWidth="1"/>
    <col min="4" max="4" width="5" style="838" customWidth="1"/>
    <col min="5" max="5" width="1.25" style="838" customWidth="1"/>
    <col min="6" max="6" width="5" style="838" customWidth="1"/>
    <col min="7" max="7" width="1.25" style="838" customWidth="1"/>
    <col min="8" max="8" width="5" style="838" customWidth="1"/>
    <col min="9" max="9" width="1.25" style="838" customWidth="1"/>
    <col min="10" max="10" width="4.875" style="838" customWidth="1"/>
    <col min="11" max="11" width="1.25" style="838" customWidth="1"/>
    <col min="12" max="12" width="4.875" style="838" customWidth="1"/>
    <col min="13" max="13" width="1.25" style="838" customWidth="1"/>
    <col min="14" max="14" width="5" style="838" customWidth="1"/>
    <col min="15" max="15" width="1.25" style="838" customWidth="1"/>
    <col min="16" max="16" width="5" style="838" customWidth="1"/>
    <col min="17" max="17" width="1.25" style="838" customWidth="1"/>
    <col min="18" max="18" width="5" style="838" customWidth="1"/>
    <col min="19" max="19" width="1.25" style="838" customWidth="1"/>
    <col min="20" max="20" width="5" style="838" customWidth="1"/>
    <col min="21" max="21" width="1.25" style="838" customWidth="1"/>
    <col min="22" max="22" width="5" style="838" customWidth="1"/>
    <col min="23" max="23" width="1.375" style="838" customWidth="1"/>
    <col min="24" max="16384" width="11" style="838"/>
  </cols>
  <sheetData>
    <row r="1" spans="1:23">
      <c r="A1" s="1061" t="s">
        <v>1076</v>
      </c>
      <c r="D1" s="839"/>
      <c r="E1" s="839"/>
      <c r="F1" s="839"/>
      <c r="G1" s="839"/>
      <c r="H1" s="839"/>
      <c r="I1" s="839"/>
      <c r="J1" s="839"/>
    </row>
    <row r="2" spans="1:23">
      <c r="A2" s="1061" t="s">
        <v>1091</v>
      </c>
      <c r="C2" s="839"/>
      <c r="D2" s="840"/>
      <c r="E2" s="840"/>
      <c r="F2" s="840"/>
      <c r="G2" s="840"/>
      <c r="H2" s="840"/>
      <c r="I2" s="840"/>
      <c r="J2" s="840"/>
      <c r="K2" s="841"/>
      <c r="L2" s="841"/>
      <c r="M2" s="841"/>
      <c r="N2" s="841"/>
      <c r="O2" s="841"/>
      <c r="P2" s="841"/>
      <c r="Q2" s="841"/>
      <c r="R2" s="841"/>
      <c r="S2" s="841"/>
      <c r="T2" s="841"/>
      <c r="U2" s="841"/>
      <c r="V2" s="841"/>
      <c r="W2" s="841"/>
    </row>
    <row r="3" spans="1:23">
      <c r="A3" s="1061" t="s">
        <v>1092</v>
      </c>
      <c r="C3" s="842"/>
      <c r="D3" s="840"/>
      <c r="E3" s="840"/>
      <c r="F3" s="840"/>
      <c r="G3" s="840"/>
      <c r="H3" s="840"/>
      <c r="I3" s="840"/>
      <c r="J3" s="840"/>
      <c r="K3" s="841"/>
      <c r="L3" s="841"/>
      <c r="M3" s="841"/>
      <c r="N3" s="841"/>
      <c r="O3" s="841"/>
      <c r="P3" s="841"/>
      <c r="Q3" s="841"/>
      <c r="R3" s="841"/>
      <c r="S3" s="841"/>
      <c r="T3" s="841"/>
      <c r="U3" s="841"/>
      <c r="V3" s="841"/>
      <c r="W3" s="841"/>
    </row>
    <row r="4" spans="1:23" ht="14.25" customHeight="1">
      <c r="F4" s="843" t="s">
        <v>1077</v>
      </c>
      <c r="H4" s="844"/>
      <c r="I4" s="844"/>
      <c r="J4" s="844"/>
      <c r="K4" s="844"/>
      <c r="L4" s="844"/>
      <c r="M4" s="844"/>
      <c r="N4" s="844"/>
      <c r="O4" s="844"/>
      <c r="P4" s="844"/>
      <c r="Q4" s="844"/>
      <c r="R4" s="844"/>
      <c r="S4" s="845"/>
      <c r="T4" s="845"/>
      <c r="U4" s="845"/>
      <c r="V4" s="845"/>
      <c r="W4" s="845"/>
    </row>
    <row r="5" spans="1:23" ht="10.5" customHeight="1">
      <c r="F5" s="846" t="s">
        <v>1078</v>
      </c>
      <c r="H5" s="844"/>
      <c r="I5" s="844"/>
      <c r="J5" s="844"/>
      <c r="K5" s="844"/>
      <c r="L5" s="844"/>
      <c r="M5" s="844"/>
      <c r="N5" s="844"/>
      <c r="O5" s="844"/>
      <c r="P5" s="844"/>
      <c r="Q5" s="844"/>
      <c r="R5" s="844"/>
      <c r="S5" s="845"/>
      <c r="T5" s="845"/>
      <c r="U5" s="845"/>
      <c r="V5" s="845"/>
      <c r="W5" s="845"/>
    </row>
    <row r="6" spans="1:23" ht="10.5" customHeight="1">
      <c r="A6" s="846"/>
      <c r="F6" s="846" t="s">
        <v>1079</v>
      </c>
      <c r="H6" s="844"/>
      <c r="I6" s="844"/>
      <c r="J6" s="844"/>
      <c r="K6" s="844"/>
      <c r="L6" s="844"/>
      <c r="M6" s="844"/>
      <c r="N6" s="844"/>
      <c r="O6" s="844"/>
      <c r="P6" s="844"/>
      <c r="Q6" s="844"/>
      <c r="R6" s="844"/>
      <c r="S6" s="845"/>
      <c r="T6" s="845"/>
      <c r="U6" s="845"/>
      <c r="V6" s="845"/>
      <c r="W6" s="845"/>
    </row>
    <row r="7" spans="1:23" ht="10.5" customHeight="1">
      <c r="A7" s="847" t="s">
        <v>1080</v>
      </c>
      <c r="F7" s="846"/>
      <c r="H7" s="844"/>
      <c r="I7" s="844"/>
      <c r="J7" s="844"/>
      <c r="K7" s="844"/>
      <c r="L7" s="844"/>
      <c r="M7" s="844"/>
      <c r="N7" s="844"/>
      <c r="O7" s="844"/>
      <c r="P7" s="844"/>
      <c r="Q7" s="844"/>
      <c r="R7" s="844"/>
      <c r="S7" s="845"/>
      <c r="T7" s="845"/>
      <c r="U7" s="845"/>
      <c r="V7" s="845"/>
      <c r="W7" s="845"/>
    </row>
    <row r="8" spans="1:23" ht="12.75" customHeight="1">
      <c r="A8" s="848" t="s">
        <v>1081</v>
      </c>
      <c r="H8" s="844"/>
      <c r="I8" s="844"/>
      <c r="J8" s="844"/>
      <c r="K8" s="844"/>
      <c r="L8" s="844"/>
      <c r="M8" s="844"/>
      <c r="N8" s="844"/>
      <c r="O8" s="844"/>
      <c r="P8" s="844"/>
      <c r="Q8" s="844"/>
      <c r="R8" s="844"/>
      <c r="S8" s="845"/>
      <c r="T8" s="845"/>
      <c r="U8" s="845"/>
      <c r="V8" s="845"/>
      <c r="W8" s="845"/>
    </row>
    <row r="9" spans="1:23" ht="3" customHeight="1">
      <c r="C9" s="841"/>
      <c r="D9" s="841"/>
      <c r="E9" s="841"/>
      <c r="F9" s="841"/>
      <c r="G9" s="841"/>
      <c r="H9" s="841"/>
      <c r="I9" s="841"/>
      <c r="J9" s="841"/>
      <c r="K9" s="841"/>
      <c r="L9" s="841"/>
      <c r="M9" s="841"/>
      <c r="N9" s="841"/>
      <c r="O9" s="841"/>
      <c r="P9" s="841"/>
      <c r="Q9" s="841"/>
      <c r="R9" s="841"/>
      <c r="S9" s="841"/>
      <c r="T9" s="841"/>
      <c r="U9" s="841"/>
      <c r="V9" s="841"/>
      <c r="W9" s="841"/>
    </row>
    <row r="10" spans="1:23" ht="12" customHeight="1">
      <c r="B10" s="1844" t="s">
        <v>276</v>
      </c>
      <c r="C10" s="1845"/>
      <c r="D10" s="1850" t="s">
        <v>1082</v>
      </c>
      <c r="E10" s="1851"/>
      <c r="F10" s="1852"/>
      <c r="G10" s="1853"/>
      <c r="H10" s="1851" t="s">
        <v>1083</v>
      </c>
      <c r="I10" s="1851"/>
      <c r="J10" s="1852"/>
      <c r="K10" s="1853"/>
      <c r="L10" s="1850" t="s">
        <v>1084</v>
      </c>
      <c r="M10" s="1851"/>
      <c r="N10" s="1851"/>
      <c r="O10" s="1861"/>
      <c r="P10" s="1851" t="s">
        <v>1085</v>
      </c>
      <c r="Q10" s="1851"/>
      <c r="R10" s="1851"/>
      <c r="S10" s="1866"/>
    </row>
    <row r="11" spans="1:23" ht="12" customHeight="1">
      <c r="B11" s="1846"/>
      <c r="C11" s="1847"/>
      <c r="D11" s="1854"/>
      <c r="E11" s="1855"/>
      <c r="F11" s="1856"/>
      <c r="G11" s="1857"/>
      <c r="H11" s="1855"/>
      <c r="I11" s="1855"/>
      <c r="J11" s="1856"/>
      <c r="K11" s="1857"/>
      <c r="L11" s="1854"/>
      <c r="M11" s="1855"/>
      <c r="N11" s="1855"/>
      <c r="O11" s="1862"/>
      <c r="P11" s="1855"/>
      <c r="Q11" s="1855"/>
      <c r="R11" s="1855"/>
      <c r="S11" s="1867"/>
    </row>
    <row r="12" spans="1:23" ht="12" customHeight="1">
      <c r="B12" s="1846"/>
      <c r="C12" s="1847"/>
      <c r="D12" s="1858"/>
      <c r="E12" s="1859"/>
      <c r="F12" s="1859"/>
      <c r="G12" s="1860"/>
      <c r="H12" s="1859"/>
      <c r="I12" s="1859"/>
      <c r="J12" s="1859"/>
      <c r="K12" s="1860"/>
      <c r="L12" s="1863"/>
      <c r="M12" s="1864"/>
      <c r="N12" s="1864"/>
      <c r="O12" s="1865"/>
      <c r="P12" s="1864"/>
      <c r="Q12" s="1864"/>
      <c r="R12" s="1864"/>
      <c r="S12" s="1868"/>
    </row>
    <row r="13" spans="1:23" ht="12" customHeight="1">
      <c r="B13" s="1846"/>
      <c r="C13" s="1847"/>
      <c r="D13" s="1869" t="s">
        <v>1086</v>
      </c>
      <c r="E13" s="1870"/>
      <c r="F13" s="1869" t="s">
        <v>1087</v>
      </c>
      <c r="G13" s="1870"/>
      <c r="H13" s="1869" t="s">
        <v>1086</v>
      </c>
      <c r="I13" s="1870"/>
      <c r="J13" s="1869" t="s">
        <v>1087</v>
      </c>
      <c r="K13" s="1870"/>
      <c r="L13" s="1869" t="s">
        <v>1086</v>
      </c>
      <c r="M13" s="1874"/>
      <c r="N13" s="1869" t="s">
        <v>1087</v>
      </c>
      <c r="O13" s="1874"/>
      <c r="P13" s="1869" t="s">
        <v>1086</v>
      </c>
      <c r="Q13" s="1875"/>
      <c r="R13" s="1869" t="s">
        <v>1087</v>
      </c>
      <c r="S13" s="1871"/>
    </row>
    <row r="14" spans="1:23">
      <c r="B14" s="1848"/>
      <c r="C14" s="1849"/>
      <c r="D14" s="1858"/>
      <c r="E14" s="1860"/>
      <c r="F14" s="1858"/>
      <c r="G14" s="1860"/>
      <c r="H14" s="1858"/>
      <c r="I14" s="1860"/>
      <c r="J14" s="1858"/>
      <c r="K14" s="1860"/>
      <c r="L14" s="1863"/>
      <c r="M14" s="1865"/>
      <c r="N14" s="1863"/>
      <c r="O14" s="1865"/>
      <c r="P14" s="1858"/>
      <c r="Q14" s="1859"/>
      <c r="R14" s="1858"/>
      <c r="S14" s="1868"/>
    </row>
    <row r="15" spans="1:23" ht="3" customHeight="1">
      <c r="B15" s="849"/>
      <c r="C15" s="841"/>
      <c r="D15" s="841"/>
      <c r="E15" s="841"/>
      <c r="F15" s="841"/>
      <c r="G15" s="841"/>
      <c r="H15" s="841"/>
      <c r="I15" s="841"/>
      <c r="J15" s="841"/>
      <c r="K15" s="841"/>
      <c r="L15" s="841"/>
      <c r="M15" s="841"/>
      <c r="N15" s="841"/>
      <c r="O15" s="841"/>
      <c r="P15" s="841"/>
      <c r="Q15" s="841"/>
      <c r="R15" s="841"/>
      <c r="S15" s="850"/>
    </row>
    <row r="16" spans="1:23" ht="15.75" customHeight="1">
      <c r="B16" s="849"/>
      <c r="C16" s="1873" t="s">
        <v>267</v>
      </c>
      <c r="D16" s="1873"/>
      <c r="E16" s="1873"/>
      <c r="F16" s="1873"/>
      <c r="G16" s="1873"/>
      <c r="H16" s="1873"/>
      <c r="I16" s="1873"/>
      <c r="J16" s="1873"/>
      <c r="K16" s="1873"/>
      <c r="L16" s="1873"/>
      <c r="M16" s="1873"/>
      <c r="N16" s="1873"/>
      <c r="O16" s="1873"/>
      <c r="P16" s="1873"/>
      <c r="Q16" s="1873"/>
      <c r="R16" s="1873"/>
      <c r="S16" s="851"/>
    </row>
    <row r="17" spans="2:33" ht="3" customHeight="1">
      <c r="B17" s="849"/>
      <c r="C17" s="841"/>
      <c r="D17" s="841"/>
      <c r="E17" s="841"/>
      <c r="F17" s="841"/>
      <c r="G17" s="841"/>
      <c r="H17" s="841"/>
      <c r="I17" s="841"/>
      <c r="J17" s="841"/>
      <c r="K17" s="841"/>
      <c r="L17" s="841"/>
      <c r="M17" s="841"/>
      <c r="N17" s="841"/>
      <c r="O17" s="841"/>
      <c r="P17" s="841"/>
      <c r="Q17" s="841"/>
      <c r="R17" s="841"/>
      <c r="S17" s="850"/>
    </row>
    <row r="18" spans="2:33" ht="12" customHeight="1">
      <c r="B18" s="849"/>
      <c r="C18" s="1843" t="s">
        <v>1088</v>
      </c>
      <c r="D18" s="1843"/>
      <c r="E18" s="1843"/>
      <c r="F18" s="1843"/>
      <c r="G18" s="1843"/>
      <c r="H18" s="1843"/>
      <c r="I18" s="1843"/>
      <c r="J18" s="1843"/>
      <c r="K18" s="1843"/>
      <c r="L18" s="1843"/>
      <c r="M18" s="1843"/>
      <c r="N18" s="1843"/>
      <c r="O18" s="1843"/>
      <c r="P18" s="1843"/>
      <c r="Q18" s="1843"/>
      <c r="R18" s="1843"/>
      <c r="S18" s="852"/>
    </row>
    <row r="19" spans="2:33" ht="3" customHeight="1">
      <c r="B19" s="849"/>
      <c r="C19" s="841"/>
      <c r="D19" s="841"/>
      <c r="E19" s="841"/>
      <c r="F19" s="841"/>
      <c r="G19" s="841"/>
      <c r="H19" s="841"/>
      <c r="I19" s="841"/>
      <c r="J19" s="841"/>
      <c r="K19" s="841"/>
      <c r="L19" s="841"/>
      <c r="M19" s="841"/>
      <c r="N19" s="841"/>
      <c r="O19" s="841"/>
      <c r="P19" s="841"/>
      <c r="Q19" s="841"/>
      <c r="R19" s="841"/>
      <c r="S19" s="850"/>
    </row>
    <row r="20" spans="2:33" ht="8.1" customHeight="1">
      <c r="B20" s="849"/>
      <c r="C20" s="853" t="s">
        <v>221</v>
      </c>
      <c r="D20" s="854">
        <v>47.868000000000002</v>
      </c>
      <c r="E20" s="855"/>
      <c r="F20" s="854">
        <v>52.067999999999998</v>
      </c>
      <c r="G20" s="855"/>
      <c r="H20" s="856" t="s">
        <v>372</v>
      </c>
      <c r="I20" s="855"/>
      <c r="J20" s="856" t="s">
        <v>372</v>
      </c>
      <c r="K20" s="855"/>
      <c r="L20" s="856" t="s">
        <v>372</v>
      </c>
      <c r="M20" s="855"/>
      <c r="N20" s="856" t="s">
        <v>372</v>
      </c>
      <c r="O20" s="855"/>
      <c r="P20" s="854">
        <v>247.45</v>
      </c>
      <c r="Q20" s="855"/>
      <c r="R20" s="854">
        <v>259.81</v>
      </c>
      <c r="S20" s="857"/>
      <c r="T20" s="858"/>
      <c r="AE20" s="856"/>
      <c r="AF20" s="855"/>
      <c r="AG20" s="856"/>
    </row>
    <row r="21" spans="2:33" ht="8.1" customHeight="1">
      <c r="B21" s="849"/>
      <c r="C21" s="853" t="s">
        <v>222</v>
      </c>
      <c r="D21" s="859">
        <v>48.052</v>
      </c>
      <c r="E21" s="855"/>
      <c r="F21" s="859">
        <v>45.704000000000001</v>
      </c>
      <c r="G21" s="855"/>
      <c r="H21" s="856" t="s">
        <v>372</v>
      </c>
      <c r="I21" s="855"/>
      <c r="J21" s="856" t="s">
        <v>372</v>
      </c>
      <c r="K21" s="855"/>
      <c r="L21" s="856" t="s">
        <v>372</v>
      </c>
      <c r="M21" s="855"/>
      <c r="N21" s="856" t="s">
        <v>372</v>
      </c>
      <c r="O21" s="855"/>
      <c r="P21" s="854">
        <v>238.81</v>
      </c>
      <c r="Q21" s="855"/>
      <c r="R21" s="854">
        <v>257</v>
      </c>
      <c r="S21" s="857"/>
      <c r="AE21" s="856"/>
      <c r="AF21" s="855"/>
      <c r="AG21" s="856"/>
    </row>
    <row r="22" spans="2:33" ht="8.1" customHeight="1">
      <c r="B22" s="849"/>
      <c r="C22" s="853" t="s">
        <v>223</v>
      </c>
      <c r="D22" s="854">
        <v>49.898000000000003</v>
      </c>
      <c r="E22" s="855"/>
      <c r="F22" s="854">
        <v>0</v>
      </c>
      <c r="G22" s="855"/>
      <c r="H22" s="856" t="s">
        <v>372</v>
      </c>
      <c r="I22" s="855"/>
      <c r="J22" s="856"/>
      <c r="K22" s="855"/>
      <c r="L22" s="856" t="s">
        <v>372</v>
      </c>
      <c r="M22" s="855"/>
      <c r="N22" s="856"/>
      <c r="O22" s="855"/>
      <c r="P22" s="859">
        <v>313.28199999999998</v>
      </c>
      <c r="Q22" s="855"/>
      <c r="R22" s="859">
        <v>0</v>
      </c>
      <c r="S22" s="857"/>
      <c r="AE22" s="856"/>
      <c r="AF22" s="855"/>
      <c r="AG22" s="856"/>
    </row>
    <row r="23" spans="2:33" ht="3" customHeight="1">
      <c r="B23" s="849"/>
      <c r="C23" s="853"/>
      <c r="D23" s="860"/>
      <c r="E23" s="855"/>
      <c r="F23" s="860"/>
      <c r="G23" s="855"/>
      <c r="H23" s="856"/>
      <c r="I23" s="855"/>
      <c r="J23" s="856"/>
      <c r="K23" s="855"/>
      <c r="L23" s="856"/>
      <c r="M23" s="855"/>
      <c r="N23" s="856"/>
      <c r="O23" s="855"/>
      <c r="P23" s="859"/>
      <c r="Q23" s="855"/>
      <c r="R23" s="859"/>
      <c r="S23" s="857"/>
    </row>
    <row r="24" spans="2:33" ht="8.1" customHeight="1">
      <c r="B24" s="849"/>
      <c r="C24" s="853" t="s">
        <v>224</v>
      </c>
      <c r="D24" s="854">
        <v>52.192</v>
      </c>
      <c r="E24" s="855"/>
      <c r="F24" s="854">
        <v>0</v>
      </c>
      <c r="G24" s="855"/>
      <c r="H24" s="856" t="s">
        <v>372</v>
      </c>
      <c r="I24" s="855"/>
      <c r="J24" s="856"/>
      <c r="K24" s="855"/>
      <c r="L24" s="856" t="s">
        <v>372</v>
      </c>
      <c r="M24" s="855"/>
      <c r="N24" s="856"/>
      <c r="O24" s="855"/>
      <c r="P24" s="859">
        <v>248.98</v>
      </c>
      <c r="Q24" s="855"/>
      <c r="R24" s="859">
        <v>0</v>
      </c>
      <c r="S24" s="857"/>
    </row>
    <row r="25" spans="2:33" ht="8.1" customHeight="1">
      <c r="B25" s="849"/>
      <c r="C25" s="853" t="s">
        <v>225</v>
      </c>
      <c r="D25" s="854">
        <v>51.314</v>
      </c>
      <c r="E25" s="855"/>
      <c r="F25" s="854">
        <v>0</v>
      </c>
      <c r="G25" s="855"/>
      <c r="H25" s="856" t="s">
        <v>372</v>
      </c>
      <c r="I25" s="855"/>
      <c r="J25" s="856"/>
      <c r="K25" s="855"/>
      <c r="L25" s="856" t="s">
        <v>372</v>
      </c>
      <c r="M25" s="855"/>
      <c r="N25" s="856"/>
      <c r="O25" s="855"/>
      <c r="P25" s="859">
        <v>260.44200000000001</v>
      </c>
      <c r="Q25" s="855"/>
      <c r="R25" s="859">
        <v>0</v>
      </c>
      <c r="S25" s="857"/>
    </row>
    <row r="26" spans="2:33" ht="8.1" customHeight="1">
      <c r="B26" s="849"/>
      <c r="C26" s="853" t="s">
        <v>1089</v>
      </c>
      <c r="D26" s="854">
        <v>42.972000000000001</v>
      </c>
      <c r="E26" s="855"/>
      <c r="F26" s="854">
        <v>0</v>
      </c>
      <c r="G26" s="855"/>
      <c r="H26" s="856" t="s">
        <v>372</v>
      </c>
      <c r="I26" s="855"/>
      <c r="J26" s="856"/>
      <c r="K26" s="855"/>
      <c r="L26" s="856" t="s">
        <v>372</v>
      </c>
      <c r="M26" s="855"/>
      <c r="N26" s="856"/>
      <c r="O26" s="855"/>
      <c r="P26" s="859">
        <v>240.76400000000001</v>
      </c>
      <c r="Q26" s="855"/>
      <c r="R26" s="859">
        <v>0</v>
      </c>
      <c r="S26" s="857"/>
    </row>
    <row r="27" spans="2:33" ht="3" customHeight="1">
      <c r="B27" s="849"/>
      <c r="C27" s="853"/>
      <c r="D27" s="860"/>
      <c r="E27" s="855"/>
      <c r="F27" s="860"/>
      <c r="G27" s="855"/>
      <c r="H27" s="856"/>
      <c r="I27" s="855"/>
      <c r="J27" s="856"/>
      <c r="K27" s="855"/>
      <c r="L27" s="856"/>
      <c r="M27" s="855"/>
      <c r="N27" s="856"/>
      <c r="O27" s="855"/>
      <c r="P27" s="859"/>
      <c r="Q27" s="855"/>
      <c r="R27" s="859"/>
      <c r="S27" s="857"/>
    </row>
    <row r="28" spans="2:33" ht="8.1" customHeight="1">
      <c r="B28" s="849"/>
      <c r="C28" s="853" t="s">
        <v>227</v>
      </c>
      <c r="D28" s="854">
        <v>41.405999999999999</v>
      </c>
      <c r="E28" s="855"/>
      <c r="F28" s="854">
        <v>0</v>
      </c>
      <c r="G28" s="855"/>
      <c r="H28" s="856" t="s">
        <v>372</v>
      </c>
      <c r="I28" s="855"/>
      <c r="J28" s="856"/>
      <c r="K28" s="855"/>
      <c r="L28" s="856" t="s">
        <v>372</v>
      </c>
      <c r="M28" s="855"/>
      <c r="N28" s="856"/>
      <c r="O28" s="855"/>
      <c r="P28" s="859">
        <v>210.16800000000001</v>
      </c>
      <c r="Q28" s="855"/>
      <c r="R28" s="859">
        <v>0</v>
      </c>
      <c r="S28" s="857"/>
    </row>
    <row r="29" spans="2:33" ht="8.1" customHeight="1">
      <c r="B29" s="849"/>
      <c r="C29" s="853" t="s">
        <v>228</v>
      </c>
      <c r="D29" s="854">
        <v>43.332000000000001</v>
      </c>
      <c r="E29" s="855"/>
      <c r="F29" s="854">
        <v>0</v>
      </c>
      <c r="G29" s="855"/>
      <c r="H29" s="856" t="s">
        <v>372</v>
      </c>
      <c r="I29" s="855"/>
      <c r="J29" s="856"/>
      <c r="K29" s="855"/>
      <c r="L29" s="856" t="s">
        <v>372</v>
      </c>
      <c r="M29" s="855"/>
      <c r="N29" s="856"/>
      <c r="O29" s="855"/>
      <c r="P29" s="859">
        <v>223.96199999999999</v>
      </c>
      <c r="Q29" s="855"/>
      <c r="R29" s="859">
        <v>0</v>
      </c>
      <c r="S29" s="857"/>
    </row>
    <row r="30" spans="2:33" ht="8.1" customHeight="1">
      <c r="B30" s="849"/>
      <c r="C30" s="853" t="s">
        <v>229</v>
      </c>
      <c r="D30" s="854">
        <v>49.363999999999997</v>
      </c>
      <c r="E30" s="855"/>
      <c r="F30" s="854">
        <v>0</v>
      </c>
      <c r="G30" s="855"/>
      <c r="H30" s="856" t="s">
        <v>372</v>
      </c>
      <c r="I30" s="855"/>
      <c r="J30" s="856"/>
      <c r="K30" s="855"/>
      <c r="L30" s="856" t="s">
        <v>372</v>
      </c>
      <c r="M30" s="855"/>
      <c r="N30" s="856"/>
      <c r="O30" s="855"/>
      <c r="P30" s="859">
        <v>234.07599999999999</v>
      </c>
      <c r="Q30" s="855"/>
      <c r="R30" s="859">
        <v>0</v>
      </c>
      <c r="S30" s="857"/>
    </row>
    <row r="31" spans="2:33" ht="3" customHeight="1">
      <c r="B31" s="849"/>
      <c r="C31" s="853"/>
      <c r="D31" s="860"/>
      <c r="E31" s="855"/>
      <c r="F31" s="860"/>
      <c r="G31" s="855"/>
      <c r="H31" s="856" t="s">
        <v>372</v>
      </c>
      <c r="I31" s="855"/>
      <c r="J31" s="856"/>
      <c r="K31" s="855"/>
      <c r="L31" s="856" t="s">
        <v>372</v>
      </c>
      <c r="M31" s="855"/>
      <c r="N31" s="856"/>
      <c r="O31" s="855"/>
      <c r="P31" s="859"/>
      <c r="Q31" s="855"/>
      <c r="R31" s="859"/>
      <c r="S31" s="857"/>
    </row>
    <row r="32" spans="2:33" ht="8.1" customHeight="1">
      <c r="B32" s="849"/>
      <c r="C32" s="853" t="s">
        <v>230</v>
      </c>
      <c r="D32" s="854">
        <v>47.006</v>
      </c>
      <c r="E32" s="855"/>
      <c r="F32" s="854">
        <v>0</v>
      </c>
      <c r="G32" s="855"/>
      <c r="H32" s="856" t="s">
        <v>372</v>
      </c>
      <c r="I32" s="855"/>
      <c r="J32" s="856"/>
      <c r="K32" s="855"/>
      <c r="L32" s="856" t="s">
        <v>372</v>
      </c>
      <c r="M32" s="855"/>
      <c r="N32" s="856"/>
      <c r="O32" s="855"/>
      <c r="P32" s="859">
        <v>214.916</v>
      </c>
      <c r="Q32" s="855"/>
      <c r="R32" s="859">
        <v>0</v>
      </c>
      <c r="S32" s="857"/>
    </row>
    <row r="33" spans="2:37" ht="8.1" customHeight="1">
      <c r="B33" s="849"/>
      <c r="C33" s="853" t="s">
        <v>231</v>
      </c>
      <c r="D33" s="854">
        <v>44.26</v>
      </c>
      <c r="E33" s="855"/>
      <c r="F33" s="854">
        <v>0</v>
      </c>
      <c r="G33" s="855"/>
      <c r="H33" s="856" t="s">
        <v>372</v>
      </c>
      <c r="I33" s="855"/>
      <c r="J33" s="856"/>
      <c r="K33" s="855"/>
      <c r="L33" s="856" t="s">
        <v>372</v>
      </c>
      <c r="M33" s="855"/>
      <c r="N33" s="856"/>
      <c r="O33" s="855"/>
      <c r="P33" s="859">
        <v>229.43199999999999</v>
      </c>
      <c r="Q33" s="855"/>
      <c r="R33" s="859">
        <v>0</v>
      </c>
      <c r="S33" s="857"/>
    </row>
    <row r="34" spans="2:37" ht="8.1" customHeight="1">
      <c r="B34" s="849"/>
      <c r="C34" s="853" t="s">
        <v>265</v>
      </c>
      <c r="D34" s="854">
        <v>40.188000000000002</v>
      </c>
      <c r="E34" s="855"/>
      <c r="F34" s="854">
        <v>0</v>
      </c>
      <c r="G34" s="855"/>
      <c r="H34" s="856" t="s">
        <v>372</v>
      </c>
      <c r="I34" s="855"/>
      <c r="J34" s="856"/>
      <c r="K34" s="855"/>
      <c r="L34" s="856" t="s">
        <v>372</v>
      </c>
      <c r="M34" s="855"/>
      <c r="N34" s="856"/>
      <c r="O34" s="855"/>
      <c r="P34" s="859">
        <v>227.57599999999999</v>
      </c>
      <c r="Q34" s="855"/>
      <c r="R34" s="859">
        <v>0</v>
      </c>
      <c r="S34" s="857"/>
    </row>
    <row r="35" spans="2:37" ht="10.5" customHeight="1">
      <c r="B35" s="849"/>
      <c r="C35" s="853" t="s">
        <v>266</v>
      </c>
      <c r="D35" s="861" t="s">
        <v>372</v>
      </c>
      <c r="E35" s="855"/>
      <c r="F35" s="854"/>
      <c r="G35" s="855"/>
      <c r="H35" s="856" t="s">
        <v>372</v>
      </c>
      <c r="I35" s="855"/>
      <c r="J35" s="856"/>
      <c r="K35" s="855"/>
      <c r="L35" s="856" t="s">
        <v>372</v>
      </c>
      <c r="M35" s="855"/>
      <c r="N35" s="856"/>
      <c r="O35" s="855"/>
      <c r="P35" s="862" t="s">
        <v>372</v>
      </c>
      <c r="Q35" s="855"/>
      <c r="R35" s="863"/>
      <c r="S35" s="857"/>
    </row>
    <row r="36" spans="2:37" ht="3" customHeight="1">
      <c r="B36" s="864"/>
      <c r="C36" s="865"/>
      <c r="D36" s="866"/>
      <c r="E36" s="867"/>
      <c r="F36" s="866"/>
      <c r="G36" s="867"/>
      <c r="H36" s="866"/>
      <c r="I36" s="867"/>
      <c r="J36" s="866"/>
      <c r="K36" s="867"/>
      <c r="L36" s="866"/>
      <c r="M36" s="867"/>
      <c r="N36" s="866"/>
      <c r="O36" s="867"/>
      <c r="P36" s="866"/>
      <c r="Q36" s="867"/>
      <c r="R36" s="866"/>
      <c r="S36" s="868"/>
    </row>
    <row r="37" spans="2:37" ht="3" customHeight="1">
      <c r="B37" s="849"/>
      <c r="C37" s="841"/>
      <c r="D37" s="841"/>
      <c r="E37" s="841"/>
      <c r="F37" s="841"/>
      <c r="G37" s="841"/>
      <c r="H37" s="841"/>
      <c r="I37" s="841"/>
      <c r="J37" s="841"/>
      <c r="K37" s="841"/>
      <c r="L37" s="841"/>
      <c r="M37" s="841"/>
      <c r="N37" s="841"/>
      <c r="O37" s="841"/>
      <c r="P37" s="841"/>
      <c r="Q37" s="841"/>
      <c r="R37" s="841"/>
      <c r="S37" s="850"/>
    </row>
    <row r="38" spans="2:37" ht="14.1" customHeight="1">
      <c r="B38" s="849"/>
      <c r="C38" s="1873" t="s">
        <v>268</v>
      </c>
      <c r="D38" s="1873"/>
      <c r="E38" s="1873"/>
      <c r="F38" s="1873"/>
      <c r="G38" s="1873"/>
      <c r="H38" s="1873"/>
      <c r="I38" s="1873"/>
      <c r="J38" s="1873"/>
      <c r="K38" s="1873"/>
      <c r="L38" s="1873"/>
      <c r="M38" s="1873"/>
      <c r="N38" s="1873"/>
      <c r="O38" s="1873"/>
      <c r="P38" s="1873"/>
      <c r="Q38" s="1873"/>
      <c r="R38" s="1873"/>
      <c r="S38" s="851"/>
    </row>
    <row r="39" spans="2:37" ht="3" customHeight="1">
      <c r="B39" s="849"/>
      <c r="C39" s="841"/>
      <c r="D39" s="841"/>
      <c r="E39" s="841"/>
      <c r="F39" s="841"/>
      <c r="G39" s="841"/>
      <c r="H39" s="841"/>
      <c r="I39" s="841"/>
      <c r="J39" s="841"/>
      <c r="K39" s="841"/>
      <c r="L39" s="841"/>
      <c r="M39" s="841"/>
      <c r="N39" s="841"/>
      <c r="O39" s="841"/>
      <c r="P39" s="841"/>
      <c r="Q39" s="841"/>
      <c r="R39" s="841"/>
      <c r="S39" s="850"/>
    </row>
    <row r="40" spans="2:37" ht="12" customHeight="1">
      <c r="B40" s="849"/>
      <c r="C40" s="1843" t="s">
        <v>1088</v>
      </c>
      <c r="D40" s="1843"/>
      <c r="E40" s="1843"/>
      <c r="F40" s="1843"/>
      <c r="G40" s="1843"/>
      <c r="H40" s="1843"/>
      <c r="I40" s="1843"/>
      <c r="J40" s="1843"/>
      <c r="K40" s="1843"/>
      <c r="L40" s="1843"/>
      <c r="M40" s="1843"/>
      <c r="N40" s="1843"/>
      <c r="O40" s="1843"/>
      <c r="P40" s="1843"/>
      <c r="Q40" s="1843"/>
      <c r="R40" s="1843"/>
      <c r="S40" s="852"/>
    </row>
    <row r="41" spans="2:37" ht="3" customHeight="1">
      <c r="B41" s="849"/>
      <c r="C41" s="841"/>
      <c r="D41" s="841"/>
      <c r="E41" s="841"/>
      <c r="F41" s="841"/>
      <c r="G41" s="841"/>
      <c r="H41" s="841"/>
      <c r="I41" s="841"/>
      <c r="J41" s="841"/>
      <c r="K41" s="841"/>
      <c r="L41" s="841"/>
      <c r="M41" s="841"/>
      <c r="N41" s="841"/>
      <c r="O41" s="841"/>
      <c r="P41" s="841"/>
      <c r="Q41" s="841"/>
      <c r="R41" s="841"/>
      <c r="S41" s="850"/>
    </row>
    <row r="42" spans="2:37" ht="8.1" customHeight="1">
      <c r="B42" s="849"/>
      <c r="C42" s="853" t="s">
        <v>221</v>
      </c>
      <c r="D42" s="859">
        <v>7.95</v>
      </c>
      <c r="E42" s="855"/>
      <c r="F42" s="859">
        <v>8.1240000000000006</v>
      </c>
      <c r="G42" s="855"/>
      <c r="H42" s="856" t="s">
        <v>372</v>
      </c>
      <c r="I42" s="855"/>
      <c r="J42" s="856" t="s">
        <v>372</v>
      </c>
      <c r="K42" s="855"/>
      <c r="L42" s="856" t="s">
        <v>372</v>
      </c>
      <c r="M42" s="855"/>
      <c r="N42" s="856" t="s">
        <v>372</v>
      </c>
      <c r="O42" s="855"/>
      <c r="P42" s="863">
        <v>78.03</v>
      </c>
      <c r="Q42" s="855"/>
      <c r="R42" s="863">
        <v>34.353999999999999</v>
      </c>
      <c r="S42" s="857"/>
      <c r="AI42" s="856"/>
      <c r="AJ42" s="855"/>
      <c r="AK42" s="856"/>
    </row>
    <row r="43" spans="2:37" ht="8.1" customHeight="1">
      <c r="B43" s="849"/>
      <c r="C43" s="853" t="s">
        <v>222</v>
      </c>
      <c r="D43" s="859">
        <v>8.2840000000000007</v>
      </c>
      <c r="E43" s="855"/>
      <c r="F43" s="859">
        <v>8.1419999999999995</v>
      </c>
      <c r="G43" s="855"/>
      <c r="H43" s="856" t="s">
        <v>372</v>
      </c>
      <c r="I43" s="855"/>
      <c r="J43" s="856" t="s">
        <v>372</v>
      </c>
      <c r="K43" s="855"/>
      <c r="L43" s="856" t="s">
        <v>372</v>
      </c>
      <c r="M43" s="855"/>
      <c r="N43" s="856" t="s">
        <v>372</v>
      </c>
      <c r="O43" s="855"/>
      <c r="P43" s="863">
        <v>76.872</v>
      </c>
      <c r="Q43" s="855"/>
      <c r="R43" s="863">
        <v>38.130000000000003</v>
      </c>
      <c r="S43" s="857"/>
      <c r="AI43" s="856"/>
      <c r="AJ43" s="855"/>
      <c r="AK43" s="856"/>
    </row>
    <row r="44" spans="2:37" ht="8.1" customHeight="1">
      <c r="B44" s="849"/>
      <c r="C44" s="853" t="s">
        <v>223</v>
      </c>
      <c r="D44" s="854">
        <v>8.5540000000000003</v>
      </c>
      <c r="E44" s="855"/>
      <c r="F44" s="854">
        <v>0</v>
      </c>
      <c r="G44" s="855"/>
      <c r="H44" s="856" t="s">
        <v>372</v>
      </c>
      <c r="I44" s="855"/>
      <c r="J44" s="856"/>
      <c r="K44" s="855"/>
      <c r="L44" s="856" t="s">
        <v>372</v>
      </c>
      <c r="M44" s="855"/>
      <c r="N44" s="856"/>
      <c r="O44" s="855"/>
      <c r="P44" s="863">
        <v>78.453999999999994</v>
      </c>
      <c r="Q44" s="855"/>
      <c r="R44" s="863">
        <v>0</v>
      </c>
      <c r="S44" s="857"/>
      <c r="AI44" s="856"/>
      <c r="AJ44" s="855"/>
      <c r="AK44" s="856"/>
    </row>
    <row r="45" spans="2:37" ht="3" customHeight="1">
      <c r="B45" s="849"/>
      <c r="C45" s="853"/>
      <c r="D45" s="854"/>
      <c r="E45" s="855"/>
      <c r="F45" s="854"/>
      <c r="G45" s="855"/>
      <c r="H45" s="856"/>
      <c r="I45" s="855"/>
      <c r="J45" s="856"/>
      <c r="K45" s="855"/>
      <c r="L45" s="856"/>
      <c r="M45" s="855"/>
      <c r="N45" s="856"/>
      <c r="O45" s="855"/>
      <c r="P45" s="863"/>
      <c r="Q45" s="855"/>
      <c r="R45" s="863"/>
      <c r="S45" s="857"/>
    </row>
    <row r="46" spans="2:37" ht="8.1" customHeight="1">
      <c r="B46" s="849"/>
      <c r="C46" s="853" t="s">
        <v>224</v>
      </c>
      <c r="D46" s="854">
        <v>7.6</v>
      </c>
      <c r="E46" s="855"/>
      <c r="F46" s="854">
        <v>0</v>
      </c>
      <c r="G46" s="855"/>
      <c r="H46" s="856" t="s">
        <v>372</v>
      </c>
      <c r="I46" s="855"/>
      <c r="J46" s="856"/>
      <c r="K46" s="855"/>
      <c r="L46" s="856" t="s">
        <v>372</v>
      </c>
      <c r="M46" s="855"/>
      <c r="N46" s="856"/>
      <c r="O46" s="855"/>
      <c r="P46" s="863">
        <v>84.501999999999995</v>
      </c>
      <c r="Q46" s="855"/>
      <c r="R46" s="863">
        <v>0</v>
      </c>
      <c r="S46" s="857"/>
    </row>
    <row r="47" spans="2:37" ht="8.1" customHeight="1">
      <c r="B47" s="849"/>
      <c r="C47" s="853" t="s">
        <v>225</v>
      </c>
      <c r="D47" s="854">
        <v>7.9660000000000002</v>
      </c>
      <c r="E47" s="855"/>
      <c r="F47" s="854">
        <v>0</v>
      </c>
      <c r="G47" s="855"/>
      <c r="H47" s="856" t="s">
        <v>372</v>
      </c>
      <c r="I47" s="855"/>
      <c r="J47" s="856"/>
      <c r="K47" s="855"/>
      <c r="L47" s="856" t="s">
        <v>372</v>
      </c>
      <c r="M47" s="855"/>
      <c r="N47" s="856"/>
      <c r="O47" s="855"/>
      <c r="P47" s="863">
        <v>80.84</v>
      </c>
      <c r="Q47" s="855"/>
      <c r="R47" s="863">
        <v>0</v>
      </c>
      <c r="S47" s="857"/>
    </row>
    <row r="48" spans="2:37" ht="8.1" customHeight="1">
      <c r="B48" s="849"/>
      <c r="C48" s="853" t="s">
        <v>1089</v>
      </c>
      <c r="D48" s="854">
        <v>8.81</v>
      </c>
      <c r="E48" s="855"/>
      <c r="F48" s="854">
        <v>0</v>
      </c>
      <c r="G48" s="855"/>
      <c r="H48" s="856" t="s">
        <v>372</v>
      </c>
      <c r="I48" s="855"/>
      <c r="J48" s="856"/>
      <c r="K48" s="855"/>
      <c r="L48" s="856" t="s">
        <v>372</v>
      </c>
      <c r="M48" s="855"/>
      <c r="N48" s="856"/>
      <c r="O48" s="855"/>
      <c r="P48" s="863">
        <v>72.436000000000007</v>
      </c>
      <c r="Q48" s="855"/>
      <c r="R48" s="863">
        <v>0</v>
      </c>
      <c r="S48" s="857"/>
    </row>
    <row r="49" spans="2:19" ht="3" customHeight="1">
      <c r="B49" s="849"/>
      <c r="C49" s="853"/>
      <c r="D49" s="854"/>
      <c r="E49" s="855"/>
      <c r="F49" s="854"/>
      <c r="G49" s="855"/>
      <c r="H49" s="856"/>
      <c r="I49" s="855"/>
      <c r="J49" s="856"/>
      <c r="K49" s="855"/>
      <c r="L49" s="856"/>
      <c r="M49" s="855"/>
      <c r="N49" s="856"/>
      <c r="O49" s="855"/>
      <c r="P49" s="863"/>
      <c r="Q49" s="855"/>
      <c r="R49" s="863"/>
      <c r="S49" s="857"/>
    </row>
    <row r="50" spans="2:19" ht="8.1" customHeight="1">
      <c r="B50" s="849"/>
      <c r="C50" s="853" t="s">
        <v>227</v>
      </c>
      <c r="D50" s="854">
        <v>7.3259999999999996</v>
      </c>
      <c r="E50" s="855"/>
      <c r="F50" s="854">
        <v>0</v>
      </c>
      <c r="G50" s="855"/>
      <c r="H50" s="856" t="s">
        <v>372</v>
      </c>
      <c r="I50" s="855"/>
      <c r="J50" s="856"/>
      <c r="K50" s="855"/>
      <c r="L50" s="856" t="s">
        <v>372</v>
      </c>
      <c r="M50" s="855"/>
      <c r="N50" s="856"/>
      <c r="O50" s="855"/>
      <c r="P50" s="863">
        <v>70.138000000000005</v>
      </c>
      <c r="Q50" s="855"/>
      <c r="R50" s="863">
        <v>0</v>
      </c>
      <c r="S50" s="857"/>
    </row>
    <row r="51" spans="2:19" ht="8.1" customHeight="1">
      <c r="B51" s="849"/>
      <c r="C51" s="853" t="s">
        <v>228</v>
      </c>
      <c r="D51" s="854">
        <v>6.78</v>
      </c>
      <c r="E51" s="855"/>
      <c r="F51" s="854">
        <v>0</v>
      </c>
      <c r="G51" s="855"/>
      <c r="H51" s="856" t="s">
        <v>372</v>
      </c>
      <c r="I51" s="855"/>
      <c r="J51" s="856"/>
      <c r="K51" s="855"/>
      <c r="L51" s="856" t="s">
        <v>372</v>
      </c>
      <c r="M51" s="855"/>
      <c r="N51" s="856"/>
      <c r="O51" s="855"/>
      <c r="P51" s="863">
        <v>75.462000000000003</v>
      </c>
      <c r="Q51" s="855"/>
      <c r="R51" s="863">
        <v>0</v>
      </c>
      <c r="S51" s="857"/>
    </row>
    <row r="52" spans="2:19" ht="8.1" customHeight="1">
      <c r="B52" s="849"/>
      <c r="C52" s="853" t="s">
        <v>229</v>
      </c>
      <c r="D52" s="854">
        <v>6.4180000000000001</v>
      </c>
      <c r="E52" s="855"/>
      <c r="F52" s="854">
        <v>0</v>
      </c>
      <c r="G52" s="855"/>
      <c r="H52" s="856" t="s">
        <v>372</v>
      </c>
      <c r="I52" s="855"/>
      <c r="J52" s="856"/>
      <c r="K52" s="855"/>
      <c r="L52" s="856" t="s">
        <v>372</v>
      </c>
      <c r="M52" s="855"/>
      <c r="N52" s="856"/>
      <c r="O52" s="855"/>
      <c r="P52" s="863">
        <v>77.048000000000002</v>
      </c>
      <c r="Q52" s="855"/>
      <c r="R52" s="863">
        <v>0</v>
      </c>
      <c r="S52" s="857"/>
    </row>
    <row r="53" spans="2:19" ht="3" customHeight="1">
      <c r="B53" s="849"/>
      <c r="C53" s="853"/>
      <c r="D53" s="854"/>
      <c r="E53" s="855"/>
      <c r="F53" s="854"/>
      <c r="G53" s="855"/>
      <c r="H53" s="856" t="s">
        <v>372</v>
      </c>
      <c r="I53" s="855"/>
      <c r="J53" s="856"/>
      <c r="K53" s="855"/>
      <c r="L53" s="856"/>
      <c r="M53" s="855"/>
      <c r="N53" s="856"/>
      <c r="O53" s="855"/>
      <c r="P53" s="863"/>
      <c r="Q53" s="855"/>
      <c r="R53" s="863"/>
      <c r="S53" s="857"/>
    </row>
    <row r="54" spans="2:19" ht="8.1" customHeight="1">
      <c r="B54" s="849"/>
      <c r="C54" s="853" t="s">
        <v>230</v>
      </c>
      <c r="D54" s="854">
        <v>6.5819999999999999</v>
      </c>
      <c r="E54" s="855"/>
      <c r="F54" s="854">
        <v>0</v>
      </c>
      <c r="G54" s="855"/>
      <c r="H54" s="856" t="s">
        <v>372</v>
      </c>
      <c r="I54" s="855"/>
      <c r="J54" s="856"/>
      <c r="K54" s="855"/>
      <c r="L54" s="856" t="s">
        <v>372</v>
      </c>
      <c r="M54" s="855"/>
      <c r="N54" s="856"/>
      <c r="O54" s="855"/>
      <c r="P54" s="863">
        <v>30.324000000000002</v>
      </c>
      <c r="Q54" s="855"/>
      <c r="R54" s="863">
        <v>0</v>
      </c>
      <c r="S54" s="857"/>
    </row>
    <row r="55" spans="2:19" ht="8.1" customHeight="1">
      <c r="B55" s="849"/>
      <c r="C55" s="853" t="s">
        <v>231</v>
      </c>
      <c r="D55" s="854">
        <v>5.8259999999999996</v>
      </c>
      <c r="E55" s="855"/>
      <c r="F55" s="854">
        <v>0</v>
      </c>
      <c r="G55" s="855"/>
      <c r="H55" s="856" t="s">
        <v>372</v>
      </c>
      <c r="I55" s="855"/>
      <c r="J55" s="856"/>
      <c r="K55" s="855"/>
      <c r="L55" s="856" t="s">
        <v>372</v>
      </c>
      <c r="M55" s="855"/>
      <c r="N55" s="856"/>
      <c r="O55" s="855"/>
      <c r="P55" s="863">
        <v>35.613999999999997</v>
      </c>
      <c r="Q55" s="855"/>
      <c r="R55" s="863">
        <v>0</v>
      </c>
      <c r="S55" s="857"/>
    </row>
    <row r="56" spans="2:19" ht="8.1" customHeight="1">
      <c r="B56" s="849"/>
      <c r="C56" s="853" t="s">
        <v>265</v>
      </c>
      <c r="D56" s="854">
        <v>8.3740000000000006</v>
      </c>
      <c r="E56" s="855"/>
      <c r="F56" s="854">
        <v>0</v>
      </c>
      <c r="G56" s="855"/>
      <c r="H56" s="856" t="s">
        <v>372</v>
      </c>
      <c r="I56" s="855"/>
      <c r="J56" s="856"/>
      <c r="K56" s="855"/>
      <c r="L56" s="856" t="s">
        <v>372</v>
      </c>
      <c r="M56" s="855"/>
      <c r="N56" s="856"/>
      <c r="O56" s="855"/>
      <c r="P56" s="863">
        <v>32.512</v>
      </c>
      <c r="Q56" s="855"/>
      <c r="R56" s="863">
        <v>0</v>
      </c>
      <c r="S56" s="857"/>
    </row>
    <row r="57" spans="2:19" ht="8.1" customHeight="1">
      <c r="B57" s="849"/>
      <c r="C57" s="853" t="s">
        <v>266</v>
      </c>
      <c r="D57" s="854" t="s">
        <v>372</v>
      </c>
      <c r="E57" s="855"/>
      <c r="F57" s="860"/>
      <c r="G57" s="855"/>
      <c r="H57" s="854" t="s">
        <v>372</v>
      </c>
      <c r="I57" s="855"/>
      <c r="J57" s="856"/>
      <c r="K57" s="855"/>
      <c r="L57" s="856" t="s">
        <v>372</v>
      </c>
      <c r="M57" s="855"/>
      <c r="N57" s="856"/>
      <c r="O57" s="855"/>
      <c r="P57" s="863" t="s">
        <v>372</v>
      </c>
      <c r="Q57" s="855"/>
      <c r="R57" s="863"/>
      <c r="S57" s="857"/>
    </row>
    <row r="58" spans="2:19" ht="3" customHeight="1">
      <c r="B58" s="864"/>
      <c r="C58" s="865"/>
      <c r="D58" s="866"/>
      <c r="E58" s="867"/>
      <c r="F58" s="866"/>
      <c r="G58" s="867"/>
      <c r="H58" s="866"/>
      <c r="I58" s="867"/>
      <c r="J58" s="866"/>
      <c r="K58" s="867"/>
      <c r="L58" s="866"/>
      <c r="M58" s="867"/>
      <c r="N58" s="866"/>
      <c r="O58" s="867"/>
      <c r="P58" s="866"/>
      <c r="Q58" s="867"/>
      <c r="R58" s="866"/>
      <c r="S58" s="868"/>
    </row>
    <row r="59" spans="2:19" ht="0.75" hidden="1" customHeight="1">
      <c r="B59" s="849"/>
      <c r="C59" s="869"/>
      <c r="D59" s="869"/>
      <c r="E59" s="869"/>
      <c r="F59" s="869"/>
      <c r="G59" s="869"/>
      <c r="H59" s="869"/>
      <c r="I59" s="869"/>
      <c r="J59" s="869"/>
      <c r="K59" s="869"/>
      <c r="L59" s="870"/>
      <c r="M59" s="870"/>
      <c r="N59" s="870"/>
      <c r="O59" s="870"/>
      <c r="P59" s="869"/>
      <c r="Q59" s="869"/>
      <c r="R59" s="869"/>
      <c r="S59" s="851"/>
    </row>
    <row r="60" spans="2:19" ht="17.25" customHeight="1">
      <c r="B60" s="1844" t="s">
        <v>276</v>
      </c>
      <c r="C60" s="1845"/>
      <c r="D60" s="1850" t="s">
        <v>1082</v>
      </c>
      <c r="E60" s="1851"/>
      <c r="F60" s="1852"/>
      <c r="G60" s="1853"/>
      <c r="H60" s="1851" t="s">
        <v>1083</v>
      </c>
      <c r="I60" s="1851"/>
      <c r="J60" s="1852"/>
      <c r="K60" s="1853"/>
      <c r="L60" s="1850" t="s">
        <v>1084</v>
      </c>
      <c r="M60" s="1851"/>
      <c r="N60" s="1851"/>
      <c r="O60" s="1861"/>
      <c r="P60" s="1851" t="s">
        <v>1085</v>
      </c>
      <c r="Q60" s="1851"/>
      <c r="R60" s="1851"/>
      <c r="S60" s="1866"/>
    </row>
    <row r="61" spans="2:19" ht="12" customHeight="1">
      <c r="B61" s="1846"/>
      <c r="C61" s="1847"/>
      <c r="D61" s="1854"/>
      <c r="E61" s="1855"/>
      <c r="F61" s="1856"/>
      <c r="G61" s="1857"/>
      <c r="H61" s="1855"/>
      <c r="I61" s="1855"/>
      <c r="J61" s="1856"/>
      <c r="K61" s="1857"/>
      <c r="L61" s="1854"/>
      <c r="M61" s="1855"/>
      <c r="N61" s="1855"/>
      <c r="O61" s="1862"/>
      <c r="P61" s="1855"/>
      <c r="Q61" s="1855"/>
      <c r="R61" s="1855"/>
      <c r="S61" s="1867"/>
    </row>
    <row r="62" spans="2:19" ht="12.75" customHeight="1">
      <c r="B62" s="1846"/>
      <c r="C62" s="1847"/>
      <c r="D62" s="1858"/>
      <c r="E62" s="1859"/>
      <c r="F62" s="1859"/>
      <c r="G62" s="1860"/>
      <c r="H62" s="1859"/>
      <c r="I62" s="1859"/>
      <c r="J62" s="1859"/>
      <c r="K62" s="1860"/>
      <c r="L62" s="1863"/>
      <c r="M62" s="1864"/>
      <c r="N62" s="1864"/>
      <c r="O62" s="1865"/>
      <c r="P62" s="1864"/>
      <c r="Q62" s="1864"/>
      <c r="R62" s="1864"/>
      <c r="S62" s="1868"/>
    </row>
    <row r="63" spans="2:19" ht="8.25" customHeight="1">
      <c r="B63" s="1846"/>
      <c r="C63" s="1847"/>
      <c r="D63" s="1869" t="s">
        <v>1086</v>
      </c>
      <c r="E63" s="1870"/>
      <c r="F63" s="1869" t="s">
        <v>1087</v>
      </c>
      <c r="G63" s="1870"/>
      <c r="H63" s="1869" t="s">
        <v>1086</v>
      </c>
      <c r="I63" s="1870"/>
      <c r="J63" s="1869" t="s">
        <v>1087</v>
      </c>
      <c r="K63" s="1870"/>
      <c r="L63" s="1869" t="s">
        <v>1086</v>
      </c>
      <c r="M63" s="1870"/>
      <c r="N63" s="1869" t="s">
        <v>1087</v>
      </c>
      <c r="O63" s="1870"/>
      <c r="P63" s="1869" t="s">
        <v>1086</v>
      </c>
      <c r="Q63" s="1870"/>
      <c r="R63" s="1869" t="s">
        <v>1087</v>
      </c>
      <c r="S63" s="1871"/>
    </row>
    <row r="64" spans="2:19" ht="10.5" customHeight="1">
      <c r="B64" s="1848"/>
      <c r="C64" s="1849"/>
      <c r="D64" s="1858"/>
      <c r="E64" s="1860"/>
      <c r="F64" s="1858"/>
      <c r="G64" s="1860"/>
      <c r="H64" s="1858"/>
      <c r="I64" s="1860"/>
      <c r="J64" s="1858"/>
      <c r="K64" s="1860"/>
      <c r="L64" s="1858"/>
      <c r="M64" s="1860"/>
      <c r="N64" s="1858"/>
      <c r="O64" s="1860"/>
      <c r="P64" s="1858"/>
      <c r="Q64" s="1860"/>
      <c r="R64" s="1858"/>
      <c r="S64" s="1868"/>
    </row>
    <row r="65" spans="2:22" ht="14.1" customHeight="1">
      <c r="B65" s="849"/>
      <c r="C65" s="1872" t="s">
        <v>216</v>
      </c>
      <c r="D65" s="1872"/>
      <c r="E65" s="1872"/>
      <c r="F65" s="1872"/>
      <c r="G65" s="1872"/>
      <c r="H65" s="1872"/>
      <c r="I65" s="1872"/>
      <c r="J65" s="1872"/>
      <c r="K65" s="1872"/>
      <c r="L65" s="1872"/>
      <c r="M65" s="1872"/>
      <c r="N65" s="1872"/>
      <c r="O65" s="1872"/>
      <c r="P65" s="1872"/>
      <c r="Q65" s="1872"/>
      <c r="R65" s="1872"/>
      <c r="S65" s="851"/>
    </row>
    <row r="66" spans="2:22" ht="3" customHeight="1">
      <c r="B66" s="849"/>
      <c r="C66" s="841"/>
      <c r="D66" s="841"/>
      <c r="E66" s="841"/>
      <c r="F66" s="841"/>
      <c r="G66" s="841"/>
      <c r="H66" s="841"/>
      <c r="I66" s="841"/>
      <c r="J66" s="841"/>
      <c r="K66" s="841"/>
      <c r="L66" s="841"/>
      <c r="M66" s="841"/>
      <c r="N66" s="841"/>
      <c r="O66" s="841"/>
      <c r="P66" s="841"/>
      <c r="Q66" s="841"/>
      <c r="R66" s="841"/>
      <c r="S66" s="850"/>
    </row>
    <row r="67" spans="2:22" ht="12" customHeight="1">
      <c r="B67" s="849"/>
      <c r="C67" s="1843" t="s">
        <v>1088</v>
      </c>
      <c r="D67" s="1843"/>
      <c r="E67" s="1843"/>
      <c r="F67" s="1843"/>
      <c r="G67" s="1843"/>
      <c r="H67" s="1843"/>
      <c r="I67" s="1843"/>
      <c r="J67" s="1843"/>
      <c r="K67" s="1843"/>
      <c r="L67" s="1843"/>
      <c r="M67" s="1843"/>
      <c r="N67" s="1843"/>
      <c r="O67" s="1843"/>
      <c r="P67" s="1843"/>
      <c r="Q67" s="1843"/>
      <c r="R67" s="1843"/>
      <c r="S67" s="852"/>
    </row>
    <row r="68" spans="2:22" ht="3" customHeight="1">
      <c r="B68" s="849"/>
      <c r="C68" s="841"/>
      <c r="D68" s="841"/>
      <c r="E68" s="841"/>
      <c r="F68" s="841"/>
      <c r="G68" s="841"/>
      <c r="H68" s="841"/>
      <c r="I68" s="841"/>
      <c r="J68" s="841"/>
      <c r="K68" s="841"/>
      <c r="L68" s="841"/>
      <c r="M68" s="841"/>
      <c r="N68" s="841"/>
      <c r="O68" s="841"/>
      <c r="P68" s="841"/>
      <c r="Q68" s="841"/>
      <c r="R68" s="841"/>
      <c r="S68" s="850"/>
    </row>
    <row r="69" spans="2:22" ht="8.1" customHeight="1">
      <c r="B69" s="849"/>
      <c r="C69" s="853" t="s">
        <v>221</v>
      </c>
      <c r="D69" s="863">
        <v>55.817999999999998</v>
      </c>
      <c r="E69" s="855"/>
      <c r="F69" s="863">
        <v>60.192</v>
      </c>
      <c r="G69" s="855"/>
      <c r="H69" s="859">
        <v>45.201999999999998</v>
      </c>
      <c r="I69" s="855"/>
      <c r="J69" s="859">
        <v>38.161999999999999</v>
      </c>
      <c r="K69" s="855"/>
      <c r="L69" s="859">
        <v>24.578000000000003</v>
      </c>
      <c r="M69" s="855"/>
      <c r="N69" s="859">
        <v>26.939999999999998</v>
      </c>
      <c r="O69" s="855"/>
      <c r="P69" s="863">
        <v>325.48</v>
      </c>
      <c r="Q69" s="855"/>
      <c r="R69" s="863">
        <v>294.16399999999999</v>
      </c>
      <c r="S69" s="857"/>
      <c r="T69" s="858"/>
      <c r="V69" s="871"/>
    </row>
    <row r="70" spans="2:22" ht="8.1" customHeight="1">
      <c r="B70" s="849"/>
      <c r="C70" s="853" t="s">
        <v>222</v>
      </c>
      <c r="D70" s="863">
        <v>56.335999999999999</v>
      </c>
      <c r="E70" s="855"/>
      <c r="F70" s="863">
        <v>53.845999999999997</v>
      </c>
      <c r="G70" s="855"/>
      <c r="H70" s="859">
        <v>56.311999999999998</v>
      </c>
      <c r="I70" s="855"/>
      <c r="J70" s="859">
        <v>51.366</v>
      </c>
      <c r="K70" s="855"/>
      <c r="L70" s="859">
        <v>24.346</v>
      </c>
      <c r="M70" s="855"/>
      <c r="N70" s="859">
        <v>26.978000000000002</v>
      </c>
      <c r="O70" s="855"/>
      <c r="P70" s="863">
        <v>315.68200000000002</v>
      </c>
      <c r="Q70" s="855"/>
      <c r="R70" s="863">
        <v>295.13</v>
      </c>
      <c r="S70" s="857"/>
    </row>
    <row r="71" spans="2:22" ht="8.1" customHeight="1">
      <c r="B71" s="849"/>
      <c r="C71" s="853" t="s">
        <v>223</v>
      </c>
      <c r="D71" s="863">
        <v>58.451999999999998</v>
      </c>
      <c r="E71" s="855"/>
      <c r="F71" s="863">
        <v>0</v>
      </c>
      <c r="G71" s="855"/>
      <c r="H71" s="859">
        <v>59.997999999999998</v>
      </c>
      <c r="I71" s="855"/>
      <c r="J71" s="859">
        <v>0</v>
      </c>
      <c r="K71" s="855"/>
      <c r="L71" s="854">
        <v>21.108000000000001</v>
      </c>
      <c r="M71" s="855"/>
      <c r="N71" s="854">
        <v>0</v>
      </c>
      <c r="O71" s="855"/>
      <c r="P71" s="863">
        <v>391.73599999999999</v>
      </c>
      <c r="Q71" s="855"/>
      <c r="R71" s="863">
        <v>0</v>
      </c>
      <c r="S71" s="857"/>
    </row>
    <row r="72" spans="2:22" ht="3" customHeight="1">
      <c r="B72" s="849"/>
      <c r="C72" s="853"/>
      <c r="D72" s="872"/>
      <c r="E72" s="855"/>
      <c r="F72" s="872"/>
      <c r="G72" s="855"/>
      <c r="H72" s="859"/>
      <c r="I72" s="855"/>
      <c r="J72" s="859"/>
      <c r="K72" s="855"/>
      <c r="L72" s="860"/>
      <c r="M72" s="855"/>
      <c r="N72" s="860"/>
      <c r="O72" s="855"/>
      <c r="P72" s="872"/>
      <c r="Q72" s="855"/>
      <c r="R72" s="872"/>
      <c r="S72" s="857"/>
    </row>
    <row r="73" spans="2:22" ht="8.1" customHeight="1">
      <c r="B73" s="849"/>
      <c r="C73" s="853" t="s">
        <v>224</v>
      </c>
      <c r="D73" s="863">
        <v>59.792000000000002</v>
      </c>
      <c r="E73" s="855"/>
      <c r="F73" s="863">
        <v>0</v>
      </c>
      <c r="G73" s="855"/>
      <c r="H73" s="859">
        <v>53.783999999999999</v>
      </c>
      <c r="I73" s="855"/>
      <c r="J73" s="859">
        <v>0</v>
      </c>
      <c r="K73" s="855"/>
      <c r="L73" s="854">
        <v>24.15</v>
      </c>
      <c r="M73" s="855"/>
      <c r="N73" s="854">
        <v>0</v>
      </c>
      <c r="O73" s="855"/>
      <c r="P73" s="863">
        <v>333.48200000000003</v>
      </c>
      <c r="Q73" s="855"/>
      <c r="R73" s="863">
        <v>0</v>
      </c>
      <c r="S73" s="857"/>
    </row>
    <row r="74" spans="2:22" ht="8.1" customHeight="1">
      <c r="B74" s="849"/>
      <c r="C74" s="853" t="s">
        <v>225</v>
      </c>
      <c r="D74" s="863">
        <v>59.28</v>
      </c>
      <c r="E74" s="855"/>
      <c r="F74" s="863">
        <v>0</v>
      </c>
      <c r="G74" s="855"/>
      <c r="H74" s="859">
        <v>54.822000000000003</v>
      </c>
      <c r="I74" s="855"/>
      <c r="J74" s="859">
        <v>0</v>
      </c>
      <c r="K74" s="855"/>
      <c r="L74" s="854">
        <v>21.936</v>
      </c>
      <c r="M74" s="855"/>
      <c r="N74" s="854">
        <v>0</v>
      </c>
      <c r="O74" s="855"/>
      <c r="P74" s="863">
        <v>341.28199999999998</v>
      </c>
      <c r="Q74" s="855"/>
      <c r="R74" s="863">
        <v>0</v>
      </c>
      <c r="S74" s="857"/>
    </row>
    <row r="75" spans="2:22" ht="8.1" customHeight="1">
      <c r="B75" s="849"/>
      <c r="C75" s="853" t="s">
        <v>1089</v>
      </c>
      <c r="D75" s="863">
        <v>51.781999999999996</v>
      </c>
      <c r="E75" s="855"/>
      <c r="F75" s="863">
        <v>0</v>
      </c>
      <c r="G75" s="855"/>
      <c r="H75" s="859">
        <v>38.520000000000003</v>
      </c>
      <c r="I75" s="855"/>
      <c r="J75" s="859">
        <v>0</v>
      </c>
      <c r="K75" s="855"/>
      <c r="L75" s="854">
        <v>25.058</v>
      </c>
      <c r="M75" s="855"/>
      <c r="N75" s="854">
        <v>0</v>
      </c>
      <c r="O75" s="855"/>
      <c r="P75" s="863">
        <v>313.2</v>
      </c>
      <c r="Q75" s="855"/>
      <c r="R75" s="863">
        <v>0</v>
      </c>
      <c r="S75" s="857"/>
    </row>
    <row r="76" spans="2:22" ht="3" customHeight="1">
      <c r="B76" s="849"/>
      <c r="C76" s="853"/>
      <c r="D76" s="872"/>
      <c r="E76" s="855"/>
      <c r="F76" s="872"/>
      <c r="G76" s="855"/>
      <c r="H76" s="859"/>
      <c r="I76" s="855"/>
      <c r="J76" s="859"/>
      <c r="K76" s="855"/>
      <c r="L76" s="860"/>
      <c r="M76" s="855"/>
      <c r="N76" s="860"/>
      <c r="O76" s="855"/>
      <c r="P76" s="872"/>
      <c r="Q76" s="855"/>
      <c r="R76" s="872"/>
      <c r="S76" s="857"/>
    </row>
    <row r="77" spans="2:22" ht="8.1" customHeight="1">
      <c r="B77" s="849"/>
      <c r="C77" s="853" t="s">
        <v>227</v>
      </c>
      <c r="D77" s="863">
        <v>48.731999999999999</v>
      </c>
      <c r="E77" s="855"/>
      <c r="F77" s="863">
        <v>0</v>
      </c>
      <c r="G77" s="855"/>
      <c r="H77" s="859">
        <v>36.573999999999998</v>
      </c>
      <c r="I77" s="855"/>
      <c r="J77" s="859">
        <v>0</v>
      </c>
      <c r="K77" s="855"/>
      <c r="L77" s="854">
        <v>29.722000000000001</v>
      </c>
      <c r="M77" s="855"/>
      <c r="N77" s="854">
        <v>0</v>
      </c>
      <c r="O77" s="855"/>
      <c r="P77" s="863">
        <v>280.30599999999998</v>
      </c>
      <c r="Q77" s="855"/>
      <c r="R77" s="863">
        <v>0</v>
      </c>
      <c r="S77" s="857"/>
      <c r="T77" s="859"/>
    </row>
    <row r="78" spans="2:22" ht="8.1" customHeight="1">
      <c r="B78" s="849"/>
      <c r="C78" s="853" t="s">
        <v>228</v>
      </c>
      <c r="D78" s="863">
        <v>50.112000000000002</v>
      </c>
      <c r="E78" s="855"/>
      <c r="F78" s="863">
        <v>0</v>
      </c>
      <c r="G78" s="855"/>
      <c r="H78" s="859">
        <v>41.06</v>
      </c>
      <c r="I78" s="855"/>
      <c r="J78" s="859">
        <v>0</v>
      </c>
      <c r="K78" s="855"/>
      <c r="L78" s="854">
        <v>34.472000000000001</v>
      </c>
      <c r="M78" s="855"/>
      <c r="N78" s="854">
        <v>0</v>
      </c>
      <c r="O78" s="855"/>
      <c r="P78" s="863">
        <v>299.42399999999998</v>
      </c>
      <c r="Q78" s="855"/>
      <c r="R78" s="863">
        <v>0</v>
      </c>
      <c r="S78" s="857"/>
      <c r="T78" s="859"/>
    </row>
    <row r="79" spans="2:22" ht="8.1" customHeight="1">
      <c r="B79" s="849"/>
      <c r="C79" s="853" t="s">
        <v>229</v>
      </c>
      <c r="D79" s="863">
        <v>55.781999999999996</v>
      </c>
      <c r="E79" s="855"/>
      <c r="F79" s="863">
        <v>0</v>
      </c>
      <c r="G79" s="855"/>
      <c r="H79" s="859">
        <v>48.677999999999997</v>
      </c>
      <c r="I79" s="855"/>
      <c r="J79" s="859">
        <v>0</v>
      </c>
      <c r="K79" s="855"/>
      <c r="L79" s="854">
        <v>37.03</v>
      </c>
      <c r="M79" s="855"/>
      <c r="N79" s="854">
        <v>0</v>
      </c>
      <c r="O79" s="855"/>
      <c r="P79" s="863">
        <v>311.12400000000002</v>
      </c>
      <c r="Q79" s="855"/>
      <c r="R79" s="863">
        <v>0</v>
      </c>
      <c r="S79" s="857"/>
      <c r="T79" s="859"/>
    </row>
    <row r="80" spans="2:22" ht="3" customHeight="1">
      <c r="B80" s="849"/>
      <c r="C80" s="853"/>
      <c r="D80" s="872"/>
      <c r="E80" s="855"/>
      <c r="F80" s="872"/>
      <c r="G80" s="855"/>
      <c r="H80" s="859"/>
      <c r="I80" s="855"/>
      <c r="J80" s="859"/>
      <c r="K80" s="855"/>
      <c r="L80" s="854"/>
      <c r="M80" s="855"/>
      <c r="N80" s="854"/>
      <c r="O80" s="855"/>
      <c r="P80" s="872"/>
      <c r="Q80" s="855"/>
      <c r="R80" s="872"/>
      <c r="S80" s="857"/>
      <c r="T80" s="859"/>
    </row>
    <row r="81" spans="2:27" ht="8.1" customHeight="1">
      <c r="B81" s="849"/>
      <c r="C81" s="853" t="s">
        <v>230</v>
      </c>
      <c r="D81" s="863">
        <v>53.588000000000001</v>
      </c>
      <c r="E81" s="855"/>
      <c r="F81" s="863">
        <v>0</v>
      </c>
      <c r="G81" s="855"/>
      <c r="H81" s="859">
        <v>50.756</v>
      </c>
      <c r="I81" s="855"/>
      <c r="J81" s="859">
        <v>0</v>
      </c>
      <c r="K81" s="855"/>
      <c r="L81" s="854">
        <v>35.793999999999997</v>
      </c>
      <c r="M81" s="855"/>
      <c r="N81" s="854">
        <v>0</v>
      </c>
      <c r="O81" s="855"/>
      <c r="P81" s="863">
        <v>245.24</v>
      </c>
      <c r="Q81" s="855"/>
      <c r="R81" s="863">
        <v>0</v>
      </c>
      <c r="S81" s="857"/>
      <c r="T81" s="859"/>
    </row>
    <row r="82" spans="2:27" ht="8.1" customHeight="1">
      <c r="B82" s="849"/>
      <c r="C82" s="853" t="s">
        <v>231</v>
      </c>
      <c r="D82" s="863">
        <v>50.085999999999999</v>
      </c>
      <c r="E82" s="855"/>
      <c r="F82" s="863">
        <v>0</v>
      </c>
      <c r="G82" s="855"/>
      <c r="H82" s="859">
        <v>45.793999999999997</v>
      </c>
      <c r="I82" s="855"/>
      <c r="J82" s="859">
        <v>0</v>
      </c>
      <c r="K82" s="855"/>
      <c r="L82" s="854">
        <v>29.224</v>
      </c>
      <c r="M82" s="855"/>
      <c r="N82" s="854">
        <v>0</v>
      </c>
      <c r="O82" s="855"/>
      <c r="P82" s="863">
        <v>265.04599999999999</v>
      </c>
      <c r="Q82" s="855"/>
      <c r="R82" s="863">
        <v>0</v>
      </c>
      <c r="S82" s="857"/>
      <c r="T82" s="859"/>
    </row>
    <row r="83" spans="2:27" ht="8.1" customHeight="1">
      <c r="B83" s="849"/>
      <c r="C83" s="853" t="s">
        <v>265</v>
      </c>
      <c r="D83" s="863">
        <v>48.561999999999998</v>
      </c>
      <c r="E83" s="855"/>
      <c r="F83" s="863">
        <v>0</v>
      </c>
      <c r="G83" s="855"/>
      <c r="H83" s="859">
        <v>44.384</v>
      </c>
      <c r="I83" s="855"/>
      <c r="J83" s="859">
        <v>0</v>
      </c>
      <c r="K83" s="855"/>
      <c r="L83" s="854">
        <v>25.490000000000002</v>
      </c>
      <c r="M83" s="855"/>
      <c r="N83" s="854">
        <v>0</v>
      </c>
      <c r="O83" s="855"/>
      <c r="P83" s="863">
        <v>260.08800000000002</v>
      </c>
      <c r="Q83" s="855"/>
      <c r="R83" s="863">
        <v>0</v>
      </c>
      <c r="S83" s="857"/>
      <c r="T83" s="859"/>
    </row>
    <row r="84" spans="2:27" ht="9.75" customHeight="1">
      <c r="B84" s="849"/>
      <c r="C84" s="853" t="s">
        <v>266</v>
      </c>
      <c r="D84" s="863">
        <v>0.96799999999999997</v>
      </c>
      <c r="E84" s="855"/>
      <c r="F84" s="863"/>
      <c r="G84" s="855"/>
      <c r="H84" s="854" t="s">
        <v>372</v>
      </c>
      <c r="I84" s="856"/>
      <c r="J84" s="854"/>
      <c r="K84" s="856"/>
      <c r="L84" s="854" t="s">
        <v>372</v>
      </c>
      <c r="M84" s="856"/>
      <c r="N84" s="854"/>
      <c r="O84" s="856"/>
      <c r="P84" s="854" t="s">
        <v>372</v>
      </c>
      <c r="Q84" s="855"/>
      <c r="R84" s="863"/>
      <c r="S84" s="857"/>
      <c r="U84" s="858"/>
      <c r="V84" s="858"/>
      <c r="W84" s="858"/>
      <c r="X84" s="858"/>
      <c r="Y84" s="858"/>
      <c r="Z84" s="858"/>
      <c r="AA84" s="858"/>
    </row>
    <row r="85" spans="2:27" ht="6" customHeight="1">
      <c r="B85" s="873"/>
      <c r="C85" s="874"/>
      <c r="D85" s="875"/>
      <c r="E85" s="876"/>
      <c r="F85" s="875"/>
      <c r="G85" s="876"/>
      <c r="H85" s="875"/>
      <c r="I85" s="876"/>
      <c r="J85" s="875"/>
      <c r="K85" s="876"/>
      <c r="L85" s="877"/>
      <c r="M85" s="876"/>
      <c r="N85" s="875"/>
      <c r="O85" s="876"/>
      <c r="P85" s="875"/>
      <c r="Q85" s="876"/>
      <c r="R85" s="875"/>
      <c r="S85" s="878"/>
    </row>
    <row r="86" spans="2:27" ht="3" customHeight="1">
      <c r="C86" s="841"/>
      <c r="D86" s="841"/>
      <c r="E86" s="841"/>
      <c r="F86" s="841"/>
      <c r="G86" s="841"/>
      <c r="H86" s="841"/>
      <c r="I86" s="841"/>
      <c r="J86" s="841"/>
      <c r="K86" s="841"/>
      <c r="L86" s="841"/>
      <c r="M86" s="841"/>
      <c r="N86" s="841"/>
      <c r="O86" s="841"/>
      <c r="P86" s="841"/>
      <c r="Q86" s="841"/>
      <c r="R86" s="841"/>
      <c r="S86" s="841"/>
      <c r="T86" s="841"/>
      <c r="U86" s="841"/>
      <c r="V86" s="841"/>
      <c r="W86" s="841"/>
    </row>
    <row r="87" spans="2:27" ht="9.9499999999999993" customHeight="1">
      <c r="C87" s="841" t="s">
        <v>1090</v>
      </c>
      <c r="D87" s="860"/>
      <c r="E87" s="841"/>
      <c r="F87" s="841"/>
      <c r="G87" s="841"/>
      <c r="H87" s="841"/>
      <c r="I87" s="841"/>
      <c r="J87" s="841"/>
      <c r="K87" s="841"/>
      <c r="L87" s="841"/>
      <c r="M87" s="841"/>
      <c r="N87" s="841"/>
      <c r="O87" s="841"/>
      <c r="P87" s="841"/>
      <c r="Q87" s="841"/>
      <c r="R87" s="841"/>
      <c r="S87" s="841"/>
      <c r="T87" s="841"/>
      <c r="U87" s="841"/>
    </row>
    <row r="88" spans="2:27" ht="8.1" customHeight="1">
      <c r="C88" s="879"/>
      <c r="D88" s="841"/>
      <c r="E88" s="841"/>
      <c r="F88" s="841"/>
      <c r="G88" s="841"/>
      <c r="H88" s="841"/>
      <c r="I88" s="841"/>
      <c r="J88" s="841"/>
      <c r="K88" s="841"/>
      <c r="L88" s="841"/>
      <c r="M88" s="841"/>
      <c r="N88" s="841"/>
      <c r="O88" s="841"/>
      <c r="P88" s="841"/>
      <c r="Q88" s="841"/>
      <c r="R88" s="841"/>
      <c r="S88" s="841"/>
      <c r="T88" s="841"/>
      <c r="U88" s="841"/>
    </row>
    <row r="89" spans="2:27" ht="9.9499999999999993" customHeight="1">
      <c r="B89" s="880"/>
      <c r="C89" s="841"/>
      <c r="D89" s="841"/>
      <c r="E89" s="841"/>
      <c r="F89" s="841"/>
      <c r="G89" s="841"/>
      <c r="H89" s="841"/>
      <c r="I89" s="841"/>
      <c r="J89" s="841"/>
      <c r="K89" s="841"/>
      <c r="L89" s="841"/>
      <c r="M89" s="841"/>
      <c r="N89" s="841"/>
      <c r="O89" s="841"/>
      <c r="P89" s="841"/>
      <c r="Q89" s="841"/>
      <c r="R89" s="841"/>
      <c r="U89" s="841"/>
      <c r="V89" s="841"/>
    </row>
    <row r="91" spans="2:27" ht="18" customHeight="1">
      <c r="B91" s="1837"/>
      <c r="C91" s="1838" t="s">
        <v>273</v>
      </c>
      <c r="Y91" s="858"/>
    </row>
    <row r="92" spans="2:27">
      <c r="B92" s="858" t="s">
        <v>1</v>
      </c>
      <c r="Y92" s="858"/>
    </row>
    <row r="93" spans="2:27">
      <c r="B93" s="858" t="s">
        <v>1</v>
      </c>
      <c r="Y93" s="858"/>
    </row>
    <row r="94" spans="2:27">
      <c r="Y94" s="858"/>
    </row>
  </sheetData>
  <mergeCells count="32">
    <mergeCell ref="C38:R38"/>
    <mergeCell ref="B10:C14"/>
    <mergeCell ref="D10:G12"/>
    <mergeCell ref="H10:K12"/>
    <mergeCell ref="L10:O12"/>
    <mergeCell ref="P10:S12"/>
    <mergeCell ref="D13:E14"/>
    <mergeCell ref="F13:G14"/>
    <mergeCell ref="H13:I14"/>
    <mergeCell ref="J13:K14"/>
    <mergeCell ref="L13:M14"/>
    <mergeCell ref="N13:O14"/>
    <mergeCell ref="P13:Q14"/>
    <mergeCell ref="R13:S14"/>
    <mergeCell ref="C16:R16"/>
    <mergeCell ref="C18:R18"/>
    <mergeCell ref="C67:R67"/>
    <mergeCell ref="C40:R40"/>
    <mergeCell ref="B60:C64"/>
    <mergeCell ref="D60:G62"/>
    <mergeCell ref="H60:K62"/>
    <mergeCell ref="L60:O62"/>
    <mergeCell ref="P60:S62"/>
    <mergeCell ref="D63:E64"/>
    <mergeCell ref="F63:G64"/>
    <mergeCell ref="H63:I64"/>
    <mergeCell ref="J63:K64"/>
    <mergeCell ref="L63:M64"/>
    <mergeCell ref="N63:O64"/>
    <mergeCell ref="P63:Q64"/>
    <mergeCell ref="R63:S64"/>
    <mergeCell ref="C65:R65"/>
  </mergeCells>
  <hyperlinks>
    <hyperlink ref="C91" location="'Inhaltsverzeichnis '!A1" display="Zurück  zum Inhaltsverzeichnis" xr:uid="{19D90E04-49E5-4543-8E09-928D97BCB8C2}"/>
  </hyperlinks>
  <printOptions verticalCentered="1"/>
  <pageMargins left="1.5748031496062993" right="0.78740157480314965" top="0.19685039370078741"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4759F-D786-491F-A306-5902F809711A}">
  <sheetPr>
    <tabColor rgb="FFF9E03A"/>
  </sheetPr>
  <dimension ref="A1:N23"/>
  <sheetViews>
    <sheetView showGridLines="0" showZeros="0" zoomScaleNormal="100" workbookViewId="0"/>
  </sheetViews>
  <sheetFormatPr baseColWidth="10" defaultRowHeight="12.75"/>
  <cols>
    <col min="1" max="1" width="20.875" style="154" customWidth="1"/>
    <col min="2" max="2" width="11.625" style="154" customWidth="1"/>
    <col min="3" max="14" width="7.25" style="154" customWidth="1"/>
    <col min="15" max="16384" width="11" style="154"/>
  </cols>
  <sheetData>
    <row r="1" spans="1:14" ht="28.5" customHeight="1">
      <c r="A1" s="1792" t="s">
        <v>2414</v>
      </c>
      <c r="B1" s="1792"/>
      <c r="C1" s="1793"/>
      <c r="D1" s="1793"/>
      <c r="E1" s="1793"/>
      <c r="F1" s="1793"/>
      <c r="G1" s="1793"/>
      <c r="H1" s="1793"/>
      <c r="I1" s="1793"/>
      <c r="J1" s="1793"/>
      <c r="K1" s="1793"/>
      <c r="L1" s="1793"/>
      <c r="M1" s="1793"/>
      <c r="N1" s="1793"/>
    </row>
    <row r="2" spans="1:14" ht="14.25" customHeight="1">
      <c r="A2" s="1792" t="s">
        <v>2415</v>
      </c>
      <c r="B2" s="1792"/>
      <c r="C2" s="1793"/>
      <c r="D2" s="1793"/>
      <c r="E2" s="1793"/>
      <c r="F2" s="1793"/>
      <c r="G2" s="1793"/>
      <c r="H2" s="1793"/>
      <c r="I2" s="1793"/>
      <c r="J2" s="1793"/>
      <c r="K2" s="1793"/>
      <c r="L2" s="1793"/>
      <c r="M2" s="1793"/>
      <c r="N2" s="1793"/>
    </row>
    <row r="3" spans="1:14" ht="16.5" customHeight="1">
      <c r="A3" s="233" t="s">
        <v>2416</v>
      </c>
      <c r="B3" s="233"/>
      <c r="C3" s="233"/>
      <c r="D3" s="233"/>
      <c r="E3" s="233"/>
      <c r="F3" s="233"/>
      <c r="G3" s="233"/>
      <c r="H3" s="233"/>
      <c r="I3" s="233"/>
      <c r="J3" s="233"/>
      <c r="K3" s="233"/>
      <c r="L3" s="233"/>
      <c r="M3" s="233"/>
      <c r="N3" s="233"/>
    </row>
    <row r="4" spans="1:14" ht="16.5" customHeight="1">
      <c r="A4" s="233" t="s">
        <v>216</v>
      </c>
      <c r="B4" s="233"/>
      <c r="C4" s="233"/>
      <c r="D4" s="233"/>
      <c r="E4" s="233"/>
      <c r="F4" s="233"/>
      <c r="G4" s="233"/>
      <c r="H4" s="233"/>
      <c r="I4" s="233"/>
      <c r="J4" s="233"/>
      <c r="K4" s="233"/>
      <c r="L4" s="233"/>
      <c r="M4" s="233"/>
      <c r="N4" s="233"/>
    </row>
    <row r="5" spans="1:14" ht="16.5" customHeight="1">
      <c r="A5" s="233" t="s">
        <v>2417</v>
      </c>
      <c r="B5" s="233"/>
      <c r="C5" s="233"/>
      <c r="D5" s="233"/>
      <c r="E5" s="233"/>
      <c r="F5" s="233"/>
      <c r="G5" s="233"/>
      <c r="H5" s="233"/>
      <c r="I5" s="233"/>
      <c r="J5" s="233"/>
      <c r="K5" s="233"/>
      <c r="L5" s="233"/>
      <c r="M5" s="233"/>
      <c r="N5" s="233"/>
    </row>
    <row r="6" spans="1:14" ht="13.5" customHeight="1">
      <c r="A6" s="233" t="s">
        <v>218</v>
      </c>
      <c r="B6" s="233"/>
      <c r="C6" s="233"/>
      <c r="D6" s="233"/>
      <c r="E6" s="233"/>
      <c r="F6" s="233"/>
      <c r="G6" s="233"/>
      <c r="H6" s="233"/>
      <c r="I6" s="233"/>
      <c r="J6" s="233"/>
      <c r="K6" s="233"/>
      <c r="L6" s="233"/>
      <c r="M6" s="233"/>
      <c r="N6" s="233"/>
    </row>
    <row r="7" spans="1:14" ht="20.25" customHeight="1">
      <c r="A7" s="1797" t="s">
        <v>1186</v>
      </c>
      <c r="B7" s="1798" t="s">
        <v>2401</v>
      </c>
      <c r="C7" s="1798" t="s">
        <v>221</v>
      </c>
      <c r="D7" s="1798" t="s">
        <v>222</v>
      </c>
      <c r="E7" s="1798" t="s">
        <v>223</v>
      </c>
      <c r="F7" s="1798" t="s">
        <v>224</v>
      </c>
      <c r="G7" s="1798" t="s">
        <v>225</v>
      </c>
      <c r="H7" s="1798" t="s">
        <v>2418</v>
      </c>
      <c r="I7" s="1798" t="s">
        <v>227</v>
      </c>
      <c r="J7" s="1798" t="s">
        <v>332</v>
      </c>
      <c r="K7" s="1798" t="s">
        <v>229</v>
      </c>
      <c r="L7" s="1798" t="s">
        <v>230</v>
      </c>
      <c r="M7" s="1798" t="s">
        <v>231</v>
      </c>
      <c r="N7" s="1799" t="s">
        <v>2419</v>
      </c>
    </row>
    <row r="8" spans="1:14" ht="13.5" customHeight="1">
      <c r="A8" s="1802" t="s">
        <v>2403</v>
      </c>
      <c r="B8" s="1803" t="s">
        <v>236</v>
      </c>
      <c r="C8" s="1804">
        <v>95.745999999999995</v>
      </c>
      <c r="D8" s="1804">
        <v>133.52199999999999</v>
      </c>
      <c r="E8" s="1804">
        <v>137.477</v>
      </c>
      <c r="F8" s="1804">
        <v>136.50899999999999</v>
      </c>
      <c r="G8" s="1804">
        <v>136.37200000000001</v>
      </c>
      <c r="H8" s="1804">
        <v>130.863</v>
      </c>
      <c r="I8" s="1804">
        <v>121.285</v>
      </c>
      <c r="J8" s="1804">
        <v>107.599</v>
      </c>
      <c r="K8" s="1804">
        <v>98.346999999999994</v>
      </c>
      <c r="L8" s="1804">
        <v>84.796999999999997</v>
      </c>
      <c r="M8" s="1804">
        <v>69.168999999999997</v>
      </c>
      <c r="N8" s="1804">
        <v>58.115000000000002</v>
      </c>
    </row>
    <row r="9" spans="1:14" ht="13.5" customHeight="1">
      <c r="A9" s="1806" t="s">
        <v>2403</v>
      </c>
      <c r="B9" s="1803" t="s">
        <v>237</v>
      </c>
      <c r="C9" s="1804">
        <v>145.25899999999999</v>
      </c>
      <c r="D9" s="1804"/>
      <c r="E9" s="1804"/>
      <c r="F9" s="1804"/>
      <c r="G9" s="1804"/>
      <c r="H9" s="1804"/>
      <c r="I9" s="1804"/>
      <c r="J9" s="1804"/>
      <c r="K9" s="1804"/>
      <c r="L9" s="1804"/>
      <c r="M9" s="1804"/>
      <c r="N9" s="1804"/>
    </row>
    <row r="10" spans="1:14" ht="13.5" customHeight="1">
      <c r="A10" s="1814" t="s">
        <v>2404</v>
      </c>
      <c r="B10" s="1803" t="s">
        <v>236</v>
      </c>
      <c r="C10" s="1804">
        <v>8.7850000000000001</v>
      </c>
      <c r="D10" s="1804">
        <v>35.085999999999999</v>
      </c>
      <c r="E10" s="1804">
        <v>49.209000000000003</v>
      </c>
      <c r="F10" s="1804">
        <v>53.718000000000004</v>
      </c>
      <c r="G10" s="1804">
        <v>46.84</v>
      </c>
      <c r="H10" s="1804">
        <v>45.137</v>
      </c>
      <c r="I10" s="1804">
        <v>43.338000000000001</v>
      </c>
      <c r="J10" s="1804">
        <v>42.286000000000001</v>
      </c>
      <c r="K10" s="1804">
        <v>32.856999999999999</v>
      </c>
      <c r="L10" s="1804">
        <v>27.045000000000002</v>
      </c>
      <c r="M10" s="1804">
        <v>26.113</v>
      </c>
      <c r="N10" s="1804">
        <v>12.907</v>
      </c>
    </row>
    <row r="11" spans="1:14" ht="13.5" customHeight="1">
      <c r="A11" s="1806" t="s">
        <v>2404</v>
      </c>
      <c r="B11" s="1803" t="s">
        <v>237</v>
      </c>
      <c r="C11" s="1804">
        <v>9.3559999999999999</v>
      </c>
      <c r="D11" s="1804"/>
      <c r="E11" s="1804"/>
      <c r="F11" s="1804"/>
      <c r="G11" s="1804"/>
      <c r="H11" s="1804"/>
      <c r="I11" s="1804"/>
      <c r="J11" s="1804"/>
      <c r="K11" s="1804"/>
      <c r="L11" s="1804"/>
      <c r="M11" s="1804"/>
      <c r="N11" s="1804"/>
    </row>
    <row r="12" spans="1:14" ht="13.5" customHeight="1">
      <c r="A12" s="1814" t="s">
        <v>2420</v>
      </c>
      <c r="B12" s="1803" t="s">
        <v>236</v>
      </c>
      <c r="C12" s="1804">
        <v>4.8550000000000004</v>
      </c>
      <c r="D12" s="1804">
        <v>7.9589999999999996</v>
      </c>
      <c r="E12" s="1804">
        <v>10.934999999999999</v>
      </c>
      <c r="F12" s="1804">
        <v>12.58</v>
      </c>
      <c r="G12" s="1804">
        <v>10.792999999999999</v>
      </c>
      <c r="H12" s="1804">
        <v>11.315</v>
      </c>
      <c r="I12" s="1804">
        <v>10.093</v>
      </c>
      <c r="J12" s="1804">
        <v>8.8450000000000006</v>
      </c>
      <c r="K12" s="1804">
        <v>8.2799999999999994</v>
      </c>
      <c r="L12" s="1804">
        <v>8.6769999999999996</v>
      </c>
      <c r="M12" s="1804">
        <v>9.0279999999999987</v>
      </c>
      <c r="N12" s="1804">
        <v>9.3819999999999997</v>
      </c>
    </row>
    <row r="13" spans="1:14" ht="13.5" customHeight="1">
      <c r="A13" s="1806" t="s">
        <v>2421</v>
      </c>
      <c r="B13" s="1803" t="s">
        <v>237</v>
      </c>
      <c r="C13" s="1804">
        <v>6.8780000000000001</v>
      </c>
      <c r="D13" s="1804"/>
      <c r="E13" s="1804"/>
      <c r="F13" s="1804"/>
      <c r="G13" s="1804"/>
      <c r="H13" s="1804"/>
      <c r="I13" s="1804"/>
      <c r="J13" s="1804"/>
      <c r="K13" s="1804"/>
      <c r="L13" s="1804"/>
      <c r="M13" s="1804"/>
      <c r="N13" s="1804"/>
    </row>
    <row r="14" spans="1:14" ht="13.5" customHeight="1">
      <c r="A14" s="1814" t="s">
        <v>2407</v>
      </c>
      <c r="B14" s="1803" t="s">
        <v>236</v>
      </c>
      <c r="C14" s="1804">
        <v>109.386</v>
      </c>
      <c r="D14" s="1804">
        <v>176.56700000000001</v>
      </c>
      <c r="E14" s="1804">
        <v>197.62100000000001</v>
      </c>
      <c r="F14" s="1804">
        <v>202.80699999999999</v>
      </c>
      <c r="G14" s="1804">
        <v>194.00500000000002</v>
      </c>
      <c r="H14" s="1804">
        <v>187.315</v>
      </c>
      <c r="I14" s="1804">
        <v>174.71599999999998</v>
      </c>
      <c r="J14" s="1804">
        <v>158.72999999999999</v>
      </c>
      <c r="K14" s="1804">
        <v>139.48400000000001</v>
      </c>
      <c r="L14" s="1804">
        <v>120.51900000000001</v>
      </c>
      <c r="M14" s="1804">
        <v>104.31</v>
      </c>
      <c r="N14" s="1804">
        <v>80.404000000000011</v>
      </c>
    </row>
    <row r="15" spans="1:14" ht="13.5" customHeight="1">
      <c r="A15" s="1806" t="s">
        <v>2407</v>
      </c>
      <c r="B15" s="1803" t="s">
        <v>237</v>
      </c>
      <c r="C15" s="1804">
        <v>161.49299999999999</v>
      </c>
      <c r="D15" s="1804"/>
      <c r="E15" s="1804"/>
      <c r="F15" s="1804"/>
      <c r="G15" s="1804"/>
      <c r="H15" s="1804"/>
      <c r="I15" s="1804"/>
      <c r="J15" s="1804"/>
      <c r="K15" s="1804"/>
      <c r="L15" s="1804"/>
      <c r="M15" s="1804"/>
      <c r="N15" s="1804"/>
    </row>
    <row r="16" spans="1:14" ht="13.5" customHeight="1">
      <c r="A16" s="1814" t="s">
        <v>1172</v>
      </c>
      <c r="B16" s="1803" t="s">
        <v>236</v>
      </c>
      <c r="C16" s="1804">
        <v>1963.2809999999999</v>
      </c>
      <c r="D16" s="1804">
        <v>2165.453</v>
      </c>
      <c r="E16" s="1804">
        <v>2053.5250000000001</v>
      </c>
      <c r="F16" s="1804">
        <v>1988.9870000000001</v>
      </c>
      <c r="G16" s="1804">
        <v>1753.6369999999999</v>
      </c>
      <c r="H16" s="1804">
        <v>1492.5150000000001</v>
      </c>
      <c r="I16" s="1804">
        <v>1328.9749999999999</v>
      </c>
      <c r="J16" s="1804">
        <v>1148.9459999999999</v>
      </c>
      <c r="K16" s="1804">
        <v>880.81899999999996</v>
      </c>
      <c r="L16" s="1804">
        <v>611.86900000000003</v>
      </c>
      <c r="M16" s="1804">
        <v>459.25099999999998</v>
      </c>
      <c r="N16" s="1804">
        <v>365.55</v>
      </c>
    </row>
    <row r="17" spans="1:14" ht="13.5" customHeight="1">
      <c r="A17" s="1806" t="s">
        <v>1172</v>
      </c>
      <c r="B17" s="1803" t="s">
        <v>237</v>
      </c>
      <c r="C17" s="1804">
        <v>1261.9449999999999</v>
      </c>
      <c r="D17" s="1804"/>
      <c r="E17" s="1804"/>
      <c r="F17" s="1804"/>
      <c r="G17" s="1804"/>
      <c r="H17" s="1804"/>
      <c r="I17" s="1804"/>
      <c r="J17" s="1804"/>
      <c r="K17" s="1804"/>
      <c r="L17" s="1804"/>
      <c r="M17" s="1804"/>
      <c r="N17" s="1804"/>
    </row>
    <row r="18" spans="1:14" ht="14.25" customHeight="1">
      <c r="A18" s="1815" t="s">
        <v>2422</v>
      </c>
      <c r="B18" s="1803"/>
      <c r="C18" s="1816"/>
      <c r="D18" s="1816"/>
      <c r="E18" s="1816"/>
      <c r="F18" s="1816"/>
      <c r="G18" s="1816"/>
      <c r="H18" s="1816"/>
      <c r="I18" s="1816"/>
      <c r="J18" s="1816"/>
      <c r="K18" s="1816"/>
      <c r="L18" s="1816"/>
      <c r="M18" s="1816"/>
      <c r="N18" s="1817"/>
    </row>
    <row r="19" spans="1:14" ht="9" customHeight="1">
      <c r="A19" s="1815" t="s">
        <v>2423</v>
      </c>
      <c r="C19" s="659"/>
      <c r="D19" s="659"/>
      <c r="E19" s="659"/>
      <c r="F19" s="659"/>
      <c r="G19" s="659"/>
      <c r="H19" s="659"/>
      <c r="I19" s="659"/>
      <c r="J19" s="659"/>
      <c r="K19" s="659"/>
      <c r="L19" s="659"/>
      <c r="M19" s="659"/>
      <c r="N19" s="659"/>
    </row>
    <row r="20" spans="1:14" ht="9" customHeight="1">
      <c r="A20" s="1815" t="s">
        <v>2424</v>
      </c>
      <c r="C20" s="659"/>
      <c r="D20" s="659"/>
      <c r="E20" s="659"/>
      <c r="F20" s="659"/>
      <c r="G20" s="659"/>
      <c r="H20" s="659"/>
      <c r="I20" s="659"/>
      <c r="J20" s="659"/>
      <c r="K20" s="659"/>
      <c r="L20" s="659"/>
      <c r="M20" s="659"/>
      <c r="N20" s="659"/>
    </row>
    <row r="21" spans="1:14" ht="9" customHeight="1">
      <c r="A21" s="1815" t="s">
        <v>2425</v>
      </c>
      <c r="C21" s="659"/>
      <c r="D21" s="1818"/>
      <c r="E21" s="1818"/>
      <c r="F21" s="1818"/>
      <c r="G21" s="1818"/>
      <c r="H21" s="1818"/>
      <c r="I21" s="1818"/>
      <c r="J21" s="1818"/>
      <c r="K21" s="1818"/>
      <c r="L21" s="1818"/>
      <c r="M21" s="1818"/>
      <c r="N21" s="1818"/>
    </row>
    <row r="22" spans="1:14" ht="15.75" customHeight="1">
      <c r="A22" s="154" t="s">
        <v>1090</v>
      </c>
      <c r="C22" s="659"/>
      <c r="D22" s="1818"/>
      <c r="E22" s="1818"/>
      <c r="F22" s="1818"/>
      <c r="G22" s="1818"/>
      <c r="H22" s="1818"/>
      <c r="I22" s="1818"/>
      <c r="J22" s="1818"/>
      <c r="K22" s="1818"/>
      <c r="L22" s="1818"/>
      <c r="M22" s="1818"/>
      <c r="N22" s="1818"/>
    </row>
    <row r="23" spans="1:14">
      <c r="A23" s="1839" t="s">
        <v>273</v>
      </c>
    </row>
  </sheetData>
  <hyperlinks>
    <hyperlink ref="A23" location="'Inhaltsverzeichnis '!A1" display="Zurück zum Inhaltsverzeichnis" xr:uid="{596A6D99-BF22-4986-90C4-D0878F9BBDE5}"/>
  </hyperlinks>
  <pageMargins left="0.78740157480314965" right="0.78740157480314965" top="0.39370078740157483" bottom="0.19685039370078741" header="0.19685039370078741" footer="0.19685039370078741"/>
  <pageSetup paperSize="9" scale="71" orientation="portrait" horizontalDpi="300" verticalDpi="300" r:id="rId1"/>
  <headerFooter alignWithMargins="0">
    <oddFooter>&amp;L&amp;D / &amp;T&amp;R&amp;F / &amp;A</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36B4E-8D02-4B85-8AA8-0BDF4AB68759}">
  <sheetPr>
    <tabColor rgb="FFF9E03A"/>
  </sheetPr>
  <dimension ref="A1:W56"/>
  <sheetViews>
    <sheetView showGridLines="0" zoomScaleNormal="100" workbookViewId="0">
      <pane ySplit="6" topLeftCell="A22" activePane="bottomLeft" state="frozen"/>
      <selection pane="bottomLeft"/>
    </sheetView>
  </sheetViews>
  <sheetFormatPr baseColWidth="10" defaultRowHeight="14.25"/>
  <cols>
    <col min="1" max="1" width="10.125" customWidth="1"/>
    <col min="2" max="15" width="6.875" customWidth="1"/>
    <col min="16" max="16" width="5.75" customWidth="1"/>
  </cols>
  <sheetData>
    <row r="1" spans="1:23" ht="23.25" customHeight="1">
      <c r="A1" s="190" t="s">
        <v>250</v>
      </c>
      <c r="B1" s="190"/>
      <c r="C1" s="190"/>
      <c r="D1" s="190"/>
      <c r="E1" s="190"/>
      <c r="F1" s="190"/>
      <c r="G1" s="190"/>
      <c r="H1" s="190"/>
      <c r="I1" s="190"/>
      <c r="J1" s="190"/>
      <c r="K1" s="190"/>
      <c r="L1" s="190"/>
      <c r="M1" s="190"/>
      <c r="N1" s="190"/>
      <c r="O1" s="190"/>
    </row>
    <row r="2" spans="1:23" s="192" customFormat="1" ht="15.75" customHeight="1">
      <c r="A2" s="191" t="s">
        <v>251</v>
      </c>
      <c r="B2" s="191"/>
      <c r="C2" s="191"/>
      <c r="D2" s="191"/>
      <c r="E2" s="191"/>
      <c r="F2" s="191"/>
      <c r="G2" s="191"/>
      <c r="H2" s="191"/>
      <c r="I2" s="191"/>
      <c r="J2" s="191"/>
      <c r="K2" s="191"/>
      <c r="L2" s="191"/>
      <c r="M2" s="191"/>
      <c r="N2" s="191"/>
      <c r="O2" s="191"/>
    </row>
    <row r="3" spans="1:23" s="192" customFormat="1" ht="15.75" customHeight="1">
      <c r="A3" s="191" t="s">
        <v>218</v>
      </c>
      <c r="B3" s="191"/>
      <c r="C3" s="191"/>
      <c r="D3" s="191"/>
      <c r="E3" s="191"/>
      <c r="F3" s="191"/>
      <c r="G3" s="191"/>
      <c r="H3" s="191"/>
      <c r="I3" s="191"/>
      <c r="J3" s="191"/>
      <c r="K3" s="191"/>
      <c r="L3" s="191"/>
      <c r="M3" s="191"/>
      <c r="N3" s="191"/>
      <c r="O3" s="191"/>
    </row>
    <row r="4" spans="1:23" ht="24" customHeight="1">
      <c r="A4" s="193" t="s">
        <v>252</v>
      </c>
      <c r="B4" s="194" t="s">
        <v>253</v>
      </c>
      <c r="C4" s="195"/>
      <c r="D4" s="195"/>
      <c r="E4" s="195"/>
      <c r="F4" s="195"/>
      <c r="G4" s="195"/>
      <c r="H4" s="195"/>
      <c r="I4" s="195"/>
      <c r="J4" s="196" t="s">
        <v>254</v>
      </c>
      <c r="K4" s="197"/>
      <c r="L4" s="197"/>
      <c r="M4" s="197"/>
      <c r="N4" s="197"/>
      <c r="O4" s="198"/>
      <c r="S4" s="199"/>
      <c r="W4" s="192"/>
    </row>
    <row r="5" spans="1:23" ht="11.1" customHeight="1">
      <c r="A5" s="200"/>
      <c r="B5" s="1883" t="s">
        <v>235</v>
      </c>
      <c r="C5" s="1882"/>
      <c r="D5" s="1882" t="s">
        <v>255</v>
      </c>
      <c r="E5" s="1882"/>
      <c r="F5" s="1882" t="s">
        <v>239</v>
      </c>
      <c r="G5" s="1882"/>
      <c r="H5" s="1882" t="s">
        <v>256</v>
      </c>
      <c r="I5" s="1882"/>
      <c r="J5" s="1882" t="s">
        <v>235</v>
      </c>
      <c r="K5" s="1882"/>
      <c r="L5" s="1882" t="s">
        <v>255</v>
      </c>
      <c r="M5" s="1882"/>
      <c r="N5" s="1876" t="s">
        <v>239</v>
      </c>
      <c r="O5" s="1877"/>
    </row>
    <row r="6" spans="1:23" ht="18" customHeight="1">
      <c r="A6" s="201"/>
      <c r="B6" s="202" t="s">
        <v>236</v>
      </c>
      <c r="C6" s="203" t="s">
        <v>257</v>
      </c>
      <c r="D6" s="202" t="s">
        <v>236</v>
      </c>
      <c r="E6" s="203" t="s">
        <v>257</v>
      </c>
      <c r="F6" s="202" t="s">
        <v>236</v>
      </c>
      <c r="G6" s="203" t="s">
        <v>257</v>
      </c>
      <c r="H6" s="202" t="s">
        <v>236</v>
      </c>
      <c r="I6" s="203" t="s">
        <v>257</v>
      </c>
      <c r="J6" s="202" t="s">
        <v>236</v>
      </c>
      <c r="K6" s="203" t="s">
        <v>257</v>
      </c>
      <c r="L6" s="202" t="s">
        <v>236</v>
      </c>
      <c r="M6" s="203" t="s">
        <v>257</v>
      </c>
      <c r="N6" s="202" t="s">
        <v>236</v>
      </c>
      <c r="O6" s="204" t="s">
        <v>257</v>
      </c>
    </row>
    <row r="7" spans="1:23" ht="12" customHeight="1">
      <c r="A7" s="205" t="s">
        <v>216</v>
      </c>
      <c r="B7" s="206"/>
      <c r="C7" s="206"/>
      <c r="D7" s="206"/>
      <c r="E7" s="206"/>
      <c r="F7" s="206"/>
      <c r="G7" s="206"/>
      <c r="H7" s="206"/>
      <c r="I7" s="206"/>
      <c r="J7" s="206"/>
      <c r="K7" s="206"/>
      <c r="L7" s="206"/>
      <c r="M7" s="206"/>
      <c r="N7" s="206"/>
      <c r="O7" s="207"/>
    </row>
    <row r="8" spans="1:23" ht="10.5" customHeight="1">
      <c r="A8" s="208" t="s">
        <v>221</v>
      </c>
      <c r="B8" s="209">
        <v>672.05400000000009</v>
      </c>
      <c r="C8" s="210">
        <v>656.72</v>
      </c>
      <c r="D8" s="209">
        <v>35.585999999999999</v>
      </c>
      <c r="E8" s="210">
        <v>35.287999999999997</v>
      </c>
      <c r="F8" s="209">
        <v>48.905999999999999</v>
      </c>
      <c r="G8" s="210">
        <v>47.454000000000001</v>
      </c>
      <c r="H8" s="209">
        <v>756.54600000000005</v>
      </c>
      <c r="I8" s="210">
        <v>739.46199999999999</v>
      </c>
      <c r="J8" s="211">
        <v>78.694271591299994</v>
      </c>
      <c r="K8" s="212">
        <v>78.797965647500007</v>
      </c>
      <c r="L8" s="211">
        <v>75.858483673400002</v>
      </c>
      <c r="M8" s="212">
        <v>76.048515075899999</v>
      </c>
      <c r="N8" s="211">
        <v>88.586267533599994</v>
      </c>
      <c r="O8" s="213">
        <v>88.218063809200004</v>
      </c>
    </row>
    <row r="9" spans="1:23" ht="10.5" customHeight="1">
      <c r="A9" s="208" t="s">
        <v>258</v>
      </c>
      <c r="B9" s="209">
        <v>641.74400000000003</v>
      </c>
      <c r="C9" s="210"/>
      <c r="D9" s="209">
        <v>35.500999999999998</v>
      </c>
      <c r="E9" s="210"/>
      <c r="F9" s="209">
        <v>44.537999999999997</v>
      </c>
      <c r="G9" s="210"/>
      <c r="H9" s="209">
        <v>721.78300000000002</v>
      </c>
      <c r="I9" s="210"/>
      <c r="J9" s="211">
        <v>79.355786731199998</v>
      </c>
      <c r="K9" s="212"/>
      <c r="L9" s="211">
        <v>83.670882510400006</v>
      </c>
      <c r="M9" s="212"/>
      <c r="N9" s="211">
        <v>86.359962279399994</v>
      </c>
      <c r="O9" s="213"/>
    </row>
    <row r="10" spans="1:23" ht="10.5" customHeight="1">
      <c r="A10" s="208" t="s">
        <v>259</v>
      </c>
      <c r="B10" s="209">
        <v>638.83200000000011</v>
      </c>
      <c r="C10" s="210"/>
      <c r="D10" s="209">
        <v>37.380000000000003</v>
      </c>
      <c r="E10" s="210"/>
      <c r="F10" s="209">
        <v>45.656999999999996</v>
      </c>
      <c r="G10" s="210"/>
      <c r="H10" s="209">
        <v>721.86900000000014</v>
      </c>
      <c r="I10" s="210"/>
      <c r="J10" s="211">
        <v>80.219682169999999</v>
      </c>
      <c r="K10" s="212"/>
      <c r="L10" s="211">
        <v>79.162653825600003</v>
      </c>
      <c r="M10" s="212"/>
      <c r="N10" s="211">
        <v>87.463039621500002</v>
      </c>
      <c r="O10" s="213"/>
    </row>
    <row r="11" spans="1:23" ht="10.5" customHeight="1">
      <c r="A11" s="208" t="s">
        <v>260</v>
      </c>
      <c r="B11" s="209">
        <v>707.19399999999996</v>
      </c>
      <c r="C11" s="210"/>
      <c r="D11" s="209">
        <v>38.570999999999998</v>
      </c>
      <c r="E11" s="210"/>
      <c r="F11" s="209">
        <v>49.08</v>
      </c>
      <c r="G11" s="210"/>
      <c r="H11" s="209">
        <v>794.84500000000003</v>
      </c>
      <c r="I11" s="210"/>
      <c r="J11" s="211">
        <v>78.603608062299998</v>
      </c>
      <c r="K11" s="212"/>
      <c r="L11" s="211">
        <v>77.776049363499993</v>
      </c>
      <c r="M11" s="212"/>
      <c r="N11" s="211">
        <v>88.402607986999996</v>
      </c>
      <c r="O11" s="213"/>
    </row>
    <row r="12" spans="1:23" ht="10.5" customHeight="1">
      <c r="A12" s="208" t="s">
        <v>261</v>
      </c>
      <c r="B12" s="209">
        <v>675.91200000000003</v>
      </c>
      <c r="C12" s="210"/>
      <c r="D12" s="209">
        <v>41.070999999999998</v>
      </c>
      <c r="E12" s="210"/>
      <c r="F12" s="209">
        <v>47.901000000000003</v>
      </c>
      <c r="G12" s="210"/>
      <c r="H12" s="209">
        <v>764.88400000000001</v>
      </c>
      <c r="I12" s="210"/>
      <c r="J12" s="211">
        <v>80.6856513866</v>
      </c>
      <c r="K12" s="212"/>
      <c r="L12" s="211">
        <v>77.478025857700004</v>
      </c>
      <c r="M12" s="212"/>
      <c r="N12" s="211">
        <v>88.321746936400004</v>
      </c>
      <c r="O12" s="213"/>
    </row>
    <row r="13" spans="1:23" ht="10.5" customHeight="1">
      <c r="A13" s="208" t="s">
        <v>262</v>
      </c>
      <c r="B13" s="209">
        <v>625.755</v>
      </c>
      <c r="C13" s="210"/>
      <c r="D13" s="209">
        <v>37.707999999999998</v>
      </c>
      <c r="E13" s="210"/>
      <c r="F13" s="209">
        <v>45.957999999999998</v>
      </c>
      <c r="G13" s="210"/>
      <c r="H13" s="209">
        <v>709.42099999999994</v>
      </c>
      <c r="I13" s="210"/>
      <c r="J13" s="211">
        <v>80.696918122900001</v>
      </c>
      <c r="K13" s="212"/>
      <c r="L13" s="211">
        <v>76.845762172500002</v>
      </c>
      <c r="M13" s="212"/>
      <c r="N13" s="211">
        <v>88.615692588900004</v>
      </c>
      <c r="O13" s="213"/>
    </row>
    <row r="14" spans="1:23" ht="10.5" customHeight="1">
      <c r="A14" s="208" t="s">
        <v>263</v>
      </c>
      <c r="B14" s="209">
        <v>657.99599999999998</v>
      </c>
      <c r="C14" s="210"/>
      <c r="D14" s="209">
        <v>42.101999999999997</v>
      </c>
      <c r="E14" s="210"/>
      <c r="F14" s="209">
        <v>48.326999999999998</v>
      </c>
      <c r="G14" s="210"/>
      <c r="H14" s="209">
        <v>748.42499999999995</v>
      </c>
      <c r="I14" s="210"/>
      <c r="J14" s="211">
        <v>79.105040152200004</v>
      </c>
      <c r="K14" s="212"/>
      <c r="L14" s="211">
        <v>77.540259370100003</v>
      </c>
      <c r="M14" s="212"/>
      <c r="N14" s="211">
        <v>90.584973203399997</v>
      </c>
      <c r="O14" s="213"/>
    </row>
    <row r="15" spans="1:23" ht="10.5" customHeight="1">
      <c r="A15" s="208" t="s">
        <v>264</v>
      </c>
      <c r="B15" s="209">
        <v>624.75700000000006</v>
      </c>
      <c r="C15" s="210"/>
      <c r="D15" s="209">
        <v>41.502000000000002</v>
      </c>
      <c r="E15" s="210"/>
      <c r="F15" s="209">
        <v>46.105000000000004</v>
      </c>
      <c r="G15" s="210"/>
      <c r="H15" s="209">
        <v>712.36400000000003</v>
      </c>
      <c r="I15" s="210"/>
      <c r="J15" s="211">
        <v>79.688102734300003</v>
      </c>
      <c r="K15" s="212"/>
      <c r="L15" s="211">
        <v>79.232326153000002</v>
      </c>
      <c r="M15" s="212"/>
      <c r="N15" s="211">
        <v>89.395944040800003</v>
      </c>
      <c r="O15" s="213"/>
    </row>
    <row r="16" spans="1:23" ht="10.5" customHeight="1">
      <c r="A16" s="208" t="s">
        <v>229</v>
      </c>
      <c r="B16" s="209">
        <v>694.71199999999999</v>
      </c>
      <c r="C16" s="210"/>
      <c r="D16" s="209">
        <v>39.445</v>
      </c>
      <c r="E16" s="210"/>
      <c r="F16" s="209">
        <v>48.054999999999993</v>
      </c>
      <c r="G16" s="210"/>
      <c r="H16" s="209">
        <v>782.21199999999999</v>
      </c>
      <c r="I16" s="210"/>
      <c r="J16" s="211">
        <v>80.095060974899994</v>
      </c>
      <c r="K16" s="212"/>
      <c r="L16" s="211">
        <v>80.086195969100004</v>
      </c>
      <c r="M16" s="212"/>
      <c r="N16" s="211">
        <v>88.877328061599997</v>
      </c>
      <c r="O16" s="213"/>
    </row>
    <row r="17" spans="1:16" ht="10.5" customHeight="1">
      <c r="A17" s="208" t="s">
        <v>230</v>
      </c>
      <c r="B17" s="209">
        <v>658.72900000000004</v>
      </c>
      <c r="C17" s="210"/>
      <c r="D17" s="209">
        <v>39.819000000000003</v>
      </c>
      <c r="E17" s="210"/>
      <c r="F17" s="209">
        <v>47.067</v>
      </c>
      <c r="G17" s="210"/>
      <c r="H17" s="209">
        <v>745.61500000000001</v>
      </c>
      <c r="I17" s="210"/>
      <c r="J17" s="211">
        <v>79.042216146499996</v>
      </c>
      <c r="K17" s="212"/>
      <c r="L17" s="211">
        <v>78.655918029099993</v>
      </c>
      <c r="M17" s="212"/>
      <c r="N17" s="211">
        <v>88.671468332399996</v>
      </c>
      <c r="O17" s="213"/>
    </row>
    <row r="18" spans="1:16" ht="10.5" customHeight="1">
      <c r="A18" s="208" t="s">
        <v>231</v>
      </c>
      <c r="B18" s="209">
        <v>670.21499999999992</v>
      </c>
      <c r="C18" s="210"/>
      <c r="D18" s="209">
        <v>40.277000000000001</v>
      </c>
      <c r="E18" s="210"/>
      <c r="F18" s="209">
        <v>46.714999999999996</v>
      </c>
      <c r="G18" s="210"/>
      <c r="H18" s="209">
        <v>757.20699999999999</v>
      </c>
      <c r="I18" s="210"/>
      <c r="J18" s="211">
        <v>79.385868713799994</v>
      </c>
      <c r="K18" s="212"/>
      <c r="L18" s="211">
        <v>80.882389453000002</v>
      </c>
      <c r="M18" s="212"/>
      <c r="N18" s="211">
        <v>87.911805629900002</v>
      </c>
      <c r="O18" s="213"/>
    </row>
    <row r="19" spans="1:16" ht="10.5" customHeight="1">
      <c r="A19" s="208" t="s">
        <v>265</v>
      </c>
      <c r="B19" s="209">
        <v>618.64400000000001</v>
      </c>
      <c r="C19" s="210"/>
      <c r="D19" s="1878">
        <v>34.99</v>
      </c>
      <c r="E19" s="1879"/>
      <c r="F19" s="209">
        <v>44.619</v>
      </c>
      <c r="G19" s="210"/>
      <c r="H19" s="1878">
        <v>819.99599999999998</v>
      </c>
      <c r="I19" s="1879"/>
      <c r="J19" s="211">
        <v>81.347718132099999</v>
      </c>
      <c r="K19" s="212"/>
      <c r="L19" s="1880">
        <v>79.951736610799998</v>
      </c>
      <c r="M19" s="1881"/>
      <c r="N19" s="211">
        <v>87.510310695599998</v>
      </c>
      <c r="O19" s="213"/>
    </row>
    <row r="20" spans="1:16" ht="10.5" customHeight="1">
      <c r="A20" s="208" t="s">
        <v>266</v>
      </c>
      <c r="B20" s="209">
        <v>87.194000000000003</v>
      </c>
      <c r="C20" s="210"/>
      <c r="D20" s="1878"/>
      <c r="E20" s="1879"/>
      <c r="F20" s="209">
        <v>34.548999999999992</v>
      </c>
      <c r="G20" s="210"/>
      <c r="H20" s="1878"/>
      <c r="I20" s="1879"/>
      <c r="J20" s="211">
        <v>77.999816559999999</v>
      </c>
      <c r="K20" s="212"/>
      <c r="L20" s="1880"/>
      <c r="M20" s="1881"/>
      <c r="N20" s="211">
        <v>90.854070487599998</v>
      </c>
      <c r="O20" s="213"/>
    </row>
    <row r="21" spans="1:16" ht="10.5" customHeight="1">
      <c r="A21" s="214" t="s">
        <v>221</v>
      </c>
      <c r="B21" s="215">
        <v>672.05400000000009</v>
      </c>
      <c r="C21" s="216">
        <v>656.72</v>
      </c>
      <c r="D21" s="215">
        <v>35.585999999999999</v>
      </c>
      <c r="E21" s="216">
        <v>35.287999999999997</v>
      </c>
      <c r="F21" s="215">
        <v>48.905999999999999</v>
      </c>
      <c r="G21" s="216">
        <v>47.454000000000001</v>
      </c>
      <c r="H21" s="215">
        <v>756.54600000000005</v>
      </c>
      <c r="I21" s="216">
        <v>739.46199999999999</v>
      </c>
      <c r="J21" s="217">
        <v>78.694271591299994</v>
      </c>
      <c r="K21" s="218">
        <v>78.797965647500007</v>
      </c>
      <c r="L21" s="217">
        <v>75.858483673400002</v>
      </c>
      <c r="M21" s="218">
        <v>76.048515075899999</v>
      </c>
      <c r="N21" s="217">
        <v>88.586267533599994</v>
      </c>
      <c r="O21" s="219">
        <v>88.218063809200004</v>
      </c>
    </row>
    <row r="22" spans="1:16" ht="12" customHeight="1">
      <c r="A22" s="205" t="s">
        <v>267</v>
      </c>
      <c r="B22" s="206"/>
      <c r="C22" s="206"/>
      <c r="D22" s="206"/>
      <c r="E22" s="206"/>
      <c r="F22" s="206"/>
      <c r="G22" s="206"/>
      <c r="H22" s="206"/>
      <c r="I22" s="206"/>
      <c r="J22" s="206"/>
      <c r="K22" s="206"/>
      <c r="L22" s="206"/>
      <c r="M22" s="206"/>
      <c r="N22" s="206"/>
      <c r="O22" s="207"/>
    </row>
    <row r="23" spans="1:16" ht="10.5" customHeight="1">
      <c r="A23" s="208" t="s">
        <v>221</v>
      </c>
      <c r="B23" s="209">
        <v>543.64800000000002</v>
      </c>
      <c r="C23" s="210">
        <v>527.50900000000001</v>
      </c>
      <c r="D23" s="209"/>
      <c r="E23" s="210"/>
      <c r="F23" s="209">
        <v>39.723999999999997</v>
      </c>
      <c r="G23" s="210">
        <v>37.886000000000003</v>
      </c>
      <c r="H23" s="209">
        <v>583.37200000000007</v>
      </c>
      <c r="I23" s="210">
        <v>565.39499999999998</v>
      </c>
      <c r="J23" s="211">
        <v>78.849549708599994</v>
      </c>
      <c r="K23" s="212">
        <v>78.2193289593</v>
      </c>
      <c r="L23" s="211"/>
      <c r="M23" s="212"/>
      <c r="N23" s="211">
        <v>87.350216493800005</v>
      </c>
      <c r="O23" s="213">
        <v>87.306656812499995</v>
      </c>
    </row>
    <row r="24" spans="1:16" ht="10.5" customHeight="1">
      <c r="A24" s="208" t="s">
        <v>258</v>
      </c>
      <c r="B24" s="209">
        <v>517.51700000000005</v>
      </c>
      <c r="C24" s="210"/>
      <c r="D24" s="209"/>
      <c r="E24" s="210"/>
      <c r="F24" s="209">
        <v>35.238999999999997</v>
      </c>
      <c r="G24" s="210"/>
      <c r="H24" s="209">
        <v>552.75600000000009</v>
      </c>
      <c r="I24" s="210"/>
      <c r="J24" s="211">
        <v>80.247218931899994</v>
      </c>
      <c r="K24" s="212"/>
      <c r="L24" s="211"/>
      <c r="M24" s="212"/>
      <c r="N24" s="211">
        <v>84.199324611899996</v>
      </c>
      <c r="O24" s="213"/>
      <c r="P24" s="220"/>
    </row>
    <row r="25" spans="1:16" ht="10.5" customHeight="1">
      <c r="A25" s="208" t="s">
        <v>259</v>
      </c>
      <c r="B25" s="209">
        <v>513.49300000000005</v>
      </c>
      <c r="C25" s="210"/>
      <c r="D25" s="209"/>
      <c r="E25" s="210"/>
      <c r="F25" s="209">
        <v>36.9</v>
      </c>
      <c r="G25" s="210"/>
      <c r="H25" s="209">
        <v>550.39300000000003</v>
      </c>
      <c r="I25" s="210"/>
      <c r="J25" s="211">
        <v>81.256998634799999</v>
      </c>
      <c r="K25" s="212"/>
      <c r="L25" s="211"/>
      <c r="M25" s="212"/>
      <c r="N25" s="211">
        <v>86.463414634100005</v>
      </c>
      <c r="O25" s="213"/>
    </row>
    <row r="26" spans="1:16" ht="10.5" customHeight="1">
      <c r="A26" s="208" t="s">
        <v>260</v>
      </c>
      <c r="B26" s="209">
        <v>566.529</v>
      </c>
      <c r="C26" s="210"/>
      <c r="D26" s="209"/>
      <c r="E26" s="210"/>
      <c r="F26" s="209">
        <v>39.716999999999999</v>
      </c>
      <c r="G26" s="210"/>
      <c r="H26" s="209">
        <v>606.24599999999998</v>
      </c>
      <c r="I26" s="210"/>
      <c r="J26" s="211">
        <v>79.197181432899995</v>
      </c>
      <c r="K26" s="212"/>
      <c r="L26" s="211"/>
      <c r="M26" s="212"/>
      <c r="N26" s="211">
        <v>87.808746884200005</v>
      </c>
      <c r="O26" s="213"/>
    </row>
    <row r="27" spans="1:16" ht="10.5" customHeight="1">
      <c r="A27" s="208" t="s">
        <v>261</v>
      </c>
      <c r="B27" s="209">
        <v>540.53499999999997</v>
      </c>
      <c r="C27" s="210"/>
      <c r="D27" s="209"/>
      <c r="E27" s="210"/>
      <c r="F27" s="209">
        <v>38.228000000000002</v>
      </c>
      <c r="G27" s="210"/>
      <c r="H27" s="209">
        <v>578.76299999999992</v>
      </c>
      <c r="I27" s="210"/>
      <c r="J27" s="211">
        <v>81.571036103099999</v>
      </c>
      <c r="K27" s="212"/>
      <c r="L27" s="211"/>
      <c r="M27" s="212"/>
      <c r="N27" s="211">
        <v>87.422831432500004</v>
      </c>
      <c r="O27" s="213"/>
    </row>
    <row r="28" spans="1:16" ht="10.5" customHeight="1">
      <c r="A28" s="208" t="s">
        <v>262</v>
      </c>
      <c r="B28" s="209">
        <v>495.56700000000001</v>
      </c>
      <c r="C28" s="210"/>
      <c r="D28" s="209"/>
      <c r="E28" s="210"/>
      <c r="F28" s="209">
        <v>37.231000000000002</v>
      </c>
      <c r="G28" s="210"/>
      <c r="H28" s="209">
        <v>532.798</v>
      </c>
      <c r="I28" s="210"/>
      <c r="J28" s="211">
        <v>81.924341209199994</v>
      </c>
      <c r="K28" s="212"/>
      <c r="L28" s="211"/>
      <c r="M28" s="212"/>
      <c r="N28" s="211">
        <v>88.009991673599998</v>
      </c>
      <c r="O28" s="213"/>
    </row>
    <row r="29" spans="1:16" ht="10.5" customHeight="1">
      <c r="A29" s="208" t="s">
        <v>263</v>
      </c>
      <c r="B29" s="209">
        <v>525.12599999999998</v>
      </c>
      <c r="C29" s="210"/>
      <c r="D29" s="209"/>
      <c r="E29" s="210"/>
      <c r="F29" s="209">
        <v>38.927999999999997</v>
      </c>
      <c r="G29" s="210"/>
      <c r="H29" s="209">
        <v>564.05399999999997</v>
      </c>
      <c r="I29" s="210"/>
      <c r="J29" s="211">
        <v>79.666784733599997</v>
      </c>
      <c r="K29" s="212"/>
      <c r="L29" s="211"/>
      <c r="M29" s="212"/>
      <c r="N29" s="211">
        <v>90.027743526500004</v>
      </c>
      <c r="O29" s="213"/>
    </row>
    <row r="30" spans="1:16" ht="10.5" customHeight="1">
      <c r="A30" s="208" t="s">
        <v>264</v>
      </c>
      <c r="B30" s="209">
        <v>499.68200000000002</v>
      </c>
      <c r="C30" s="210"/>
      <c r="D30" s="209"/>
      <c r="E30" s="210"/>
      <c r="F30" s="209">
        <v>36.862000000000002</v>
      </c>
      <c r="G30" s="210"/>
      <c r="H30" s="209">
        <v>536.54399999999998</v>
      </c>
      <c r="I30" s="210"/>
      <c r="J30" s="211">
        <v>80.479985270599997</v>
      </c>
      <c r="K30" s="212"/>
      <c r="L30" s="211"/>
      <c r="M30" s="212"/>
      <c r="N30" s="211">
        <v>89.113450165499998</v>
      </c>
      <c r="O30" s="213"/>
    </row>
    <row r="31" spans="1:16" ht="10.5" customHeight="1">
      <c r="A31" s="208" t="s">
        <v>229</v>
      </c>
      <c r="B31" s="209">
        <v>555.09100000000001</v>
      </c>
      <c r="C31" s="210"/>
      <c r="D31" s="209"/>
      <c r="E31" s="210"/>
      <c r="F31" s="209">
        <v>38.784999999999997</v>
      </c>
      <c r="G31" s="210"/>
      <c r="H31" s="209">
        <v>593.87599999999998</v>
      </c>
      <c r="I31" s="210"/>
      <c r="J31" s="211">
        <v>80.935738464500005</v>
      </c>
      <c r="K31" s="212"/>
      <c r="L31" s="211"/>
      <c r="M31" s="212"/>
      <c r="N31" s="211">
        <v>88.1191182158</v>
      </c>
      <c r="O31" s="213"/>
    </row>
    <row r="32" spans="1:16" ht="10.5" customHeight="1">
      <c r="A32" s="208" t="s">
        <v>230</v>
      </c>
      <c r="B32" s="209">
        <v>527.26700000000005</v>
      </c>
      <c r="C32" s="210"/>
      <c r="D32" s="209"/>
      <c r="E32" s="210"/>
      <c r="F32" s="209">
        <v>37.691000000000003</v>
      </c>
      <c r="G32" s="210"/>
      <c r="H32" s="209">
        <v>564.95800000000008</v>
      </c>
      <c r="I32" s="210"/>
      <c r="J32" s="211">
        <v>79.604640533199998</v>
      </c>
      <c r="K32" s="212"/>
      <c r="L32" s="211"/>
      <c r="M32" s="212"/>
      <c r="N32" s="211">
        <v>88.347350826500005</v>
      </c>
      <c r="O32" s="213"/>
    </row>
    <row r="33" spans="1:15" ht="10.5" customHeight="1">
      <c r="A33" s="208" t="s">
        <v>231</v>
      </c>
      <c r="B33" s="209">
        <v>538.01499999999999</v>
      </c>
      <c r="C33" s="210"/>
      <c r="D33" s="209"/>
      <c r="E33" s="210"/>
      <c r="F33" s="209">
        <v>37.213999999999999</v>
      </c>
      <c r="G33" s="210"/>
      <c r="H33" s="209">
        <v>575.22900000000004</v>
      </c>
      <c r="I33" s="210"/>
      <c r="J33" s="211">
        <v>79.139057461199997</v>
      </c>
      <c r="K33" s="212"/>
      <c r="L33" s="211"/>
      <c r="M33" s="212"/>
      <c r="N33" s="211">
        <v>87.391841779999993</v>
      </c>
      <c r="O33" s="213"/>
    </row>
    <row r="34" spans="1:15" ht="10.5" customHeight="1">
      <c r="A34" s="208" t="s">
        <v>265</v>
      </c>
      <c r="B34" s="209">
        <v>492.52200000000005</v>
      </c>
      <c r="C34" s="210"/>
      <c r="D34" s="209"/>
      <c r="E34" s="210"/>
      <c r="F34" s="209">
        <v>35.792000000000002</v>
      </c>
      <c r="G34" s="210"/>
      <c r="H34" s="209">
        <v>528.31400000000008</v>
      </c>
      <c r="I34" s="210"/>
      <c r="J34" s="211">
        <v>81.601197171899997</v>
      </c>
      <c r="K34" s="212"/>
      <c r="L34" s="211"/>
      <c r="M34" s="212"/>
      <c r="N34" s="211">
        <v>86.676049056500005</v>
      </c>
      <c r="O34" s="213"/>
    </row>
    <row r="35" spans="1:15" ht="10.5" customHeight="1">
      <c r="A35" s="208" t="s">
        <v>266</v>
      </c>
      <c r="B35" s="209">
        <v>81.381</v>
      </c>
      <c r="C35" s="210"/>
      <c r="D35" s="209"/>
      <c r="E35" s="210"/>
      <c r="F35" s="209">
        <v>32.687999999999995</v>
      </c>
      <c r="G35" s="210"/>
      <c r="H35" s="209">
        <v>114.06899999999999</v>
      </c>
      <c r="I35" s="210"/>
      <c r="J35" s="211">
        <v>78.183001879399995</v>
      </c>
      <c r="K35" s="212"/>
      <c r="L35" s="211"/>
      <c r="M35" s="212"/>
      <c r="N35" s="211">
        <v>91.218845616799996</v>
      </c>
      <c r="O35" s="213"/>
    </row>
    <row r="36" spans="1:15" ht="10.5" customHeight="1">
      <c r="A36" s="214" t="s">
        <v>221</v>
      </c>
      <c r="B36" s="215">
        <v>543.64800000000002</v>
      </c>
      <c r="C36" s="216">
        <v>527.50900000000001</v>
      </c>
      <c r="D36" s="215"/>
      <c r="E36" s="216"/>
      <c r="F36" s="215">
        <v>39.723999999999997</v>
      </c>
      <c r="G36" s="216">
        <v>37.886000000000003</v>
      </c>
      <c r="H36" s="215">
        <v>583.37200000000007</v>
      </c>
      <c r="I36" s="216">
        <v>565.39499999999998</v>
      </c>
      <c r="J36" s="217">
        <v>78.849549708599994</v>
      </c>
      <c r="K36" s="218">
        <v>78.2193289593</v>
      </c>
      <c r="L36" s="217"/>
      <c r="M36" s="221"/>
      <c r="N36" s="217">
        <v>87.350216493800005</v>
      </c>
      <c r="O36" s="219">
        <v>87.306656812499995</v>
      </c>
    </row>
    <row r="37" spans="1:15" ht="12" customHeight="1">
      <c r="A37" s="205" t="s">
        <v>268</v>
      </c>
      <c r="B37" s="222"/>
      <c r="C37" s="222"/>
      <c r="D37" s="222"/>
      <c r="E37" s="222"/>
      <c r="F37" s="222"/>
      <c r="G37" s="222"/>
      <c r="H37" s="222"/>
      <c r="I37" s="222"/>
      <c r="J37" s="222"/>
      <c r="K37" s="222"/>
      <c r="L37" s="222"/>
      <c r="M37" s="222"/>
      <c r="N37" s="222"/>
      <c r="O37" s="223"/>
    </row>
    <row r="38" spans="1:15" ht="10.5" customHeight="1">
      <c r="A38" s="208" t="s">
        <v>221</v>
      </c>
      <c r="B38" s="209">
        <v>128.40600000000001</v>
      </c>
      <c r="C38" s="210">
        <v>129.21100000000001</v>
      </c>
      <c r="D38" s="209"/>
      <c r="E38" s="210"/>
      <c r="F38" s="209">
        <v>9.1820000000000004</v>
      </c>
      <c r="G38" s="210">
        <v>9.5679999999999996</v>
      </c>
      <c r="H38" s="209">
        <v>137.58799999999999</v>
      </c>
      <c r="I38" s="210">
        <v>138.77900000000002</v>
      </c>
      <c r="J38" s="211">
        <v>78.036851860499993</v>
      </c>
      <c r="K38" s="212">
        <v>81.160272732199999</v>
      </c>
      <c r="L38" s="211"/>
      <c r="M38" s="212"/>
      <c r="N38" s="211">
        <v>93.9337834894</v>
      </c>
      <c r="O38" s="213">
        <v>91.826923076900002</v>
      </c>
    </row>
    <row r="39" spans="1:15" ht="10.5" customHeight="1">
      <c r="A39" s="208" t="s">
        <v>258</v>
      </c>
      <c r="B39" s="209">
        <v>124.227</v>
      </c>
      <c r="C39" s="210"/>
      <c r="D39" s="209"/>
      <c r="E39" s="210"/>
      <c r="F39" s="209">
        <v>9.2989999999999995</v>
      </c>
      <c r="G39" s="210"/>
      <c r="H39" s="209">
        <v>133.52600000000001</v>
      </c>
      <c r="I39" s="210"/>
      <c r="J39" s="211">
        <v>75.642171186599995</v>
      </c>
      <c r="K39" s="212"/>
      <c r="L39" s="211"/>
      <c r="M39" s="212"/>
      <c r="N39" s="211">
        <v>94.547800838800001</v>
      </c>
      <c r="O39" s="213"/>
    </row>
    <row r="40" spans="1:15" ht="10.5" customHeight="1">
      <c r="A40" s="208" t="s">
        <v>259</v>
      </c>
      <c r="B40" s="209">
        <v>125.339</v>
      </c>
      <c r="C40" s="210"/>
      <c r="D40" s="209"/>
      <c r="E40" s="210"/>
      <c r="F40" s="209">
        <v>8.7569999999999997</v>
      </c>
      <c r="G40" s="210"/>
      <c r="H40" s="209">
        <v>134.096</v>
      </c>
      <c r="I40" s="210"/>
      <c r="J40" s="211">
        <v>75.969969442899995</v>
      </c>
      <c r="K40" s="212"/>
      <c r="L40" s="211"/>
      <c r="M40" s="212"/>
      <c r="N40" s="211">
        <v>91.675231243599995</v>
      </c>
      <c r="O40" s="213"/>
    </row>
    <row r="41" spans="1:15" ht="10.5" customHeight="1">
      <c r="A41" s="208" t="s">
        <v>260</v>
      </c>
      <c r="B41" s="209">
        <v>140.66499999999999</v>
      </c>
      <c r="C41" s="210"/>
      <c r="D41" s="209"/>
      <c r="E41" s="210"/>
      <c r="F41" s="209">
        <v>9.3629999999999995</v>
      </c>
      <c r="G41" s="210"/>
      <c r="H41" s="209">
        <v>150.02799999999999</v>
      </c>
      <c r="I41" s="210"/>
      <c r="J41" s="211">
        <v>76.212988305500005</v>
      </c>
      <c r="K41" s="212"/>
      <c r="L41" s="211"/>
      <c r="M41" s="212"/>
      <c r="N41" s="211">
        <v>90.921713126100002</v>
      </c>
      <c r="O41" s="213"/>
    </row>
    <row r="42" spans="1:15" ht="10.5" customHeight="1">
      <c r="A42" s="208" t="s">
        <v>261</v>
      </c>
      <c r="B42" s="209">
        <v>135.37700000000001</v>
      </c>
      <c r="C42" s="210"/>
      <c r="D42" s="209"/>
      <c r="E42" s="210"/>
      <c r="F42" s="209">
        <v>9.673</v>
      </c>
      <c r="G42" s="210"/>
      <c r="H42" s="209">
        <v>145.05000000000001</v>
      </c>
      <c r="I42" s="210"/>
      <c r="J42" s="211">
        <v>77.150476077899995</v>
      </c>
      <c r="K42" s="212"/>
      <c r="L42" s="211"/>
      <c r="M42" s="212"/>
      <c r="N42" s="211">
        <v>91.874289258800005</v>
      </c>
      <c r="O42" s="213"/>
    </row>
    <row r="43" spans="1:15" ht="10.5" customHeight="1">
      <c r="A43" s="208" t="s">
        <v>269</v>
      </c>
      <c r="B43" s="209">
        <v>130.18799999999999</v>
      </c>
      <c r="C43" s="210"/>
      <c r="D43" s="209"/>
      <c r="E43" s="210"/>
      <c r="F43" s="209">
        <v>8.7270000000000003</v>
      </c>
      <c r="G43" s="210"/>
      <c r="H43" s="209">
        <v>138.91499999999999</v>
      </c>
      <c r="I43" s="210"/>
      <c r="J43" s="211">
        <v>76.024672012799996</v>
      </c>
      <c r="K43" s="212"/>
      <c r="L43" s="211"/>
      <c r="M43" s="212"/>
      <c r="N43" s="211">
        <v>91.199724991400004</v>
      </c>
      <c r="O43" s="213"/>
    </row>
    <row r="44" spans="1:15" ht="10.5" customHeight="1">
      <c r="A44" s="208" t="s">
        <v>263</v>
      </c>
      <c r="B44" s="209">
        <v>132.87</v>
      </c>
      <c r="C44" s="210"/>
      <c r="D44" s="209"/>
      <c r="E44" s="210"/>
      <c r="F44" s="209">
        <v>9.3989999999999991</v>
      </c>
      <c r="G44" s="210"/>
      <c r="H44" s="209">
        <v>142.26900000000001</v>
      </c>
      <c r="I44" s="210"/>
      <c r="J44" s="211">
        <v>76.884925114799998</v>
      </c>
      <c r="K44" s="212"/>
      <c r="L44" s="211"/>
      <c r="M44" s="212"/>
      <c r="N44" s="211">
        <v>92.892860942699997</v>
      </c>
      <c r="O44" s="213"/>
    </row>
    <row r="45" spans="1:15" ht="10.5" customHeight="1">
      <c r="A45" s="208" t="s">
        <v>264</v>
      </c>
      <c r="B45" s="209">
        <v>125.075</v>
      </c>
      <c r="C45" s="210"/>
      <c r="D45" s="209"/>
      <c r="E45" s="210"/>
      <c r="F45" s="209">
        <v>9.2430000000000003</v>
      </c>
      <c r="G45" s="210"/>
      <c r="H45" s="209">
        <v>134.31800000000001</v>
      </c>
      <c r="I45" s="210"/>
      <c r="J45" s="211">
        <v>76.524485308799996</v>
      </c>
      <c r="K45" s="212"/>
      <c r="L45" s="211"/>
      <c r="M45" s="212"/>
      <c r="N45" s="211">
        <v>90.5225576112</v>
      </c>
      <c r="O45" s="213"/>
    </row>
    <row r="46" spans="1:15" ht="10.5" customHeight="1">
      <c r="A46" s="208" t="s">
        <v>229</v>
      </c>
      <c r="B46" s="209">
        <v>139.62100000000001</v>
      </c>
      <c r="C46" s="210"/>
      <c r="D46" s="209"/>
      <c r="E46" s="210"/>
      <c r="F46" s="209">
        <v>9.27</v>
      </c>
      <c r="G46" s="210"/>
      <c r="H46" s="209">
        <v>148.89100000000002</v>
      </c>
      <c r="I46" s="210"/>
      <c r="J46" s="211">
        <v>76.752780742200002</v>
      </c>
      <c r="K46" s="212"/>
      <c r="L46" s="211"/>
      <c r="M46" s="212"/>
      <c r="N46" s="211">
        <v>92.049622438</v>
      </c>
      <c r="O46" s="213"/>
    </row>
    <row r="47" spans="1:15" ht="10.5" customHeight="1">
      <c r="A47" s="208" t="s">
        <v>230</v>
      </c>
      <c r="B47" s="209">
        <v>131.46199999999999</v>
      </c>
      <c r="C47" s="210"/>
      <c r="D47" s="209"/>
      <c r="E47" s="210"/>
      <c r="F47" s="209">
        <v>9.3759999999999994</v>
      </c>
      <c r="G47" s="210"/>
      <c r="H47" s="209">
        <v>140.83799999999999</v>
      </c>
      <c r="I47" s="210"/>
      <c r="J47" s="211">
        <v>76.786447794799997</v>
      </c>
      <c r="K47" s="212"/>
      <c r="L47" s="211"/>
      <c r="M47" s="212"/>
      <c r="N47" s="211">
        <v>89.974402730400001</v>
      </c>
      <c r="O47" s="213"/>
    </row>
    <row r="48" spans="1:15" ht="10.5" customHeight="1">
      <c r="A48" s="208" t="s">
        <v>231</v>
      </c>
      <c r="B48" s="209">
        <v>132.19999999999999</v>
      </c>
      <c r="C48" s="210"/>
      <c r="D48" s="209"/>
      <c r="E48" s="210"/>
      <c r="F48" s="209">
        <v>9.5009999999999994</v>
      </c>
      <c r="G48" s="210"/>
      <c r="H48" s="209">
        <v>141.70099999999999</v>
      </c>
      <c r="I48" s="210"/>
      <c r="J48" s="211">
        <v>80.390317700500006</v>
      </c>
      <c r="K48" s="212"/>
      <c r="L48" s="211"/>
      <c r="M48" s="212"/>
      <c r="N48" s="211">
        <v>89.948426481400006</v>
      </c>
      <c r="O48" s="213"/>
    </row>
    <row r="49" spans="1:16" ht="10.5" customHeight="1">
      <c r="A49" s="208" t="s">
        <v>265</v>
      </c>
      <c r="B49" s="209">
        <v>126.122</v>
      </c>
      <c r="C49" s="210"/>
      <c r="D49" s="209"/>
      <c r="E49" s="210"/>
      <c r="F49" s="209">
        <v>8.827</v>
      </c>
      <c r="G49" s="210"/>
      <c r="H49" s="209">
        <v>134.94900000000001</v>
      </c>
      <c r="I49" s="210"/>
      <c r="J49" s="211">
        <v>80.357907423</v>
      </c>
      <c r="K49" s="212"/>
      <c r="L49" s="211"/>
      <c r="M49" s="212"/>
      <c r="N49" s="211">
        <v>90.800951625699994</v>
      </c>
      <c r="O49" s="213"/>
    </row>
    <row r="50" spans="1:16" ht="10.5" customHeight="1">
      <c r="A50" s="208" t="s">
        <v>266</v>
      </c>
      <c r="B50" s="209">
        <v>5.8129999999999997</v>
      </c>
      <c r="C50" s="210"/>
      <c r="D50" s="209"/>
      <c r="E50" s="210"/>
      <c r="F50" s="209">
        <v>1.861</v>
      </c>
      <c r="G50" s="210"/>
      <c r="H50" s="209">
        <v>7.6739999999999995</v>
      </c>
      <c r="I50" s="210"/>
      <c r="J50" s="211">
        <v>75.434371236900006</v>
      </c>
      <c r="K50" s="212"/>
      <c r="L50" s="211"/>
      <c r="M50" s="212"/>
      <c r="N50" s="211">
        <v>84.255776464299998</v>
      </c>
      <c r="O50" s="213"/>
    </row>
    <row r="51" spans="1:16" ht="10.5" customHeight="1">
      <c r="A51" s="224" t="s">
        <v>221</v>
      </c>
      <c r="B51" s="225">
        <v>128.40600000000001</v>
      </c>
      <c r="C51" s="226">
        <v>129.21100000000001</v>
      </c>
      <c r="D51" s="225"/>
      <c r="E51" s="226"/>
      <c r="F51" s="225">
        <v>9.1820000000000004</v>
      </c>
      <c r="G51" s="226">
        <v>9.5679999999999996</v>
      </c>
      <c r="H51" s="225">
        <v>137.58799999999999</v>
      </c>
      <c r="I51" s="226">
        <v>138.77900000000002</v>
      </c>
      <c r="J51" s="227">
        <v>78.036851860499993</v>
      </c>
      <c r="K51" s="228">
        <v>81.160272732199999</v>
      </c>
      <c r="L51" s="227"/>
      <c r="M51" s="229"/>
      <c r="N51" s="227">
        <v>93.9337834894</v>
      </c>
      <c r="O51" s="230">
        <v>91.826923076900002</v>
      </c>
    </row>
    <row r="52" spans="1:16" ht="11.25" customHeight="1">
      <c r="A52" s="220" t="s">
        <v>270</v>
      </c>
      <c r="B52" s="124"/>
      <c r="C52" s="124"/>
      <c r="D52" s="124"/>
      <c r="E52" s="124"/>
      <c r="F52" s="124"/>
      <c r="G52" s="124"/>
      <c r="H52" s="124"/>
      <c r="I52" s="124"/>
      <c r="J52" s="124"/>
      <c r="K52" s="124"/>
      <c r="L52" s="124"/>
      <c r="M52" s="124"/>
      <c r="N52" s="124"/>
      <c r="O52" s="124"/>
    </row>
    <row r="53" spans="1:16" ht="11.25" customHeight="1">
      <c r="A53" s="220" t="s">
        <v>271</v>
      </c>
      <c r="B53" s="124"/>
      <c r="C53" s="124"/>
      <c r="D53" s="124"/>
      <c r="E53" s="124"/>
      <c r="F53" s="124"/>
      <c r="G53" s="124"/>
      <c r="H53" s="124"/>
      <c r="I53" s="124"/>
      <c r="J53" s="124"/>
      <c r="K53" s="124"/>
      <c r="L53" s="124"/>
      <c r="M53" s="124"/>
      <c r="N53" s="124"/>
      <c r="O53" s="124"/>
    </row>
    <row r="54" spans="1:16" ht="11.25" customHeight="1">
      <c r="A54" s="231" t="s">
        <v>272</v>
      </c>
      <c r="B54" s="124"/>
      <c r="C54" s="124"/>
      <c r="D54" s="124"/>
      <c r="E54" s="124"/>
      <c r="F54" s="124"/>
      <c r="G54" s="124"/>
      <c r="H54" s="124"/>
      <c r="I54" s="124"/>
      <c r="J54" s="124"/>
      <c r="K54" s="124"/>
      <c r="L54" s="124"/>
      <c r="M54" s="124"/>
      <c r="N54" s="124"/>
      <c r="O54" s="124"/>
    </row>
    <row r="55" spans="1:16">
      <c r="A55" s="232" t="s">
        <v>249</v>
      </c>
      <c r="B55" s="124"/>
      <c r="C55" s="124"/>
      <c r="D55" s="124"/>
      <c r="E55" s="124"/>
      <c r="F55" s="124"/>
      <c r="G55" s="124"/>
      <c r="H55" s="124"/>
      <c r="I55" s="124"/>
      <c r="J55" s="124"/>
      <c r="K55" s="124"/>
      <c r="L55" s="124"/>
      <c r="M55" s="124"/>
      <c r="N55" s="124"/>
      <c r="O55" s="124"/>
      <c r="P55" s="124"/>
    </row>
    <row r="56" spans="1:16">
      <c r="A56" s="1841" t="s">
        <v>273</v>
      </c>
    </row>
  </sheetData>
  <mergeCells count="13">
    <mergeCell ref="B5:C5"/>
    <mergeCell ref="D5:E5"/>
    <mergeCell ref="F5:G5"/>
    <mergeCell ref="H5:I5"/>
    <mergeCell ref="J5:K5"/>
    <mergeCell ref="N5:O5"/>
    <mergeCell ref="D19:D20"/>
    <mergeCell ref="E19:E20"/>
    <mergeCell ref="H19:H20"/>
    <mergeCell ref="I19:I20"/>
    <mergeCell ref="L19:L20"/>
    <mergeCell ref="M19:M20"/>
    <mergeCell ref="L5:M5"/>
  </mergeCells>
  <hyperlinks>
    <hyperlink ref="A56" location="'Inhaltsverzeichnis '!A1" display="Zurück zum Inhaltsverzeichnis" xr:uid="{F7B7A254-3E17-4ECB-9BA9-C74A9586C345}"/>
  </hyperlink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F3D3-09DA-4FB4-85F8-3EB2CC42FA84}">
  <sheetPr>
    <tabColor rgb="FFF9E03A"/>
    <pageSetUpPr fitToPage="1"/>
  </sheetPr>
  <dimension ref="A1:Y58"/>
  <sheetViews>
    <sheetView showGridLines="0" showZeros="0" zoomScaleNormal="100" workbookViewId="0">
      <pane ySplit="6" topLeftCell="A42" activePane="bottomLeft" state="frozen"/>
      <selection pane="bottomLeft"/>
    </sheetView>
  </sheetViews>
  <sheetFormatPr baseColWidth="10" defaultRowHeight="12.75"/>
  <cols>
    <col min="1" max="1" width="8.375" style="154" customWidth="1"/>
    <col min="2" max="9" width="6.25" style="154" customWidth="1"/>
    <col min="10" max="10" width="4.25" style="154" customWidth="1"/>
    <col min="11" max="11" width="6.125" style="154" customWidth="1"/>
    <col min="12" max="12" width="4.5" style="154" customWidth="1"/>
    <col min="13" max="13" width="4.125" style="154" customWidth="1"/>
    <col min="14" max="14" width="4.25" style="154" customWidth="1"/>
    <col min="15" max="15" width="4.375" style="154" customWidth="1"/>
    <col min="16" max="16" width="4.625" style="154" customWidth="1"/>
    <col min="17" max="18" width="4.25" style="154" customWidth="1"/>
    <col min="19" max="19" width="4.125" style="154" customWidth="1"/>
    <col min="20" max="20" width="6.625" style="154" customWidth="1"/>
    <col min="21" max="21" width="4" style="154" customWidth="1"/>
    <col min="22" max="22" width="4.125" style="154" customWidth="1"/>
    <col min="23" max="16384" width="11" style="154"/>
  </cols>
  <sheetData>
    <row r="1" spans="1:20" ht="16.5" customHeight="1">
      <c r="A1" s="152" t="s">
        <v>274</v>
      </c>
      <c r="B1" s="153"/>
      <c r="C1" s="153"/>
      <c r="D1" s="153"/>
      <c r="E1" s="153"/>
      <c r="F1" s="153"/>
      <c r="G1" s="153"/>
      <c r="H1" s="153"/>
      <c r="I1" s="233"/>
    </row>
    <row r="2" spans="1:20" s="157" customFormat="1" ht="11.25" customHeight="1">
      <c r="A2" s="156" t="s">
        <v>215</v>
      </c>
      <c r="B2" s="156"/>
      <c r="C2" s="156"/>
      <c r="D2" s="156"/>
      <c r="E2" s="156"/>
      <c r="F2" s="156"/>
      <c r="G2" s="156"/>
      <c r="H2" s="156"/>
      <c r="I2" s="156"/>
    </row>
    <row r="3" spans="1:20" s="157" customFormat="1" ht="11.25" customHeight="1">
      <c r="A3" s="156" t="s">
        <v>275</v>
      </c>
      <c r="B3" s="156"/>
      <c r="C3" s="156"/>
      <c r="D3" s="156"/>
      <c r="E3" s="156"/>
      <c r="F3" s="156"/>
      <c r="G3" s="156"/>
      <c r="H3" s="156"/>
      <c r="I3" s="156"/>
    </row>
    <row r="4" spans="1:20" s="157" customFormat="1" ht="11.25" customHeight="1">
      <c r="A4" s="156" t="s">
        <v>218</v>
      </c>
      <c r="B4" s="156"/>
      <c r="C4" s="156"/>
      <c r="D4" s="156"/>
      <c r="E4" s="156"/>
      <c r="F4" s="156"/>
      <c r="G4" s="156"/>
      <c r="H4" s="156"/>
      <c r="I4" s="156"/>
    </row>
    <row r="5" spans="1:20" ht="25.5" customHeight="1">
      <c r="A5" s="1884" t="s">
        <v>276</v>
      </c>
      <c r="B5" s="234" t="s">
        <v>277</v>
      </c>
      <c r="C5" s="235"/>
      <c r="D5" s="234" t="s">
        <v>278</v>
      </c>
      <c r="E5" s="236"/>
      <c r="F5" s="234" t="s">
        <v>279</v>
      </c>
      <c r="G5" s="235"/>
      <c r="H5" s="234" t="s">
        <v>280</v>
      </c>
      <c r="I5" s="237"/>
    </row>
    <row r="6" spans="1:20" ht="16.5" customHeight="1">
      <c r="A6" s="1885"/>
      <c r="B6" s="238" t="s">
        <v>236</v>
      </c>
      <c r="C6" s="238" t="s">
        <v>257</v>
      </c>
      <c r="D6" s="238" t="s">
        <v>236</v>
      </c>
      <c r="E6" s="238" t="s">
        <v>257</v>
      </c>
      <c r="F6" s="238" t="s">
        <v>236</v>
      </c>
      <c r="G6" s="238" t="s">
        <v>257</v>
      </c>
      <c r="H6" s="238" t="s">
        <v>236</v>
      </c>
      <c r="I6" s="239" t="s">
        <v>257</v>
      </c>
    </row>
    <row r="7" spans="1:20" ht="16.5" customHeight="1">
      <c r="A7" s="240" t="s">
        <v>216</v>
      </c>
      <c r="B7" s="153"/>
      <c r="C7" s="153"/>
      <c r="D7" s="153"/>
      <c r="E7" s="153"/>
      <c r="F7" s="153"/>
      <c r="G7" s="153"/>
      <c r="H7" s="153"/>
      <c r="I7" s="241"/>
      <c r="O7" s="177"/>
      <c r="T7" s="242"/>
    </row>
    <row r="8" spans="1:20" ht="13.5" customHeight="1">
      <c r="A8" s="243" t="s">
        <v>221</v>
      </c>
      <c r="B8" s="244">
        <v>528.86799999999994</v>
      </c>
      <c r="C8" s="244">
        <v>517.48199999999997</v>
      </c>
      <c r="D8" s="244">
        <v>26.995000000000001</v>
      </c>
      <c r="E8" s="244">
        <v>26.835999999999999</v>
      </c>
      <c r="F8" s="244">
        <v>43.194000000000003</v>
      </c>
      <c r="G8" s="244">
        <v>41.738</v>
      </c>
      <c r="H8" s="244">
        <v>599.0569999999999</v>
      </c>
      <c r="I8" s="245">
        <v>586.05600000000004</v>
      </c>
      <c r="O8" s="168"/>
      <c r="T8" s="242"/>
    </row>
    <row r="9" spans="1:20" ht="13.5" customHeight="1">
      <c r="A9" s="243" t="s">
        <v>258</v>
      </c>
      <c r="B9" s="244">
        <v>509.26100000000002</v>
      </c>
      <c r="C9" s="244"/>
      <c r="D9" s="244">
        <v>29.704000000000001</v>
      </c>
      <c r="E9" s="244"/>
      <c r="F9" s="244">
        <v>38.350999999999999</v>
      </c>
      <c r="G9" s="244"/>
      <c r="H9" s="244">
        <v>577.31600000000003</v>
      </c>
      <c r="I9" s="245"/>
      <c r="O9" s="177"/>
      <c r="T9" s="242"/>
    </row>
    <row r="10" spans="1:20" ht="13.5" customHeight="1">
      <c r="A10" s="243" t="s">
        <v>259</v>
      </c>
      <c r="B10" s="244">
        <v>512.46900000000005</v>
      </c>
      <c r="C10" s="244"/>
      <c r="D10" s="244">
        <v>29.591000000000001</v>
      </c>
      <c r="E10" s="244"/>
      <c r="F10" s="244">
        <v>39.387</v>
      </c>
      <c r="G10" s="244"/>
      <c r="H10" s="244">
        <v>581.44700000000012</v>
      </c>
      <c r="I10" s="245"/>
      <c r="O10" s="168"/>
      <c r="T10" s="242"/>
    </row>
    <row r="11" spans="1:20" ht="13.5" customHeight="1">
      <c r="A11" s="243" t="s">
        <v>260</v>
      </c>
      <c r="B11" s="244">
        <v>555.88</v>
      </c>
      <c r="C11" s="244"/>
      <c r="D11" s="244">
        <v>29.998999999999999</v>
      </c>
      <c r="E11" s="244"/>
      <c r="F11" s="244">
        <v>43.198999999999998</v>
      </c>
      <c r="G11" s="244"/>
      <c r="H11" s="244">
        <v>629.07799999999997</v>
      </c>
      <c r="I11" s="245"/>
      <c r="O11" s="177"/>
      <c r="T11" s="242"/>
    </row>
    <row r="12" spans="1:20" ht="13.5" customHeight="1">
      <c r="A12" s="243" t="s">
        <v>261</v>
      </c>
      <c r="B12" s="244">
        <v>545.36400000000003</v>
      </c>
      <c r="C12" s="244"/>
      <c r="D12" s="244">
        <v>31.821000000000002</v>
      </c>
      <c r="E12" s="244"/>
      <c r="F12" s="244">
        <v>42.230000000000004</v>
      </c>
      <c r="G12" s="244"/>
      <c r="H12" s="244">
        <v>619.41500000000008</v>
      </c>
      <c r="I12" s="245"/>
      <c r="O12" s="168"/>
      <c r="T12" s="242"/>
    </row>
    <row r="13" spans="1:20" ht="13.5" customHeight="1">
      <c r="A13" s="243" t="s">
        <v>269</v>
      </c>
      <c r="B13" s="244">
        <v>504.96500000000003</v>
      </c>
      <c r="C13" s="244"/>
      <c r="D13" s="244">
        <v>28.977</v>
      </c>
      <c r="E13" s="244"/>
      <c r="F13" s="244">
        <v>40.576999999999998</v>
      </c>
      <c r="G13" s="244"/>
      <c r="H13" s="244">
        <v>574.51900000000001</v>
      </c>
      <c r="I13" s="245"/>
      <c r="T13" s="242"/>
    </row>
    <row r="14" spans="1:20" ht="13.5" customHeight="1">
      <c r="A14" s="243" t="s">
        <v>263</v>
      </c>
      <c r="B14" s="244">
        <v>520.50800000000004</v>
      </c>
      <c r="C14" s="244"/>
      <c r="D14" s="244">
        <v>32.646000000000001</v>
      </c>
      <c r="E14" s="244"/>
      <c r="F14" s="244">
        <v>43.657000000000004</v>
      </c>
      <c r="G14" s="244"/>
      <c r="H14" s="244">
        <v>596.81100000000004</v>
      </c>
      <c r="I14" s="245"/>
      <c r="T14" s="242"/>
    </row>
    <row r="15" spans="1:20" ht="13.5" customHeight="1">
      <c r="A15" s="243" t="s">
        <v>264</v>
      </c>
      <c r="B15" s="244">
        <v>497.85699999999997</v>
      </c>
      <c r="C15" s="244"/>
      <c r="D15" s="244">
        <v>32.883000000000003</v>
      </c>
      <c r="E15" s="244"/>
      <c r="F15" s="244">
        <v>41.137</v>
      </c>
      <c r="G15" s="244"/>
      <c r="H15" s="244">
        <v>571.87699999999995</v>
      </c>
      <c r="I15" s="245"/>
      <c r="T15" s="242"/>
    </row>
    <row r="16" spans="1:20" ht="13.5" customHeight="1">
      <c r="A16" s="243" t="s">
        <v>229</v>
      </c>
      <c r="B16" s="244">
        <v>556.42999999999995</v>
      </c>
      <c r="C16" s="244"/>
      <c r="D16" s="244">
        <v>31.59</v>
      </c>
      <c r="E16" s="244"/>
      <c r="F16" s="244">
        <v>42.594000000000001</v>
      </c>
      <c r="G16" s="244"/>
      <c r="H16" s="244">
        <v>630.61400000000003</v>
      </c>
      <c r="I16" s="245"/>
      <c r="T16" s="242"/>
    </row>
    <row r="17" spans="1:25" ht="13.5" customHeight="1">
      <c r="A17" s="243" t="s">
        <v>230</v>
      </c>
      <c r="B17" s="244">
        <v>520.67399999999998</v>
      </c>
      <c r="C17" s="244"/>
      <c r="D17" s="244">
        <v>31.32</v>
      </c>
      <c r="E17" s="244"/>
      <c r="F17" s="244">
        <v>41.618000000000002</v>
      </c>
      <c r="G17" s="244"/>
      <c r="H17" s="244">
        <v>593.61200000000008</v>
      </c>
      <c r="I17" s="245"/>
      <c r="T17" s="242"/>
    </row>
    <row r="18" spans="1:25" ht="13.5" customHeight="1">
      <c r="A18" s="243" t="s">
        <v>231</v>
      </c>
      <c r="B18" s="244">
        <v>532.05599999999993</v>
      </c>
      <c r="C18" s="244"/>
      <c r="D18" s="244">
        <v>32.576999999999998</v>
      </c>
      <c r="E18" s="244"/>
      <c r="F18" s="244">
        <v>40.945</v>
      </c>
      <c r="G18" s="244"/>
      <c r="H18" s="244">
        <v>605.57799999999997</v>
      </c>
      <c r="I18" s="245"/>
      <c r="T18" s="242"/>
    </row>
    <row r="19" spans="1:25" ht="13.5" customHeight="1">
      <c r="A19" s="243" t="s">
        <v>281</v>
      </c>
      <c r="B19" s="244">
        <v>503.26099999999997</v>
      </c>
      <c r="C19" s="244"/>
      <c r="D19" s="1886">
        <v>27.545000000000002</v>
      </c>
      <c r="E19" s="1886"/>
      <c r="F19" s="244">
        <v>38.510999999999996</v>
      </c>
      <c r="G19" s="244"/>
      <c r="H19" s="1886">
        <v>670.13099999999997</v>
      </c>
      <c r="I19" s="1887"/>
    </row>
    <row r="20" spans="1:25" ht="13.5" customHeight="1">
      <c r="A20" s="243" t="s">
        <v>282</v>
      </c>
      <c r="B20" s="244">
        <v>67.38600000000001</v>
      </c>
      <c r="C20" s="244"/>
      <c r="D20" s="1886"/>
      <c r="E20" s="1886"/>
      <c r="F20" s="244">
        <v>31.82</v>
      </c>
      <c r="G20" s="244"/>
      <c r="H20" s="1886"/>
      <c r="I20" s="1887"/>
    </row>
    <row r="21" spans="1:25" ht="13.5" customHeight="1">
      <c r="A21" s="246" t="s">
        <v>221</v>
      </c>
      <c r="B21" s="247">
        <v>528.86799999999994</v>
      </c>
      <c r="C21" s="247">
        <v>517.48199999999997</v>
      </c>
      <c r="D21" s="247">
        <v>26.995000000000001</v>
      </c>
      <c r="E21" s="247">
        <v>26.835999999999999</v>
      </c>
      <c r="F21" s="247">
        <v>43.194000000000003</v>
      </c>
      <c r="G21" s="247">
        <v>41.738</v>
      </c>
      <c r="H21" s="247">
        <v>599.0569999999999</v>
      </c>
      <c r="I21" s="248">
        <v>586.05600000000004</v>
      </c>
      <c r="T21" s="249">
        <f t="shared" ref="T21:U21" si="0">SUM(K8:K20)</f>
        <v>0</v>
      </c>
      <c r="U21" s="249">
        <f t="shared" si="0"/>
        <v>0</v>
      </c>
      <c r="V21" s="249">
        <f t="shared" ref="V21:Y21" si="1">SUM(M8:M20)</f>
        <v>0</v>
      </c>
      <c r="W21" s="249">
        <f t="shared" si="1"/>
        <v>0</v>
      </c>
      <c r="X21" s="249">
        <f t="shared" si="1"/>
        <v>0</v>
      </c>
      <c r="Y21" s="249">
        <f t="shared" si="1"/>
        <v>0</v>
      </c>
    </row>
    <row r="22" spans="1:25" ht="16.5" customHeight="1">
      <c r="A22" s="240" t="s">
        <v>267</v>
      </c>
      <c r="B22" s="250"/>
      <c r="C22" s="251"/>
      <c r="D22" s="250"/>
      <c r="E22" s="153"/>
      <c r="F22" s="153"/>
      <c r="G22" s="153"/>
      <c r="H22" s="153"/>
      <c r="I22" s="241"/>
    </row>
    <row r="23" spans="1:25" ht="13.5" customHeight="1">
      <c r="A23" s="243" t="s">
        <v>221</v>
      </c>
      <c r="B23" s="244">
        <v>428.66399999999999</v>
      </c>
      <c r="C23" s="244">
        <v>412.61399999999998</v>
      </c>
      <c r="E23" s="153"/>
      <c r="F23" s="244">
        <v>34.569000000000003</v>
      </c>
      <c r="G23" s="244">
        <v>32.951999999999998</v>
      </c>
      <c r="H23" s="252">
        <v>463.233</v>
      </c>
      <c r="I23" s="253">
        <v>445.56599999999997</v>
      </c>
    </row>
    <row r="24" spans="1:25" ht="13.5" customHeight="1">
      <c r="A24" s="243" t="s">
        <v>258</v>
      </c>
      <c r="B24" s="244">
        <v>415.29300000000001</v>
      </c>
      <c r="C24" s="244"/>
      <c r="E24" s="153"/>
      <c r="F24" s="244">
        <v>29.559000000000001</v>
      </c>
      <c r="G24" s="244"/>
      <c r="H24" s="252">
        <v>444.85200000000003</v>
      </c>
      <c r="I24" s="253"/>
    </row>
    <row r="25" spans="1:25" ht="13.5" customHeight="1">
      <c r="A25" s="243" t="s">
        <v>259</v>
      </c>
      <c r="B25" s="244">
        <v>417.24900000000002</v>
      </c>
      <c r="C25" s="244"/>
      <c r="E25" s="153"/>
      <c r="F25" s="244">
        <v>31.359000000000002</v>
      </c>
      <c r="G25" s="244"/>
      <c r="H25" s="252">
        <v>448.608</v>
      </c>
      <c r="I25" s="253"/>
    </row>
    <row r="26" spans="1:25" ht="13.5" customHeight="1">
      <c r="A26" s="243" t="s">
        <v>260</v>
      </c>
      <c r="B26" s="244">
        <v>448.67500000000001</v>
      </c>
      <c r="C26" s="244"/>
      <c r="E26" s="153"/>
      <c r="F26" s="244">
        <v>34.686</v>
      </c>
      <c r="G26" s="244"/>
      <c r="H26" s="252">
        <v>483.36099999999999</v>
      </c>
      <c r="I26" s="253"/>
    </row>
    <row r="27" spans="1:25" ht="13.5" customHeight="1">
      <c r="A27" s="243" t="s">
        <v>261</v>
      </c>
      <c r="B27" s="244">
        <v>440.92</v>
      </c>
      <c r="C27" s="244"/>
      <c r="E27" s="153"/>
      <c r="F27" s="244">
        <v>33.343000000000004</v>
      </c>
      <c r="G27" s="244"/>
      <c r="H27" s="252">
        <v>474.26300000000003</v>
      </c>
      <c r="I27" s="253"/>
    </row>
    <row r="28" spans="1:25" ht="13.5" customHeight="1">
      <c r="A28" s="243" t="s">
        <v>269</v>
      </c>
      <c r="B28" s="244">
        <v>405.99</v>
      </c>
      <c r="C28" s="244"/>
      <c r="E28" s="153"/>
      <c r="F28" s="244">
        <v>32.618000000000002</v>
      </c>
      <c r="G28" s="244"/>
      <c r="H28" s="252">
        <v>438.608</v>
      </c>
      <c r="I28" s="253"/>
    </row>
    <row r="29" spans="1:25" ht="13.5" customHeight="1">
      <c r="A29" s="243" t="s">
        <v>263</v>
      </c>
      <c r="B29" s="244">
        <v>418.351</v>
      </c>
      <c r="C29" s="244"/>
      <c r="E29" s="153"/>
      <c r="F29" s="244">
        <v>34.926000000000002</v>
      </c>
      <c r="G29" s="244"/>
      <c r="H29" s="252">
        <v>453.27699999999999</v>
      </c>
      <c r="I29" s="253"/>
    </row>
    <row r="30" spans="1:25" ht="13.5" customHeight="1">
      <c r="A30" s="243" t="s">
        <v>264</v>
      </c>
      <c r="B30" s="244">
        <v>402.14400000000001</v>
      </c>
      <c r="C30" s="244"/>
      <c r="E30" s="153"/>
      <c r="F30" s="244">
        <v>32.770000000000003</v>
      </c>
      <c r="G30" s="244"/>
      <c r="H30" s="252">
        <v>434.91399999999999</v>
      </c>
      <c r="I30" s="253"/>
    </row>
    <row r="31" spans="1:25" ht="13.5" customHeight="1">
      <c r="A31" s="243" t="s">
        <v>229</v>
      </c>
      <c r="B31" s="244">
        <v>449.267</v>
      </c>
      <c r="C31" s="244"/>
      <c r="E31" s="153"/>
      <c r="F31" s="244">
        <v>34.061</v>
      </c>
      <c r="G31" s="244"/>
      <c r="H31" s="252">
        <v>483.32799999999997</v>
      </c>
      <c r="I31" s="253"/>
    </row>
    <row r="32" spans="1:25" ht="13.5" customHeight="1">
      <c r="A32" s="243" t="s">
        <v>230</v>
      </c>
      <c r="B32" s="244">
        <v>419.72899999999998</v>
      </c>
      <c r="C32" s="244"/>
      <c r="E32" s="153"/>
      <c r="F32" s="244">
        <v>33.182000000000002</v>
      </c>
      <c r="G32" s="244"/>
      <c r="H32" s="252">
        <v>452.911</v>
      </c>
      <c r="I32" s="253"/>
    </row>
    <row r="33" spans="1:23" ht="13.5" customHeight="1">
      <c r="A33" s="243" t="s">
        <v>231</v>
      </c>
      <c r="B33" s="244">
        <v>425.78</v>
      </c>
      <c r="C33" s="244"/>
      <c r="E33" s="153"/>
      <c r="F33" s="244">
        <v>32.399000000000001</v>
      </c>
      <c r="G33" s="244"/>
      <c r="H33" s="252">
        <v>458.17899999999997</v>
      </c>
      <c r="I33" s="253"/>
    </row>
    <row r="34" spans="1:23" ht="13.5" customHeight="1">
      <c r="A34" s="243" t="s">
        <v>281</v>
      </c>
      <c r="B34" s="244">
        <v>401.91199999999998</v>
      </c>
      <c r="C34" s="244"/>
      <c r="E34" s="153"/>
      <c r="F34" s="244">
        <v>30.495999999999999</v>
      </c>
      <c r="G34" s="244"/>
      <c r="H34" s="252">
        <v>432.40799999999996</v>
      </c>
      <c r="I34" s="253"/>
    </row>
    <row r="35" spans="1:23" ht="13.5" customHeight="1">
      <c r="A35" s="243" t="s">
        <v>282</v>
      </c>
      <c r="B35" s="244">
        <v>63.617000000000004</v>
      </c>
      <c r="C35" s="244"/>
      <c r="E35" s="153"/>
      <c r="F35" s="244">
        <v>30.269000000000002</v>
      </c>
      <c r="G35" s="244"/>
      <c r="H35" s="252">
        <v>93.88600000000001</v>
      </c>
      <c r="I35" s="253"/>
    </row>
    <row r="36" spans="1:23" ht="13.5" customHeight="1">
      <c r="A36" s="246" t="s">
        <v>221</v>
      </c>
      <c r="B36" s="247">
        <v>428.66399999999999</v>
      </c>
      <c r="C36" s="247">
        <v>412.61399999999998</v>
      </c>
      <c r="D36" s="254"/>
      <c r="E36" s="255"/>
      <c r="F36" s="247">
        <v>34.569000000000003</v>
      </c>
      <c r="G36" s="247">
        <v>32.951999999999998</v>
      </c>
      <c r="H36" s="256">
        <v>463.233</v>
      </c>
      <c r="I36" s="257">
        <v>445.56599999999997</v>
      </c>
      <c r="T36" s="249">
        <f t="shared" ref="T36:U36" si="2">SUM(K23:K35)</f>
        <v>0</v>
      </c>
      <c r="U36" s="249">
        <f t="shared" si="2"/>
        <v>0</v>
      </c>
      <c r="V36" s="249">
        <f t="shared" ref="V36:W36" si="3">SUM(M23:M33)</f>
        <v>0</v>
      </c>
      <c r="W36" s="249">
        <f t="shared" si="3"/>
        <v>0</v>
      </c>
    </row>
    <row r="37" spans="1:23" ht="16.5" customHeight="1">
      <c r="A37" s="240" t="s">
        <v>268</v>
      </c>
      <c r="B37" s="250"/>
      <c r="C37" s="251"/>
      <c r="D37" s="250"/>
      <c r="E37" s="153"/>
      <c r="F37" s="153"/>
      <c r="G37" s="153"/>
      <c r="H37" s="153"/>
      <c r="I37" s="241"/>
    </row>
    <row r="38" spans="1:23" ht="13.5" customHeight="1">
      <c r="A38" s="243" t="s">
        <v>221</v>
      </c>
      <c r="B38" s="244">
        <v>100.20399999999999</v>
      </c>
      <c r="C38" s="244">
        <v>104.86799999999999</v>
      </c>
      <c r="E38" s="153"/>
      <c r="F38" s="244">
        <v>8.625</v>
      </c>
      <c r="G38" s="244">
        <v>8.7859999999999996</v>
      </c>
      <c r="H38" s="252">
        <v>108.82899999999999</v>
      </c>
      <c r="I38" s="253">
        <v>113.654</v>
      </c>
    </row>
    <row r="39" spans="1:23" ht="13.5" customHeight="1">
      <c r="A39" s="243" t="s">
        <v>258</v>
      </c>
      <c r="B39" s="244">
        <v>93.968000000000004</v>
      </c>
      <c r="C39" s="244"/>
      <c r="E39" s="153"/>
      <c r="F39" s="244">
        <v>8.7919999999999998</v>
      </c>
      <c r="G39" s="244"/>
      <c r="H39" s="252">
        <v>102.76</v>
      </c>
      <c r="I39" s="253"/>
    </row>
    <row r="40" spans="1:23" ht="13.5" customHeight="1">
      <c r="A40" s="243" t="s">
        <v>259</v>
      </c>
      <c r="B40" s="244">
        <v>95.22</v>
      </c>
      <c r="C40" s="244"/>
      <c r="E40" s="153"/>
      <c r="F40" s="244">
        <v>8.0280000000000005</v>
      </c>
      <c r="G40" s="244"/>
      <c r="H40" s="252">
        <v>103.248</v>
      </c>
      <c r="I40" s="253"/>
    </row>
    <row r="41" spans="1:23" ht="13.5" customHeight="1">
      <c r="A41" s="243" t="s">
        <v>260</v>
      </c>
      <c r="B41" s="244">
        <v>107.205</v>
      </c>
      <c r="C41" s="244"/>
      <c r="E41" s="153"/>
      <c r="F41" s="244">
        <v>8.5129999999999999</v>
      </c>
      <c r="G41" s="244"/>
      <c r="H41" s="252">
        <v>115.718</v>
      </c>
      <c r="I41" s="253"/>
    </row>
    <row r="42" spans="1:23" ht="13.5" customHeight="1">
      <c r="A42" s="243" t="s">
        <v>261</v>
      </c>
      <c r="B42" s="244">
        <v>104.444</v>
      </c>
      <c r="C42" s="244"/>
      <c r="E42" s="153"/>
      <c r="F42" s="244">
        <v>8.8870000000000005</v>
      </c>
      <c r="G42" s="244"/>
      <c r="H42" s="252">
        <v>113.331</v>
      </c>
      <c r="I42" s="253"/>
    </row>
    <row r="43" spans="1:23" ht="13.5" customHeight="1">
      <c r="A43" s="243" t="s">
        <v>269</v>
      </c>
      <c r="B43" s="244">
        <v>98.974999999999994</v>
      </c>
      <c r="C43" s="244"/>
      <c r="E43" s="153"/>
      <c r="F43" s="244">
        <v>7.9589999999999996</v>
      </c>
      <c r="G43" s="244"/>
      <c r="H43" s="252">
        <v>106.934</v>
      </c>
      <c r="I43" s="253"/>
    </row>
    <row r="44" spans="1:23" ht="13.5" customHeight="1">
      <c r="A44" s="243" t="s">
        <v>263</v>
      </c>
      <c r="B44" s="244">
        <v>102.157</v>
      </c>
      <c r="C44" s="244"/>
      <c r="E44" s="153"/>
      <c r="F44" s="244">
        <v>8.7309999999999999</v>
      </c>
      <c r="G44" s="244"/>
      <c r="H44" s="252">
        <v>110.88799999999999</v>
      </c>
      <c r="I44" s="253"/>
    </row>
    <row r="45" spans="1:23" ht="13.5" customHeight="1">
      <c r="A45" s="243" t="s">
        <v>264</v>
      </c>
      <c r="B45" s="244">
        <v>95.712999999999994</v>
      </c>
      <c r="C45" s="244"/>
      <c r="E45" s="153"/>
      <c r="F45" s="244">
        <v>8.3670000000000009</v>
      </c>
      <c r="G45" s="244"/>
      <c r="H45" s="252">
        <v>104.08</v>
      </c>
      <c r="I45" s="253"/>
    </row>
    <row r="46" spans="1:23" ht="13.5" customHeight="1">
      <c r="A46" s="243" t="s">
        <v>229</v>
      </c>
      <c r="B46" s="244">
        <v>107.163</v>
      </c>
      <c r="C46" s="244"/>
      <c r="E46" s="153"/>
      <c r="F46" s="244">
        <v>8.5329999999999995</v>
      </c>
      <c r="G46" s="244"/>
      <c r="H46" s="252">
        <v>115.696</v>
      </c>
      <c r="I46" s="253"/>
    </row>
    <row r="47" spans="1:23" ht="13.5" customHeight="1">
      <c r="A47" s="243" t="s">
        <v>230</v>
      </c>
      <c r="B47" s="244">
        <v>100.94499999999999</v>
      </c>
      <c r="C47" s="244"/>
      <c r="E47" s="153"/>
      <c r="F47" s="244">
        <v>8.4359999999999999</v>
      </c>
      <c r="G47" s="244"/>
      <c r="H47" s="252">
        <v>109.381</v>
      </c>
      <c r="I47" s="253"/>
    </row>
    <row r="48" spans="1:23" ht="13.5" customHeight="1">
      <c r="A48" s="243" t="s">
        <v>231</v>
      </c>
      <c r="B48" s="244">
        <v>106.276</v>
      </c>
      <c r="C48" s="244"/>
      <c r="E48" s="153"/>
      <c r="F48" s="244">
        <v>8.5459999999999994</v>
      </c>
      <c r="G48" s="244"/>
      <c r="H48" s="258">
        <v>114.822</v>
      </c>
      <c r="I48" s="253"/>
    </row>
    <row r="49" spans="1:25" ht="13.5" customHeight="1">
      <c r="A49" s="243" t="s">
        <v>281</v>
      </c>
      <c r="B49" s="244">
        <v>101.349</v>
      </c>
      <c r="C49" s="244"/>
      <c r="E49" s="153"/>
      <c r="F49" s="244">
        <v>8.0150000000000006</v>
      </c>
      <c r="G49" s="244"/>
      <c r="H49" s="258">
        <v>109.364</v>
      </c>
      <c r="I49" s="253"/>
    </row>
    <row r="50" spans="1:25" ht="13.5" customHeight="1">
      <c r="A50" s="243" t="s">
        <v>282</v>
      </c>
      <c r="B50" s="244">
        <v>3.7690000000000001</v>
      </c>
      <c r="C50" s="244"/>
      <c r="E50" s="153"/>
      <c r="F50" s="244">
        <v>1.5509999999999999</v>
      </c>
      <c r="G50" s="244"/>
      <c r="H50" s="258">
        <v>5.32</v>
      </c>
      <c r="I50" s="253"/>
      <c r="V50" s="249">
        <f t="shared" ref="V50:W50" si="4">SUM(L38:L45)</f>
        <v>0</v>
      </c>
      <c r="W50" s="249">
        <f t="shared" si="4"/>
        <v>0</v>
      </c>
    </row>
    <row r="51" spans="1:25" ht="13.5" customHeight="1">
      <c r="A51" s="259" t="s">
        <v>221</v>
      </c>
      <c r="B51" s="260">
        <v>100.20399999999999</v>
      </c>
      <c r="C51" s="260">
        <v>104.86799999999999</v>
      </c>
      <c r="D51" s="261"/>
      <c r="E51" s="262"/>
      <c r="F51" s="260">
        <v>8.625</v>
      </c>
      <c r="G51" s="260">
        <v>8.7859999999999996</v>
      </c>
      <c r="H51" s="263">
        <v>108.82899999999999</v>
      </c>
      <c r="I51" s="264">
        <v>113.654</v>
      </c>
      <c r="T51" s="249">
        <f t="shared" ref="T51:X51" si="5">SUM(K38:K50)</f>
        <v>0</v>
      </c>
      <c r="U51" s="249">
        <f t="shared" si="5"/>
        <v>0</v>
      </c>
      <c r="V51" s="249">
        <f t="shared" si="5"/>
        <v>0</v>
      </c>
      <c r="W51" s="249">
        <f t="shared" si="5"/>
        <v>0</v>
      </c>
      <c r="X51" s="249">
        <f t="shared" si="5"/>
        <v>0</v>
      </c>
      <c r="Y51" s="249">
        <f t="shared" ref="Y51" si="6">SUM(P38:P47)</f>
        <v>0</v>
      </c>
    </row>
    <row r="52" spans="1:25" ht="10.5" customHeight="1">
      <c r="A52" s="220" t="s">
        <v>283</v>
      </c>
    </row>
    <row r="53" spans="1:25" ht="9" customHeight="1">
      <c r="A53" s="220" t="s">
        <v>284</v>
      </c>
    </row>
    <row r="54" spans="1:25" ht="7.5" customHeight="1">
      <c r="A54" s="220" t="s">
        <v>285</v>
      </c>
      <c r="H54" s="265"/>
      <c r="J54" s="266"/>
    </row>
    <row r="55" spans="1:25" ht="9.75" customHeight="1">
      <c r="A55" s="169" t="s">
        <v>286</v>
      </c>
      <c r="J55" s="267"/>
    </row>
    <row r="56" spans="1:25" ht="9.75" customHeight="1">
      <c r="A56" s="1842" t="s">
        <v>273</v>
      </c>
    </row>
    <row r="57" spans="1:25" ht="9.75" customHeight="1"/>
    <row r="58" spans="1:25">
      <c r="K58" s="249">
        <f t="shared" ref="K58" si="7">SUM(K38:K50)</f>
        <v>0</v>
      </c>
    </row>
  </sheetData>
  <mergeCells count="5">
    <mergeCell ref="A5:A6"/>
    <mergeCell ref="D19:D20"/>
    <mergeCell ref="E19:E20"/>
    <mergeCell ref="H19:H20"/>
    <mergeCell ref="I19:I20"/>
  </mergeCells>
  <hyperlinks>
    <hyperlink ref="A56" location="'Inhaltsverzeichnis '!A1" display="Zurück zum Inhaltsverzeichnis" xr:uid="{C89116C5-ADD5-49BD-9210-922728E78005}"/>
  </hyperlinks>
  <pageMargins left="0.78740157480314965" right="0.82677165354330717" top="0.39370078740157483" bottom="0.19685039370078741" header="0.19685039370078741" footer="0.19685039370078741"/>
  <pageSetup paperSize="9" scale="99" orientation="portrait" blackAndWhite="1"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178D7-B504-47DA-AB44-BCC06E9A7696}">
  <sheetPr>
    <tabColor rgb="FFF9E03A"/>
  </sheetPr>
  <dimension ref="A1:O36"/>
  <sheetViews>
    <sheetView showGridLines="0" showZeros="0" zoomScale="140" zoomScaleNormal="140" workbookViewId="0"/>
  </sheetViews>
  <sheetFormatPr baseColWidth="10" defaultRowHeight="12.75"/>
  <cols>
    <col min="1" max="1" width="8.875" style="154" customWidth="1"/>
    <col min="2" max="13" width="6.75" style="154" customWidth="1"/>
    <col min="14" max="16384" width="11" style="154"/>
  </cols>
  <sheetData>
    <row r="1" spans="1:13" ht="23.25" customHeight="1">
      <c r="A1" s="152" t="s">
        <v>287</v>
      </c>
      <c r="B1" s="233"/>
      <c r="C1" s="233"/>
      <c r="D1" s="233"/>
      <c r="E1" s="233"/>
      <c r="F1" s="233"/>
      <c r="G1" s="233"/>
      <c r="H1" s="233"/>
      <c r="I1" s="233"/>
      <c r="J1" s="233"/>
      <c r="K1" s="233"/>
      <c r="L1" s="233"/>
      <c r="M1" s="233"/>
    </row>
    <row r="2" spans="1:13" ht="11.25" customHeight="1">
      <c r="A2" s="156" t="s">
        <v>288</v>
      </c>
      <c r="B2" s="233"/>
      <c r="C2" s="233"/>
      <c r="D2" s="233"/>
      <c r="E2" s="233"/>
      <c r="F2" s="233"/>
      <c r="G2" s="233"/>
      <c r="H2" s="233"/>
      <c r="I2" s="233"/>
      <c r="J2" s="233"/>
      <c r="K2" s="233"/>
      <c r="L2" s="233"/>
      <c r="M2" s="233"/>
    </row>
    <row r="3" spans="1:13" ht="11.25" customHeight="1">
      <c r="A3" s="156" t="s">
        <v>289</v>
      </c>
      <c r="B3" s="233"/>
      <c r="C3" s="233"/>
      <c r="D3" s="233"/>
      <c r="E3" s="233"/>
      <c r="F3" s="233"/>
      <c r="G3" s="233"/>
      <c r="H3" s="233"/>
      <c r="I3" s="233"/>
      <c r="J3" s="233"/>
      <c r="K3" s="233"/>
      <c r="L3" s="233"/>
      <c r="M3" s="233"/>
    </row>
    <row r="4" spans="1:13" ht="11.25" customHeight="1">
      <c r="A4" s="268" t="s">
        <v>218</v>
      </c>
      <c r="B4" s="233"/>
      <c r="C4" s="233"/>
      <c r="D4" s="233"/>
      <c r="E4" s="233"/>
      <c r="F4" s="233"/>
      <c r="G4" s="233"/>
      <c r="H4" s="233"/>
      <c r="I4" s="233"/>
      <c r="J4" s="233"/>
      <c r="K4" s="233"/>
      <c r="L4" s="233"/>
      <c r="M4" s="233"/>
    </row>
    <row r="5" spans="1:13" ht="11.1" customHeight="1">
      <c r="A5" s="1888"/>
      <c r="B5" s="269" t="s">
        <v>290</v>
      </c>
      <c r="C5" s="269"/>
      <c r="D5" s="269"/>
      <c r="E5" s="269"/>
      <c r="F5" s="269"/>
      <c r="G5" s="269"/>
      <c r="H5" s="270" t="s">
        <v>291</v>
      </c>
      <c r="I5" s="269"/>
      <c r="J5" s="269"/>
      <c r="K5" s="269"/>
      <c r="L5" s="269"/>
      <c r="M5" s="271"/>
    </row>
    <row r="6" spans="1:13" ht="11.1" customHeight="1">
      <c r="A6" s="1889"/>
      <c r="B6" s="272" t="s">
        <v>292</v>
      </c>
      <c r="C6" s="273" t="s">
        <v>293</v>
      </c>
      <c r="D6" s="273" t="s">
        <v>294</v>
      </c>
      <c r="E6" s="273" t="s">
        <v>295</v>
      </c>
      <c r="F6" s="273" t="s">
        <v>236</v>
      </c>
      <c r="G6" s="273" t="s">
        <v>237</v>
      </c>
      <c r="H6" s="238" t="s">
        <v>292</v>
      </c>
      <c r="I6" s="272" t="s">
        <v>293</v>
      </c>
      <c r="J6" s="273" t="s">
        <v>294</v>
      </c>
      <c r="K6" s="273" t="s">
        <v>295</v>
      </c>
      <c r="L6" s="273" t="s">
        <v>236</v>
      </c>
      <c r="M6" s="239" t="s">
        <v>237</v>
      </c>
    </row>
    <row r="7" spans="1:13" ht="8.1" customHeight="1">
      <c r="A7" s="243" t="s">
        <v>221</v>
      </c>
      <c r="B7" s="274">
        <v>10.869</v>
      </c>
      <c r="C7" s="274">
        <v>12.952999999999999</v>
      </c>
      <c r="D7" s="274">
        <v>12.292</v>
      </c>
      <c r="E7" s="274">
        <v>11.292999999999999</v>
      </c>
      <c r="F7" s="274">
        <v>11.448</v>
      </c>
      <c r="G7" s="274">
        <v>11.72</v>
      </c>
      <c r="H7" s="274">
        <v>156.12200000000001</v>
      </c>
      <c r="I7" s="274">
        <v>160.61699999999999</v>
      </c>
      <c r="J7" s="274">
        <v>158.12299999999999</v>
      </c>
      <c r="K7" s="274">
        <v>158.32900000000001</v>
      </c>
      <c r="L7" s="275">
        <v>154.96899999999999</v>
      </c>
      <c r="M7" s="276">
        <v>127.077</v>
      </c>
    </row>
    <row r="8" spans="1:13" ht="8.1" customHeight="1">
      <c r="A8" s="243" t="s">
        <v>258</v>
      </c>
      <c r="B8" s="274">
        <v>11.083</v>
      </c>
      <c r="C8" s="274">
        <v>13.095000000000001</v>
      </c>
      <c r="D8" s="274">
        <v>12.09</v>
      </c>
      <c r="E8" s="274">
        <v>11.49</v>
      </c>
      <c r="F8" s="274">
        <v>11.045</v>
      </c>
      <c r="G8" s="274"/>
      <c r="H8" s="274">
        <v>146.114</v>
      </c>
      <c r="I8" s="274">
        <v>161.554</v>
      </c>
      <c r="J8" s="274">
        <v>163.113</v>
      </c>
      <c r="K8" s="274">
        <v>153.68700000000001</v>
      </c>
      <c r="L8" s="275">
        <v>152.15199999999999</v>
      </c>
      <c r="M8" s="276"/>
    </row>
    <row r="9" spans="1:13" ht="8.1" customHeight="1">
      <c r="A9" s="243" t="s">
        <v>259</v>
      </c>
      <c r="B9" s="274">
        <v>12.391</v>
      </c>
      <c r="C9" s="274">
        <v>13.82</v>
      </c>
      <c r="D9" s="274">
        <v>13.377000000000001</v>
      </c>
      <c r="E9" s="274">
        <v>11.13</v>
      </c>
      <c r="F9" s="274">
        <v>10.151</v>
      </c>
      <c r="G9" s="274"/>
      <c r="H9" s="274">
        <v>157.37</v>
      </c>
      <c r="I9" s="274">
        <v>155.62299999999999</v>
      </c>
      <c r="J9" s="274">
        <v>158.54900000000001</v>
      </c>
      <c r="K9" s="274">
        <v>141.19</v>
      </c>
      <c r="L9" s="275">
        <v>146.37200000000001</v>
      </c>
      <c r="M9" s="276"/>
    </row>
    <row r="10" spans="1:13" ht="8.1" customHeight="1">
      <c r="A10" s="243" t="s">
        <v>260</v>
      </c>
      <c r="B10" s="274">
        <v>16.414000000000001</v>
      </c>
      <c r="C10" s="274">
        <v>12.223000000000001</v>
      </c>
      <c r="D10" s="274">
        <v>11.061</v>
      </c>
      <c r="E10" s="274">
        <v>10.019</v>
      </c>
      <c r="F10" s="274">
        <v>10.063000000000001</v>
      </c>
      <c r="G10" s="274"/>
      <c r="H10" s="274">
        <v>159.596</v>
      </c>
      <c r="I10" s="274">
        <v>156.00299999999999</v>
      </c>
      <c r="J10" s="274">
        <v>165.13900000000001</v>
      </c>
      <c r="K10" s="274">
        <v>145.16300000000001</v>
      </c>
      <c r="L10" s="275">
        <v>146.108</v>
      </c>
      <c r="M10" s="276"/>
    </row>
    <row r="11" spans="1:13" ht="8.1" customHeight="1">
      <c r="A11" s="243" t="s">
        <v>261</v>
      </c>
      <c r="B11" s="274">
        <v>10.318</v>
      </c>
      <c r="C11" s="274">
        <v>12.798999999999999</v>
      </c>
      <c r="D11" s="274">
        <v>10.801</v>
      </c>
      <c r="E11" s="274">
        <v>9.4380000000000006</v>
      </c>
      <c r="F11" s="274">
        <v>9.0749999999999993</v>
      </c>
      <c r="G11" s="274"/>
      <c r="H11" s="274">
        <v>153.65199999999999</v>
      </c>
      <c r="I11" s="274">
        <v>143.541</v>
      </c>
      <c r="J11" s="274">
        <v>160.42599999999999</v>
      </c>
      <c r="K11" s="274">
        <v>141.52500000000001</v>
      </c>
      <c r="L11" s="275">
        <v>139.69900000000001</v>
      </c>
      <c r="M11" s="276"/>
    </row>
    <row r="12" spans="1:13" ht="8.25" customHeight="1">
      <c r="A12" s="277" t="s">
        <v>262</v>
      </c>
      <c r="B12" s="274">
        <v>11.180999999999999</v>
      </c>
      <c r="C12" s="274">
        <v>10.965999999999999</v>
      </c>
      <c r="D12" s="274">
        <v>11.9</v>
      </c>
      <c r="E12" s="274">
        <v>8.952</v>
      </c>
      <c r="F12" s="274">
        <v>9.1509999999999998</v>
      </c>
      <c r="G12" s="274"/>
      <c r="H12" s="274">
        <v>147.41</v>
      </c>
      <c r="I12" s="274">
        <v>157.797</v>
      </c>
      <c r="J12" s="274">
        <v>170.20699999999999</v>
      </c>
      <c r="K12" s="274">
        <v>144.08199999999999</v>
      </c>
      <c r="L12" s="275">
        <v>136.42399999999998</v>
      </c>
      <c r="M12" s="276"/>
    </row>
    <row r="13" spans="1:13" ht="8.1" customHeight="1">
      <c r="A13" s="243" t="s">
        <v>263</v>
      </c>
      <c r="B13" s="274">
        <v>11.16</v>
      </c>
      <c r="C13" s="274">
        <v>9.6059999999999999</v>
      </c>
      <c r="D13" s="274">
        <v>12.445</v>
      </c>
      <c r="E13" s="274">
        <v>8.8989999999999991</v>
      </c>
      <c r="F13" s="274">
        <v>8.8460000000000001</v>
      </c>
      <c r="G13" s="274"/>
      <c r="H13" s="274">
        <v>148.71700000000001</v>
      </c>
      <c r="I13" s="274">
        <v>149.13800000000001</v>
      </c>
      <c r="J13" s="274">
        <v>165.11799999999999</v>
      </c>
      <c r="K13" s="274">
        <v>137.768</v>
      </c>
      <c r="L13" s="275">
        <v>126.149</v>
      </c>
      <c r="M13" s="276"/>
    </row>
    <row r="14" spans="1:13" ht="8.1" customHeight="1">
      <c r="A14" s="243" t="s">
        <v>264</v>
      </c>
      <c r="B14" s="274">
        <v>11.583</v>
      </c>
      <c r="C14" s="274">
        <v>11.608000000000001</v>
      </c>
      <c r="D14" s="274">
        <v>11.05</v>
      </c>
      <c r="E14" s="274">
        <v>9.8239999999999998</v>
      </c>
      <c r="F14" s="274">
        <v>9.2100000000000009</v>
      </c>
      <c r="G14" s="274"/>
      <c r="H14" s="274">
        <v>135.58600000000001</v>
      </c>
      <c r="I14" s="274">
        <v>138.99299999999999</v>
      </c>
      <c r="J14" s="274">
        <v>143.36000000000001</v>
      </c>
      <c r="K14" s="274">
        <v>133.476</v>
      </c>
      <c r="L14" s="275">
        <v>128.03200000000001</v>
      </c>
      <c r="M14" s="276"/>
    </row>
    <row r="15" spans="1:13" ht="8.1" customHeight="1">
      <c r="A15" s="243" t="s">
        <v>229</v>
      </c>
      <c r="B15" s="274">
        <v>11.673999999999999</v>
      </c>
      <c r="C15" s="274">
        <v>11.336</v>
      </c>
      <c r="D15" s="274">
        <v>11.3</v>
      </c>
      <c r="E15" s="274">
        <v>12.907</v>
      </c>
      <c r="F15" s="274">
        <v>10.851000000000001</v>
      </c>
      <c r="G15" s="274"/>
      <c r="H15" s="274">
        <v>158.65600000000001</v>
      </c>
      <c r="I15" s="274">
        <v>153.24600000000001</v>
      </c>
      <c r="J15" s="274">
        <v>164.089</v>
      </c>
      <c r="K15" s="274">
        <v>145.25</v>
      </c>
      <c r="L15" s="275">
        <v>140.42400000000001</v>
      </c>
      <c r="M15" s="276"/>
    </row>
    <row r="16" spans="1:13" ht="8.1" customHeight="1">
      <c r="A16" s="243" t="s">
        <v>230</v>
      </c>
      <c r="B16" s="274">
        <v>11.411</v>
      </c>
      <c r="C16" s="274">
        <v>13.295</v>
      </c>
      <c r="D16" s="274">
        <v>12.553000000000001</v>
      </c>
      <c r="E16" s="274">
        <v>10.627000000000001</v>
      </c>
      <c r="F16" s="274">
        <v>12.244999999999999</v>
      </c>
      <c r="G16" s="274"/>
      <c r="H16" s="274">
        <v>153.46700000000001</v>
      </c>
      <c r="I16" s="274">
        <v>153.756</v>
      </c>
      <c r="J16" s="274">
        <v>157.41399999999999</v>
      </c>
      <c r="K16" s="274">
        <v>144.65600000000001</v>
      </c>
      <c r="L16" s="275">
        <v>136.779</v>
      </c>
      <c r="M16" s="276"/>
    </row>
    <row r="17" spans="1:15" ht="8.1" customHeight="1">
      <c r="A17" s="243" t="s">
        <v>231</v>
      </c>
      <c r="B17" s="274">
        <v>12.067</v>
      </c>
      <c r="C17" s="274">
        <v>11.593999999999999</v>
      </c>
      <c r="D17" s="274">
        <v>14.439</v>
      </c>
      <c r="E17" s="274">
        <v>10.385</v>
      </c>
      <c r="F17" s="274">
        <v>11.865</v>
      </c>
      <c r="G17" s="274"/>
      <c r="H17" s="274">
        <v>161.14699999999999</v>
      </c>
      <c r="I17" s="274">
        <v>160.83799999999999</v>
      </c>
      <c r="J17" s="274">
        <v>160.82</v>
      </c>
      <c r="K17" s="274">
        <v>155.012</v>
      </c>
      <c r="L17" s="275">
        <v>138.42099999999999</v>
      </c>
      <c r="M17" s="276"/>
    </row>
    <row r="18" spans="1:15" ht="8.1" customHeight="1">
      <c r="A18" s="277" t="s">
        <v>265</v>
      </c>
      <c r="B18" s="274">
        <v>15.358000000000001</v>
      </c>
      <c r="C18" s="274">
        <v>13.515000000000001</v>
      </c>
      <c r="D18" s="274">
        <v>9.7710000000000008</v>
      </c>
      <c r="E18" s="274">
        <v>13.111000000000001</v>
      </c>
      <c r="F18" s="274">
        <v>10.069000000000001</v>
      </c>
      <c r="G18" s="274"/>
      <c r="H18" s="274">
        <v>154.96600000000001</v>
      </c>
      <c r="I18" s="274">
        <v>153.80699999999999</v>
      </c>
      <c r="J18" s="274">
        <v>159.27799999999999</v>
      </c>
      <c r="K18" s="274">
        <v>144.607</v>
      </c>
      <c r="L18" s="275">
        <v>128.928</v>
      </c>
      <c r="M18" s="276"/>
    </row>
    <row r="19" spans="1:15" ht="8.1" customHeight="1">
      <c r="A19" s="278" t="s">
        <v>233</v>
      </c>
      <c r="B19" s="279">
        <v>2.129</v>
      </c>
      <c r="C19" s="279">
        <v>1.7250000000000001</v>
      </c>
      <c r="D19" s="279">
        <v>1.6819999999999999</v>
      </c>
      <c r="E19" s="279">
        <v>1.7989999999999999</v>
      </c>
      <c r="F19" s="279">
        <v>1.55</v>
      </c>
      <c r="G19" s="279"/>
      <c r="H19" s="279">
        <v>23.526</v>
      </c>
      <c r="I19" s="279">
        <v>18.619</v>
      </c>
      <c r="J19" s="279">
        <v>20.324999999999999</v>
      </c>
      <c r="K19" s="279">
        <v>16.763999999999999</v>
      </c>
      <c r="L19" s="280">
        <v>17.052</v>
      </c>
      <c r="M19" s="281"/>
    </row>
    <row r="20" spans="1:15" ht="8.1" hidden="1" customHeight="1">
      <c r="A20" s="277" t="s">
        <v>221</v>
      </c>
      <c r="B20" s="274">
        <v>10.869</v>
      </c>
      <c r="C20" s="274">
        <v>12.952999999999999</v>
      </c>
      <c r="D20" s="274">
        <v>12.292</v>
      </c>
      <c r="E20" s="274">
        <v>11.292999999999999</v>
      </c>
      <c r="F20" s="274">
        <v>11.448</v>
      </c>
      <c r="G20" s="274">
        <v>11.72</v>
      </c>
      <c r="H20" s="274">
        <v>156.12200000000001</v>
      </c>
      <c r="I20" s="274">
        <v>160.61699999999999</v>
      </c>
      <c r="J20" s="274">
        <v>158.12299999999999</v>
      </c>
      <c r="K20" s="274">
        <v>158.32900000000001</v>
      </c>
      <c r="L20" s="275">
        <v>154.96899999999999</v>
      </c>
      <c r="M20" s="276">
        <v>127.077</v>
      </c>
    </row>
    <row r="21" spans="1:15" ht="8.1" customHeight="1">
      <c r="A21" s="282" t="s">
        <v>220</v>
      </c>
      <c r="B21" s="283">
        <v>147.63800000000001</v>
      </c>
      <c r="C21" s="283">
        <v>148.535</v>
      </c>
      <c r="D21" s="283">
        <v>144.761</v>
      </c>
      <c r="E21" s="283">
        <v>129.874</v>
      </c>
      <c r="F21" s="283">
        <v>125.569</v>
      </c>
      <c r="G21" s="284" t="s">
        <v>296</v>
      </c>
      <c r="H21" s="283">
        <v>1856.329</v>
      </c>
      <c r="I21" s="283">
        <v>1863.5319999999999</v>
      </c>
      <c r="J21" s="283">
        <v>1945.9609999999998</v>
      </c>
      <c r="K21" s="283">
        <v>1761.5089999999998</v>
      </c>
      <c r="L21" s="283">
        <v>1691.5089999999998</v>
      </c>
      <c r="M21" s="285" t="s">
        <v>296</v>
      </c>
    </row>
    <row r="22" spans="1:15" ht="9.9499999999999993" customHeight="1">
      <c r="A22" s="169" t="s">
        <v>297</v>
      </c>
      <c r="B22" s="286"/>
      <c r="C22" s="286"/>
      <c r="D22" s="286"/>
      <c r="E22" s="286"/>
      <c r="F22" s="286"/>
      <c r="G22" s="286"/>
      <c r="H22" s="286"/>
      <c r="I22" s="286"/>
      <c r="J22" s="286"/>
      <c r="K22" s="286"/>
      <c r="L22" s="286"/>
    </row>
    <row r="23" spans="1:15" ht="9.75" customHeight="1">
      <c r="A23" s="169" t="s">
        <v>298</v>
      </c>
      <c r="B23" s="286"/>
      <c r="C23" s="286"/>
      <c r="D23" s="286"/>
      <c r="E23" s="286"/>
      <c r="F23" s="286"/>
      <c r="G23" s="286"/>
      <c r="H23" s="286"/>
      <c r="I23" s="286"/>
      <c r="J23" s="286"/>
      <c r="K23" s="286"/>
      <c r="L23" s="286"/>
    </row>
    <row r="24" spans="1:15" ht="9.75" customHeight="1">
      <c r="A24" s="169" t="s">
        <v>299</v>
      </c>
      <c r="B24" s="286"/>
      <c r="C24" s="286"/>
      <c r="D24" s="286"/>
      <c r="E24" s="286"/>
      <c r="F24" s="286"/>
      <c r="G24" s="286"/>
      <c r="H24" s="286"/>
      <c r="I24" s="286"/>
      <c r="J24" s="286"/>
      <c r="K24" s="286"/>
      <c r="L24" s="286"/>
      <c r="M24" s="286"/>
      <c r="N24" s="286"/>
    </row>
    <row r="25" spans="1:15" ht="9" customHeight="1">
      <c r="A25" s="287" t="s">
        <v>249</v>
      </c>
      <c r="B25" s="252"/>
      <c r="C25" s="252"/>
      <c r="D25" s="252"/>
      <c r="E25" s="252"/>
      <c r="F25" s="252"/>
      <c r="G25" s="252"/>
      <c r="H25" s="252"/>
      <c r="I25" s="252"/>
      <c r="J25" s="252"/>
      <c r="K25" s="252"/>
      <c r="L25" s="252"/>
      <c r="M25" s="252"/>
    </row>
    <row r="26" spans="1:15" ht="9.75" customHeight="1">
      <c r="A26" s="1842" t="s">
        <v>273</v>
      </c>
      <c r="B26" s="188"/>
      <c r="C26" s="188"/>
      <c r="D26" s="188"/>
      <c r="E26" s="188"/>
      <c r="F26" s="188"/>
      <c r="G26" s="188"/>
      <c r="H26" s="188"/>
      <c r="I26" s="188"/>
      <c r="J26" s="188"/>
      <c r="K26" s="188"/>
      <c r="L26" s="188"/>
      <c r="M26" s="188"/>
      <c r="N26" s="188"/>
    </row>
    <row r="27" spans="1:15" ht="8.1" customHeight="1">
      <c r="A27" s="252"/>
      <c r="B27" s="252"/>
      <c r="C27" s="252"/>
      <c r="D27" s="252"/>
      <c r="E27" s="252"/>
      <c r="F27" s="252"/>
      <c r="G27" s="252"/>
      <c r="H27" s="252"/>
      <c r="I27" s="252"/>
      <c r="J27" s="252"/>
      <c r="K27" s="252"/>
      <c r="L27" s="252"/>
      <c r="M27" s="252"/>
      <c r="N27" s="252"/>
    </row>
    <row r="28" spans="1:15">
      <c r="A28" s="249"/>
      <c r="B28" s="249"/>
      <c r="C28" s="249"/>
      <c r="D28" s="249"/>
      <c r="E28" s="249"/>
      <c r="F28" s="249"/>
      <c r="G28" s="249"/>
      <c r="H28" s="249"/>
      <c r="I28" s="249"/>
      <c r="J28" s="249"/>
      <c r="K28" s="249"/>
      <c r="L28" s="249"/>
      <c r="M28" s="249"/>
      <c r="N28" s="249"/>
      <c r="O28" s="249"/>
    </row>
    <row r="29" spans="1:15">
      <c r="B29" s="249"/>
      <c r="C29" s="249"/>
      <c r="D29" s="249"/>
      <c r="E29" s="249"/>
      <c r="F29" s="249"/>
      <c r="G29" s="249"/>
      <c r="H29" s="249"/>
      <c r="I29" s="249"/>
      <c r="J29" s="249"/>
      <c r="K29" s="249"/>
      <c r="L29" s="249"/>
      <c r="M29" s="249"/>
    </row>
    <row r="30" spans="1:15">
      <c r="B30" s="288">
        <v>0</v>
      </c>
    </row>
    <row r="31" spans="1:15">
      <c r="A31" s="169" t="s">
        <v>1</v>
      </c>
    </row>
    <row r="34" spans="2:8">
      <c r="B34" s="289"/>
      <c r="C34" s="289"/>
      <c r="D34" s="289"/>
      <c r="E34" s="289"/>
      <c r="F34" s="289"/>
      <c r="G34" s="289"/>
      <c r="H34" s="290"/>
    </row>
    <row r="35" spans="2:8">
      <c r="B35" s="289"/>
      <c r="C35" s="289"/>
      <c r="D35" s="289"/>
      <c r="E35" s="289"/>
      <c r="F35" s="289"/>
      <c r="G35" s="289"/>
      <c r="H35" s="290"/>
    </row>
    <row r="36" spans="2:8">
      <c r="B36" s="291"/>
      <c r="C36" s="291"/>
      <c r="D36" s="292"/>
      <c r="E36" s="292"/>
      <c r="F36" s="289"/>
      <c r="G36" s="289"/>
      <c r="H36" s="290"/>
    </row>
  </sheetData>
  <mergeCells count="1">
    <mergeCell ref="A5:A6"/>
  </mergeCells>
  <hyperlinks>
    <hyperlink ref="A26" location="'Inhaltsverzeichnis '!A1" display="Zurück zum Inhaltsverzeichnis" xr:uid="{0DD0223F-D83A-477E-880E-22C7B443C3BE}"/>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B9B63-4AC5-4BBA-ABE7-DF0C9363F5DB}">
  <sheetPr>
    <tabColor rgb="FFF9E03A"/>
  </sheetPr>
  <dimension ref="A1:AD99"/>
  <sheetViews>
    <sheetView showGridLines="0" showZeros="0" topLeftCell="A2" zoomScale="140" zoomScaleNormal="140" workbookViewId="0">
      <selection activeCell="A2" sqref="A2"/>
    </sheetView>
  </sheetViews>
  <sheetFormatPr baseColWidth="10" defaultRowHeight="12.75"/>
  <cols>
    <col min="1" max="1" width="15" style="838" customWidth="1"/>
    <col min="2" max="2" width="4.5" style="838" customWidth="1"/>
    <col min="3" max="3" width="4.25" style="838" customWidth="1"/>
    <col min="4" max="4" width="4.125" style="838" customWidth="1"/>
    <col min="5" max="5" width="4" style="838" customWidth="1"/>
    <col min="6" max="7" width="4.125" style="838" customWidth="1"/>
    <col min="8" max="9" width="4.5" style="838" customWidth="1"/>
    <col min="10" max="13" width="4.125" style="838" customWidth="1"/>
    <col min="14" max="15" width="4.875" style="838" customWidth="1"/>
    <col min="16" max="16" width="4.25" style="838" customWidth="1"/>
    <col min="17" max="17" width="4.375" style="838" customWidth="1"/>
    <col min="18" max="16384" width="11" style="838"/>
  </cols>
  <sheetData>
    <row r="1" spans="1:19" hidden="1"/>
    <row r="2" spans="1:19" ht="10.5" customHeight="1">
      <c r="A2" s="1060" t="s">
        <v>1076</v>
      </c>
      <c r="B2" s="839"/>
      <c r="C2" s="839"/>
      <c r="D2" s="839"/>
      <c r="E2" s="839"/>
      <c r="F2" s="839"/>
      <c r="G2" s="839"/>
      <c r="H2" s="839"/>
      <c r="I2" s="839"/>
      <c r="J2" s="839"/>
      <c r="K2" s="839"/>
    </row>
    <row r="3" spans="1:19" ht="10.5" customHeight="1">
      <c r="A3" s="1060" t="s">
        <v>1091</v>
      </c>
      <c r="B3" s="839"/>
      <c r="C3" s="839"/>
      <c r="D3" s="839"/>
      <c r="E3" s="839"/>
      <c r="F3" s="839"/>
      <c r="G3" s="839"/>
      <c r="H3" s="839"/>
      <c r="I3" s="839"/>
      <c r="J3" s="839"/>
      <c r="K3" s="839"/>
      <c r="L3" s="839"/>
      <c r="M3" s="881"/>
      <c r="N3" s="839"/>
      <c r="P3" s="871"/>
      <c r="Q3" s="871"/>
      <c r="R3" s="871"/>
    </row>
    <row r="4" spans="1:19" ht="9" customHeight="1">
      <c r="A4" s="1060" t="s">
        <v>1092</v>
      </c>
      <c r="B4" s="839"/>
      <c r="C4" s="839"/>
      <c r="D4" s="839"/>
      <c r="E4" s="839"/>
      <c r="F4" s="839"/>
      <c r="G4" s="839"/>
      <c r="H4" s="839"/>
      <c r="I4" s="839"/>
      <c r="J4" s="882"/>
      <c r="K4" s="839"/>
      <c r="L4" s="839"/>
      <c r="M4" s="881"/>
      <c r="N4" s="839"/>
      <c r="P4" s="871"/>
      <c r="Q4" s="871"/>
      <c r="R4" s="871"/>
    </row>
    <row r="5" spans="1:19" ht="11.25" customHeight="1">
      <c r="A5" s="839"/>
      <c r="B5" s="883"/>
      <c r="C5" s="883"/>
      <c r="D5" s="883"/>
      <c r="E5" s="883"/>
      <c r="F5" s="883"/>
      <c r="G5" s="883"/>
      <c r="H5" s="883"/>
      <c r="I5" s="883"/>
    </row>
    <row r="6" spans="1:19" ht="9" customHeight="1">
      <c r="A6" s="884"/>
      <c r="B6" s="871"/>
      <c r="C6" s="884"/>
      <c r="D6" s="884"/>
      <c r="E6" s="885"/>
      <c r="F6" s="885"/>
      <c r="G6" s="885"/>
      <c r="H6" s="871"/>
      <c r="I6" s="871"/>
      <c r="J6" s="871"/>
      <c r="K6" s="871"/>
      <c r="L6" s="871"/>
      <c r="M6" s="871"/>
      <c r="N6" s="871"/>
      <c r="O6" s="841"/>
      <c r="Q6" s="841"/>
    </row>
    <row r="7" spans="1:19" ht="15.75" customHeight="1">
      <c r="A7" s="886" t="s">
        <v>1093</v>
      </c>
      <c r="B7" s="887"/>
      <c r="C7" s="887"/>
      <c r="D7" s="887"/>
      <c r="E7" s="887"/>
      <c r="F7" s="887"/>
      <c r="G7" s="887"/>
      <c r="H7" s="887"/>
      <c r="I7" s="887"/>
      <c r="J7" s="887"/>
      <c r="K7" s="887"/>
      <c r="L7" s="887"/>
      <c r="M7" s="887"/>
      <c r="N7" s="887"/>
      <c r="O7" s="887"/>
      <c r="P7" s="887"/>
      <c r="Q7" s="887"/>
    </row>
    <row r="8" spans="1:19" ht="7.5" customHeight="1">
      <c r="A8" s="886"/>
      <c r="B8" s="887"/>
      <c r="C8" s="887"/>
      <c r="D8" s="887"/>
      <c r="E8" s="887"/>
      <c r="F8" s="887"/>
      <c r="G8" s="887"/>
      <c r="H8" s="887"/>
      <c r="I8" s="887"/>
      <c r="J8" s="887"/>
      <c r="K8" s="887"/>
      <c r="L8" s="887"/>
      <c r="M8" s="887"/>
      <c r="N8" s="887"/>
      <c r="O8" s="887"/>
      <c r="P8" s="887"/>
      <c r="Q8" s="887"/>
    </row>
    <row r="9" spans="1:19" ht="10.5" customHeight="1">
      <c r="A9" s="847" t="s">
        <v>1179</v>
      </c>
      <c r="B9" s="887"/>
      <c r="C9" s="887"/>
      <c r="D9" s="887"/>
      <c r="E9" s="887"/>
      <c r="F9" s="887"/>
      <c r="G9" s="887"/>
      <c r="H9" s="887"/>
      <c r="I9" s="887"/>
      <c r="J9" s="887"/>
      <c r="K9" s="887"/>
      <c r="L9" s="887"/>
      <c r="M9" s="887"/>
      <c r="N9" s="887"/>
      <c r="O9" s="887"/>
      <c r="P9" s="887"/>
      <c r="Q9" s="887"/>
    </row>
    <row r="10" spans="1:19" ht="10.5" customHeight="1">
      <c r="A10" s="848" t="s">
        <v>1081</v>
      </c>
      <c r="B10" s="888"/>
      <c r="C10" s="888"/>
      <c r="D10" s="888"/>
      <c r="E10" s="888"/>
      <c r="F10" s="888"/>
      <c r="G10" s="888"/>
      <c r="H10" s="888"/>
      <c r="I10" s="888"/>
      <c r="J10" s="888"/>
      <c r="K10" s="888"/>
      <c r="L10" s="888"/>
      <c r="M10" s="888"/>
      <c r="N10" s="888"/>
      <c r="O10" s="888"/>
      <c r="P10" s="888"/>
      <c r="Q10" s="888"/>
    </row>
    <row r="11" spans="1:19" ht="3" customHeight="1">
      <c r="A11" s="889"/>
      <c r="B11" s="890"/>
      <c r="C11" s="890"/>
      <c r="D11" s="890"/>
      <c r="E11" s="890"/>
      <c r="F11" s="890"/>
      <c r="G11" s="890"/>
      <c r="H11" s="890"/>
      <c r="I11" s="890"/>
      <c r="J11" s="890"/>
      <c r="K11" s="890"/>
      <c r="L11" s="890"/>
      <c r="M11" s="890"/>
      <c r="N11" s="890"/>
      <c r="O11" s="890"/>
      <c r="P11" s="890"/>
      <c r="Q11" s="890"/>
    </row>
    <row r="12" spans="1:19" ht="12" customHeight="1">
      <c r="A12" s="1906"/>
      <c r="B12" s="1907" t="s">
        <v>1094</v>
      </c>
      <c r="C12" s="1908"/>
      <c r="D12" s="891" t="s">
        <v>1018</v>
      </c>
      <c r="E12" s="892"/>
      <c r="F12" s="1907" t="s">
        <v>1010</v>
      </c>
      <c r="G12" s="1908"/>
      <c r="H12" s="1907" t="s">
        <v>1011</v>
      </c>
      <c r="I12" s="1908"/>
      <c r="J12" s="1907" t="s">
        <v>1095</v>
      </c>
      <c r="K12" s="1908"/>
      <c r="L12" s="1907" t="s">
        <v>1096</v>
      </c>
      <c r="M12" s="1908"/>
      <c r="N12" s="891" t="s">
        <v>1097</v>
      </c>
      <c r="O12" s="892"/>
      <c r="P12" s="891" t="s">
        <v>1098</v>
      </c>
      <c r="Q12" s="893"/>
      <c r="R12" s="871"/>
    </row>
    <row r="13" spans="1:19" ht="12" customHeight="1">
      <c r="A13" s="1896"/>
      <c r="B13" s="1903"/>
      <c r="C13" s="1901"/>
      <c r="D13" s="894" t="s">
        <v>1099</v>
      </c>
      <c r="E13" s="895"/>
      <c r="F13" s="1903"/>
      <c r="G13" s="1901"/>
      <c r="H13" s="1903"/>
      <c r="I13" s="1901"/>
      <c r="J13" s="1903"/>
      <c r="K13" s="1901"/>
      <c r="L13" s="1903"/>
      <c r="M13" s="1901"/>
      <c r="N13" s="894" t="s">
        <v>1100</v>
      </c>
      <c r="O13" s="895"/>
      <c r="P13" s="894" t="s">
        <v>347</v>
      </c>
      <c r="Q13" s="896"/>
      <c r="R13" s="871"/>
    </row>
    <row r="14" spans="1:19" ht="12" customHeight="1">
      <c r="A14" s="1896"/>
      <c r="B14" s="1892" t="s">
        <v>1101</v>
      </c>
      <c r="C14" s="1892" t="s">
        <v>1102</v>
      </c>
      <c r="D14" s="1892" t="s">
        <v>1101</v>
      </c>
      <c r="E14" s="1892" t="s">
        <v>1102</v>
      </c>
      <c r="F14" s="1892" t="s">
        <v>1101</v>
      </c>
      <c r="G14" s="1892" t="s">
        <v>1102</v>
      </c>
      <c r="H14" s="1892" t="s">
        <v>1101</v>
      </c>
      <c r="I14" s="1892" t="s">
        <v>1102</v>
      </c>
      <c r="J14" s="1892" t="s">
        <v>1101</v>
      </c>
      <c r="K14" s="1892" t="s">
        <v>1102</v>
      </c>
      <c r="L14" s="1892" t="s">
        <v>1101</v>
      </c>
      <c r="M14" s="1892" t="s">
        <v>1102</v>
      </c>
      <c r="N14" s="1892" t="s">
        <v>1101</v>
      </c>
      <c r="O14" s="1892" t="s">
        <v>1102</v>
      </c>
      <c r="P14" s="1892" t="s">
        <v>1101</v>
      </c>
      <c r="Q14" s="1904" t="s">
        <v>1102</v>
      </c>
      <c r="R14" s="871"/>
    </row>
    <row r="15" spans="1:19" ht="12" customHeight="1">
      <c r="A15" s="1897"/>
      <c r="B15" s="1894"/>
      <c r="C15" s="1894"/>
      <c r="D15" s="1893"/>
      <c r="E15" s="1893"/>
      <c r="F15" s="1893"/>
      <c r="G15" s="1893"/>
      <c r="H15" s="1893"/>
      <c r="I15" s="1893"/>
      <c r="J15" s="1893"/>
      <c r="K15" s="1893"/>
      <c r="L15" s="1893"/>
      <c r="M15" s="1893"/>
      <c r="N15" s="1894"/>
      <c r="O15" s="1893"/>
      <c r="P15" s="1894"/>
      <c r="Q15" s="1905"/>
      <c r="R15" s="871"/>
      <c r="S15" s="871"/>
    </row>
    <row r="16" spans="1:19" ht="2.4500000000000002" customHeight="1">
      <c r="A16" s="897"/>
      <c r="B16" s="890"/>
      <c r="C16" s="890"/>
      <c r="D16" s="890"/>
      <c r="E16" s="890"/>
      <c r="F16" s="890"/>
      <c r="G16" s="890"/>
      <c r="H16" s="890"/>
      <c r="I16" s="890"/>
      <c r="J16" s="890"/>
      <c r="K16" s="890"/>
      <c r="L16" s="890"/>
      <c r="M16" s="890"/>
      <c r="N16" s="890"/>
      <c r="O16" s="890"/>
      <c r="P16" s="890"/>
      <c r="Q16" s="898"/>
    </row>
    <row r="17" spans="1:21" ht="12.95" customHeight="1">
      <c r="A17" s="899" t="s">
        <v>267</v>
      </c>
      <c r="B17" s="900"/>
      <c r="C17" s="900"/>
      <c r="D17" s="900"/>
      <c r="E17" s="900"/>
      <c r="F17" s="900"/>
      <c r="G17" s="900"/>
      <c r="H17" s="900"/>
      <c r="I17" s="900"/>
      <c r="J17" s="900"/>
      <c r="K17" s="900"/>
      <c r="L17" s="900"/>
      <c r="M17" s="900"/>
      <c r="N17" s="900"/>
      <c r="O17" s="900"/>
      <c r="P17" s="900"/>
      <c r="Q17" s="901"/>
    </row>
    <row r="18" spans="1:21" ht="11.1" customHeight="1">
      <c r="A18" s="902" t="s">
        <v>1088</v>
      </c>
      <c r="B18" s="887"/>
      <c r="C18" s="887"/>
      <c r="D18" s="887"/>
      <c r="E18" s="887"/>
      <c r="F18" s="887"/>
      <c r="G18" s="887"/>
      <c r="H18" s="887"/>
      <c r="I18" s="887"/>
      <c r="J18" s="887"/>
      <c r="K18" s="887"/>
      <c r="L18" s="887"/>
      <c r="M18" s="887"/>
      <c r="N18" s="887"/>
      <c r="O18" s="887"/>
      <c r="P18" s="887"/>
      <c r="Q18" s="903"/>
      <c r="R18" s="904"/>
      <c r="S18" s="905"/>
      <c r="T18" s="905"/>
    </row>
    <row r="19" spans="1:21" ht="2.4500000000000002" customHeight="1">
      <c r="A19" s="906"/>
      <c r="B19" s="890"/>
      <c r="C19" s="890"/>
      <c r="D19" s="890"/>
      <c r="E19" s="890"/>
      <c r="F19" s="890"/>
      <c r="G19" s="890"/>
      <c r="H19" s="890"/>
      <c r="I19" s="890"/>
      <c r="J19" s="890"/>
      <c r="K19" s="890"/>
      <c r="L19" s="890"/>
      <c r="M19" s="890"/>
      <c r="N19" s="890"/>
      <c r="O19" s="890"/>
      <c r="P19" s="890"/>
      <c r="Q19" s="898"/>
      <c r="R19" s="904"/>
      <c r="S19" s="905"/>
      <c r="T19" s="905"/>
    </row>
    <row r="20" spans="1:21" ht="8.1" customHeight="1">
      <c r="A20" s="907" t="s">
        <v>221</v>
      </c>
      <c r="B20" s="908">
        <v>16.382000000000001</v>
      </c>
      <c r="C20" s="908">
        <v>18.48</v>
      </c>
      <c r="D20" s="908">
        <v>511.02499999999998</v>
      </c>
      <c r="E20" s="908">
        <v>508.06700000000001</v>
      </c>
      <c r="F20" s="908">
        <v>23.434000000000001</v>
      </c>
      <c r="G20" s="908">
        <v>26.28</v>
      </c>
      <c r="H20" s="908">
        <v>643.30799999999999</v>
      </c>
      <c r="I20" s="908">
        <v>664.32500000000005</v>
      </c>
      <c r="J20" s="908">
        <v>247.20500000000001</v>
      </c>
      <c r="K20" s="908">
        <v>257.02999999999997</v>
      </c>
      <c r="L20" s="908">
        <v>140.76499999999999</v>
      </c>
      <c r="M20" s="908">
        <v>153.22399999999999</v>
      </c>
      <c r="N20" s="908">
        <v>1598.866</v>
      </c>
      <c r="O20" s="908">
        <v>1643.7750000000001</v>
      </c>
      <c r="P20" s="909">
        <v>48.126484645992839</v>
      </c>
      <c r="Q20" s="910">
        <v>48.341105078249761</v>
      </c>
      <c r="R20" s="904"/>
      <c r="S20" s="905"/>
      <c r="T20" s="905"/>
      <c r="U20" s="911"/>
    </row>
    <row r="21" spans="1:21" ht="8.1" customHeight="1">
      <c r="A21" s="907" t="s">
        <v>258</v>
      </c>
      <c r="B21" s="908">
        <v>15.994</v>
      </c>
      <c r="C21" s="908">
        <v>16.148</v>
      </c>
      <c r="D21" s="908">
        <v>482.37900000000002</v>
      </c>
      <c r="E21" s="908">
        <v>488.02</v>
      </c>
      <c r="F21" s="908">
        <v>22.213000000000001</v>
      </c>
      <c r="G21" s="908">
        <v>22.097000000000001</v>
      </c>
      <c r="H21" s="908">
        <v>631.45500000000004</v>
      </c>
      <c r="I21" s="912">
        <v>625.69899999999996</v>
      </c>
      <c r="J21" s="908">
        <v>242.95400000000001</v>
      </c>
      <c r="K21" s="908">
        <v>244.03899999999999</v>
      </c>
      <c r="L21" s="908">
        <v>134.52500000000001</v>
      </c>
      <c r="M21" s="908">
        <v>140.43199999999999</v>
      </c>
      <c r="N21" s="908">
        <v>1544.3340000000001</v>
      </c>
      <c r="O21" s="908">
        <v>1557.454</v>
      </c>
      <c r="P21" s="909">
        <v>49.825879634845819</v>
      </c>
      <c r="Q21" s="910">
        <v>51.020383266536292</v>
      </c>
      <c r="R21" s="904"/>
      <c r="S21" s="905"/>
      <c r="T21" s="905"/>
      <c r="U21" s="911"/>
    </row>
    <row r="22" spans="1:21" ht="8.1" customHeight="1">
      <c r="A22" s="907" t="s">
        <v>259</v>
      </c>
      <c r="B22" s="908">
        <v>17.681999999999999</v>
      </c>
      <c r="C22" s="908">
        <v>0</v>
      </c>
      <c r="D22" s="908">
        <v>472.32600000000002</v>
      </c>
      <c r="E22" s="908">
        <v>0</v>
      </c>
      <c r="F22" s="908">
        <v>24.785</v>
      </c>
      <c r="G22" s="908">
        <v>0</v>
      </c>
      <c r="H22" s="908">
        <v>610.01499999999999</v>
      </c>
      <c r="I22" s="908">
        <v>0</v>
      </c>
      <c r="J22" s="908">
        <v>235.94499999999999</v>
      </c>
      <c r="K22" s="908">
        <v>0</v>
      </c>
      <c r="L22" s="908">
        <v>125.057</v>
      </c>
      <c r="M22" s="908">
        <v>0</v>
      </c>
      <c r="N22" s="908">
        <v>1499.2850000000001</v>
      </c>
      <c r="O22" s="908">
        <v>0</v>
      </c>
      <c r="P22" s="909">
        <v>51.322997295377455</v>
      </c>
      <c r="Q22" s="910"/>
      <c r="R22" s="904"/>
      <c r="S22" s="905"/>
      <c r="T22" s="905"/>
      <c r="U22" s="911"/>
    </row>
    <row r="23" spans="1:21" ht="2.4500000000000002" customHeight="1">
      <c r="A23" s="907"/>
      <c r="B23" s="908"/>
      <c r="C23" s="908"/>
      <c r="D23" s="908"/>
      <c r="E23" s="908"/>
      <c r="F23" s="908"/>
      <c r="G23" s="908"/>
      <c r="H23" s="908"/>
      <c r="I23" s="908"/>
      <c r="J23" s="908"/>
      <c r="K23" s="908"/>
      <c r="L23" s="908"/>
      <c r="M23" s="908"/>
      <c r="N23" s="908"/>
      <c r="O23" s="908"/>
      <c r="P23" s="909"/>
      <c r="Q23" s="910"/>
      <c r="R23" s="904"/>
      <c r="S23" s="905"/>
      <c r="T23" s="905"/>
      <c r="U23" s="858"/>
    </row>
    <row r="24" spans="1:21" ht="8.1" customHeight="1">
      <c r="A24" s="907" t="s">
        <v>260</v>
      </c>
      <c r="B24" s="908">
        <v>20.132000000000001</v>
      </c>
      <c r="C24" s="908">
        <v>0</v>
      </c>
      <c r="D24" s="908">
        <v>512.60900000000004</v>
      </c>
      <c r="E24" s="908">
        <v>0</v>
      </c>
      <c r="F24" s="908">
        <v>26.164000000000001</v>
      </c>
      <c r="G24" s="908">
        <v>0</v>
      </c>
      <c r="H24" s="908">
        <v>682.48299999999995</v>
      </c>
      <c r="I24" s="908">
        <v>0</v>
      </c>
      <c r="J24" s="908">
        <v>260.22800000000001</v>
      </c>
      <c r="K24" s="908">
        <v>0</v>
      </c>
      <c r="L24" s="908">
        <v>142.239</v>
      </c>
      <c r="M24" s="908">
        <v>0</v>
      </c>
      <c r="N24" s="908">
        <v>1659.008</v>
      </c>
      <c r="O24" s="908">
        <v>0</v>
      </c>
      <c r="P24" s="909">
        <v>46.381813710361847</v>
      </c>
      <c r="Q24" s="910"/>
      <c r="R24" s="904"/>
      <c r="S24" s="905"/>
      <c r="T24" s="905"/>
      <c r="U24" s="858"/>
    </row>
    <row r="25" spans="1:21" ht="8.1" customHeight="1">
      <c r="A25" s="907" t="s">
        <v>261</v>
      </c>
      <c r="B25" s="908">
        <v>19.940000000000001</v>
      </c>
      <c r="C25" s="908">
        <v>0</v>
      </c>
      <c r="D25" s="908">
        <v>480.00099999999998</v>
      </c>
      <c r="E25" s="908">
        <v>0</v>
      </c>
      <c r="F25" s="908">
        <v>25.67</v>
      </c>
      <c r="G25" s="908">
        <v>0</v>
      </c>
      <c r="H25" s="908">
        <v>635.88900000000001</v>
      </c>
      <c r="I25" s="908">
        <v>0</v>
      </c>
      <c r="J25" s="908">
        <v>249.334</v>
      </c>
      <c r="K25" s="908">
        <v>0</v>
      </c>
      <c r="L25" s="908">
        <v>127.56</v>
      </c>
      <c r="M25" s="908">
        <v>0</v>
      </c>
      <c r="N25" s="908">
        <v>1552.665</v>
      </c>
      <c r="O25" s="908">
        <v>0</v>
      </c>
      <c r="P25" s="909">
        <v>49.558533231572802</v>
      </c>
      <c r="Q25" s="910"/>
      <c r="R25" s="911"/>
      <c r="S25" s="913"/>
      <c r="T25" s="858"/>
      <c r="U25" s="858"/>
    </row>
    <row r="26" spans="1:21" ht="8.1" customHeight="1">
      <c r="A26" s="907" t="s">
        <v>262</v>
      </c>
      <c r="B26" s="908">
        <v>17.815000000000001</v>
      </c>
      <c r="C26" s="908">
        <v>0</v>
      </c>
      <c r="D26" s="908">
        <v>505.32799999999997</v>
      </c>
      <c r="E26" s="908">
        <v>0</v>
      </c>
      <c r="F26" s="908">
        <v>24.486999999999998</v>
      </c>
      <c r="G26" s="908">
        <v>0</v>
      </c>
      <c r="H26" s="908">
        <v>654.44399999999996</v>
      </c>
      <c r="I26" s="908">
        <v>0</v>
      </c>
      <c r="J26" s="908">
        <v>237.20400000000001</v>
      </c>
      <c r="K26" s="908">
        <v>0</v>
      </c>
      <c r="L26" s="908">
        <v>136.941</v>
      </c>
      <c r="M26" s="908">
        <v>0</v>
      </c>
      <c r="N26" s="908">
        <v>1588.1289999999999</v>
      </c>
      <c r="O26" s="908">
        <v>0</v>
      </c>
      <c r="P26" s="909">
        <v>48.451857500240848</v>
      </c>
      <c r="Q26" s="910"/>
      <c r="R26" s="911"/>
      <c r="S26" s="858"/>
      <c r="U26" s="858"/>
    </row>
    <row r="27" spans="1:21" ht="2.4500000000000002" customHeight="1">
      <c r="A27" s="907"/>
      <c r="B27" s="908"/>
      <c r="C27" s="908"/>
      <c r="D27" s="908"/>
      <c r="E27" s="908"/>
      <c r="F27" s="908"/>
      <c r="G27" s="908"/>
      <c r="H27" s="908"/>
      <c r="I27" s="908"/>
      <c r="J27" s="908"/>
      <c r="K27" s="908"/>
      <c r="L27" s="908"/>
      <c r="M27" s="908"/>
      <c r="N27" s="908"/>
      <c r="O27" s="908"/>
      <c r="P27" s="909"/>
      <c r="Q27" s="910"/>
      <c r="R27" s="911"/>
      <c r="S27" s="858"/>
    </row>
    <row r="28" spans="1:21" ht="8.1" customHeight="1">
      <c r="A28" s="907" t="s">
        <v>263</v>
      </c>
      <c r="B28" s="908">
        <v>23.326000000000001</v>
      </c>
      <c r="C28" s="908">
        <v>0</v>
      </c>
      <c r="D28" s="908">
        <v>529.33399999999995</v>
      </c>
      <c r="E28" s="908">
        <v>0</v>
      </c>
      <c r="F28" s="908">
        <v>27.62</v>
      </c>
      <c r="G28" s="908">
        <v>0</v>
      </c>
      <c r="H28" s="908">
        <v>676.08699999999999</v>
      </c>
      <c r="I28" s="908">
        <v>0</v>
      </c>
      <c r="J28" s="908">
        <v>255.49100000000001</v>
      </c>
      <c r="K28" s="908">
        <v>0</v>
      </c>
      <c r="L28" s="908">
        <v>148.25</v>
      </c>
      <c r="M28" s="908">
        <v>0</v>
      </c>
      <c r="N28" s="908">
        <v>1676.146</v>
      </c>
      <c r="O28" s="908">
        <v>0</v>
      </c>
      <c r="P28" s="909">
        <v>45.907576070342316</v>
      </c>
      <c r="Q28" s="910"/>
      <c r="S28" s="858"/>
      <c r="U28" s="911"/>
    </row>
    <row r="29" spans="1:21" ht="8.1" customHeight="1">
      <c r="A29" s="907" t="s">
        <v>1103</v>
      </c>
      <c r="B29" s="908">
        <v>19.984999999999999</v>
      </c>
      <c r="C29" s="908">
        <v>0</v>
      </c>
      <c r="D29" s="908">
        <v>473.839</v>
      </c>
      <c r="E29" s="908">
        <v>0</v>
      </c>
      <c r="F29" s="908">
        <v>25.209</v>
      </c>
      <c r="G29" s="908">
        <v>0</v>
      </c>
      <c r="H29" s="908">
        <v>585.63300000000004</v>
      </c>
      <c r="I29" s="908">
        <v>0</v>
      </c>
      <c r="J29" s="908">
        <v>230.96199999999999</v>
      </c>
      <c r="K29" s="908">
        <v>0</v>
      </c>
      <c r="L29" s="908">
        <v>135.07</v>
      </c>
      <c r="M29" s="908">
        <v>0</v>
      </c>
      <c r="N29" s="908">
        <v>1485.4</v>
      </c>
      <c r="O29" s="908">
        <v>0</v>
      </c>
      <c r="P29" s="909">
        <v>51.802746734886213</v>
      </c>
      <c r="Q29" s="910"/>
      <c r="S29" s="858"/>
      <c r="U29" s="911"/>
    </row>
    <row r="30" spans="1:21" ht="8.1" customHeight="1">
      <c r="A30" s="907" t="s">
        <v>229</v>
      </c>
      <c r="B30" s="908">
        <v>20.622</v>
      </c>
      <c r="C30" s="908">
        <v>0</v>
      </c>
      <c r="D30" s="908">
        <v>506.60599999999999</v>
      </c>
      <c r="E30" s="908">
        <v>0</v>
      </c>
      <c r="F30" s="908">
        <v>26.501999999999999</v>
      </c>
      <c r="G30" s="908">
        <v>0</v>
      </c>
      <c r="H30" s="908">
        <v>606.38300000000004</v>
      </c>
      <c r="I30" s="908">
        <v>0</v>
      </c>
      <c r="J30" s="908">
        <v>243.036</v>
      </c>
      <c r="K30" s="908">
        <v>0</v>
      </c>
      <c r="L30" s="908">
        <v>144.71299999999999</v>
      </c>
      <c r="M30" s="908">
        <v>0</v>
      </c>
      <c r="N30" s="908">
        <v>1563.4639999999999</v>
      </c>
      <c r="O30" s="908">
        <v>0</v>
      </c>
      <c r="P30" s="909">
        <v>49.216227556246892</v>
      </c>
      <c r="Q30" s="910"/>
      <c r="S30" s="858"/>
      <c r="U30" s="911"/>
    </row>
    <row r="31" spans="1:21" ht="2.4500000000000002" customHeight="1">
      <c r="A31" s="907"/>
      <c r="B31" s="908"/>
      <c r="C31" s="908"/>
      <c r="D31" s="908"/>
      <c r="E31" s="908"/>
      <c r="F31" s="908"/>
      <c r="G31" s="908"/>
      <c r="H31" s="908"/>
      <c r="I31" s="908"/>
      <c r="J31" s="908"/>
      <c r="K31" s="908"/>
      <c r="L31" s="908"/>
      <c r="M31" s="908"/>
      <c r="N31" s="908"/>
      <c r="O31" s="908"/>
      <c r="P31" s="909"/>
      <c r="Q31" s="910"/>
      <c r="R31" s="911">
        <v>30</v>
      </c>
      <c r="S31" s="858"/>
    </row>
    <row r="32" spans="1:21" ht="8.1" customHeight="1">
      <c r="A32" s="907" t="s">
        <v>1104</v>
      </c>
      <c r="B32" s="908">
        <v>20.283000000000001</v>
      </c>
      <c r="C32" s="908">
        <v>0</v>
      </c>
      <c r="D32" s="908">
        <v>527.57100000000003</v>
      </c>
      <c r="E32" s="908">
        <v>0</v>
      </c>
      <c r="F32" s="908">
        <v>26.228999999999999</v>
      </c>
      <c r="G32" s="908">
        <v>0</v>
      </c>
      <c r="H32" s="908">
        <v>626.49900000000002</v>
      </c>
      <c r="I32" s="908">
        <v>0</v>
      </c>
      <c r="J32" s="908">
        <v>253.38300000000001</v>
      </c>
      <c r="K32" s="908">
        <v>0</v>
      </c>
      <c r="L32" s="908">
        <v>148.30500000000001</v>
      </c>
      <c r="M32" s="908">
        <v>0</v>
      </c>
      <c r="N32" s="908">
        <v>1618.6880000000001</v>
      </c>
      <c r="O32" s="908">
        <v>0</v>
      </c>
      <c r="P32" s="909">
        <v>47.537141190890388</v>
      </c>
      <c r="Q32" s="910"/>
      <c r="R32" s="911"/>
      <c r="S32" s="858"/>
      <c r="U32" s="911"/>
    </row>
    <row r="33" spans="1:21" ht="8.1" customHeight="1">
      <c r="A33" s="907" t="s">
        <v>1105</v>
      </c>
      <c r="B33" s="908">
        <v>18.391999999999999</v>
      </c>
      <c r="C33" s="908">
        <v>0</v>
      </c>
      <c r="D33" s="908">
        <v>504.82</v>
      </c>
      <c r="E33" s="908">
        <v>0</v>
      </c>
      <c r="F33" s="908">
        <v>26.210999999999999</v>
      </c>
      <c r="G33" s="908">
        <v>0</v>
      </c>
      <c r="H33" s="908">
        <v>623.41200000000003</v>
      </c>
      <c r="I33" s="908">
        <v>0</v>
      </c>
      <c r="J33" s="908">
        <v>250.899</v>
      </c>
      <c r="K33" s="908">
        <v>0</v>
      </c>
      <c r="L33" s="908">
        <v>145.19</v>
      </c>
      <c r="M33" s="908">
        <v>0</v>
      </c>
      <c r="N33" s="908">
        <v>1584.7439999999999</v>
      </c>
      <c r="O33" s="908">
        <v>0</v>
      </c>
      <c r="P33" s="909">
        <v>48.555350264774624</v>
      </c>
      <c r="Q33" s="910"/>
      <c r="R33" s="911"/>
      <c r="S33" s="858"/>
      <c r="U33" s="911"/>
    </row>
    <row r="34" spans="1:21" ht="8.1" customHeight="1">
      <c r="A34" s="907" t="s">
        <v>265</v>
      </c>
      <c r="B34" s="908">
        <v>18.829999999999998</v>
      </c>
      <c r="C34" s="908">
        <v>0</v>
      </c>
      <c r="D34" s="908">
        <v>492.75200000000001</v>
      </c>
      <c r="E34" s="908">
        <v>0</v>
      </c>
      <c r="F34" s="908">
        <v>24.885999999999999</v>
      </c>
      <c r="G34" s="908">
        <v>0</v>
      </c>
      <c r="H34" s="908">
        <v>623.29700000000003</v>
      </c>
      <c r="I34" s="908">
        <v>0</v>
      </c>
      <c r="J34" s="908">
        <v>243.71700000000001</v>
      </c>
      <c r="K34" s="908">
        <v>0</v>
      </c>
      <c r="L34" s="908">
        <v>139.55199999999999</v>
      </c>
      <c r="M34" s="908">
        <v>0</v>
      </c>
      <c r="N34" s="908">
        <v>1557.7260000000001</v>
      </c>
      <c r="O34" s="908">
        <v>0</v>
      </c>
      <c r="P34" s="909">
        <v>49.397519204275966</v>
      </c>
      <c r="Q34" s="910"/>
      <c r="R34" s="911"/>
      <c r="S34" s="858"/>
      <c r="U34" s="911"/>
    </row>
    <row r="35" spans="1:21" ht="2.4500000000000002" customHeight="1">
      <c r="A35" s="914"/>
      <c r="B35" s="915"/>
      <c r="C35" s="915"/>
      <c r="D35" s="915"/>
      <c r="E35" s="915"/>
      <c r="F35" s="915"/>
      <c r="G35" s="915"/>
      <c r="H35" s="915"/>
      <c r="I35" s="915"/>
      <c r="J35" s="915"/>
      <c r="K35" s="915"/>
      <c r="L35" s="915"/>
      <c r="M35" s="915"/>
      <c r="N35" s="915"/>
      <c r="O35" s="915"/>
      <c r="P35" s="916"/>
      <c r="Q35" s="917"/>
      <c r="R35" s="918"/>
      <c r="S35" s="918"/>
    </row>
    <row r="36" spans="1:21" ht="2.4500000000000002" customHeight="1">
      <c r="A36" s="919"/>
      <c r="B36" s="908"/>
      <c r="C36" s="908"/>
      <c r="D36" s="908"/>
      <c r="E36" s="908"/>
      <c r="F36" s="908"/>
      <c r="G36" s="908"/>
      <c r="H36" s="908"/>
      <c r="I36" s="908"/>
      <c r="J36" s="908"/>
      <c r="K36" s="908"/>
      <c r="L36" s="908"/>
      <c r="M36" s="908"/>
      <c r="N36" s="908"/>
      <c r="O36" s="908"/>
      <c r="P36" s="909"/>
      <c r="Q36" s="910"/>
      <c r="R36" s="858"/>
      <c r="S36" s="858"/>
    </row>
    <row r="37" spans="1:21" ht="8.1" customHeight="1">
      <c r="A37" s="907" t="s">
        <v>1106</v>
      </c>
      <c r="B37" s="908">
        <v>32.376000000000005</v>
      </c>
      <c r="C37" s="908">
        <v>34.628</v>
      </c>
      <c r="D37" s="908">
        <v>993.404</v>
      </c>
      <c r="E37" s="908">
        <v>996.08699999999999</v>
      </c>
      <c r="F37" s="908">
        <v>45.647000000000006</v>
      </c>
      <c r="G37" s="908">
        <v>48.377000000000002</v>
      </c>
      <c r="H37" s="908">
        <v>1274.7629999999999</v>
      </c>
      <c r="I37" s="908">
        <v>1290.0239999999999</v>
      </c>
      <c r="J37" s="908">
        <v>490.15899999999999</v>
      </c>
      <c r="K37" s="908">
        <v>501.06899999999996</v>
      </c>
      <c r="L37" s="908">
        <v>275.28999999999996</v>
      </c>
      <c r="M37" s="908">
        <v>293.65599999999995</v>
      </c>
      <c r="N37" s="908">
        <v>3143.2</v>
      </c>
      <c r="O37" s="908">
        <v>3201.2290000000003</v>
      </c>
      <c r="P37" s="909">
        <v>48.039704759480784</v>
      </c>
      <c r="Q37" s="910">
        <v>48.398349508891741</v>
      </c>
      <c r="R37" s="913"/>
      <c r="S37" s="858"/>
      <c r="T37" s="858"/>
    </row>
    <row r="38" spans="1:21" ht="0.75" hidden="1" customHeight="1">
      <c r="A38" s="919"/>
      <c r="B38" s="908"/>
      <c r="C38" s="908"/>
      <c r="D38" s="908"/>
      <c r="E38" s="908"/>
      <c r="F38" s="908"/>
      <c r="G38" s="908"/>
      <c r="H38" s="908"/>
      <c r="I38" s="908"/>
      <c r="J38" s="908"/>
      <c r="K38" s="908"/>
      <c r="L38" s="908"/>
      <c r="M38" s="908"/>
      <c r="N38" s="908"/>
      <c r="O38" s="908"/>
      <c r="P38" s="920"/>
      <c r="Q38" s="921"/>
      <c r="R38" s="912"/>
      <c r="S38" s="922"/>
    </row>
    <row r="39" spans="1:21" ht="2.4500000000000002" customHeight="1">
      <c r="A39" s="914"/>
      <c r="B39" s="923"/>
      <c r="C39" s="923"/>
      <c r="D39" s="923"/>
      <c r="E39" s="923"/>
      <c r="F39" s="923"/>
      <c r="G39" s="923"/>
      <c r="H39" s="923"/>
      <c r="I39" s="923"/>
      <c r="J39" s="923"/>
      <c r="K39" s="923"/>
      <c r="L39" s="923"/>
      <c r="M39" s="923"/>
      <c r="N39" s="923"/>
      <c r="O39" s="923"/>
      <c r="P39" s="923"/>
      <c r="Q39" s="924"/>
      <c r="R39" s="858"/>
      <c r="S39" s="858"/>
    </row>
    <row r="40" spans="1:21" ht="12.95" customHeight="1">
      <c r="A40" s="899" t="s">
        <v>268</v>
      </c>
      <c r="B40" s="900"/>
      <c r="C40" s="900"/>
      <c r="D40" s="900"/>
      <c r="E40" s="900"/>
      <c r="F40" s="900"/>
      <c r="G40" s="900"/>
      <c r="H40" s="900"/>
      <c r="I40" s="900"/>
      <c r="J40" s="900"/>
      <c r="K40" s="900"/>
      <c r="L40" s="900"/>
      <c r="M40" s="900"/>
      <c r="N40" s="900"/>
      <c r="O40" s="900"/>
      <c r="P40" s="900"/>
      <c r="Q40" s="901"/>
      <c r="R40" s="858"/>
      <c r="S40" s="858"/>
    </row>
    <row r="41" spans="1:21" ht="11.1" customHeight="1">
      <c r="A41" s="902" t="s">
        <v>1088</v>
      </c>
      <c r="B41" s="887"/>
      <c r="C41" s="887"/>
      <c r="D41" s="887"/>
      <c r="E41" s="887"/>
      <c r="F41" s="887"/>
      <c r="G41" s="887"/>
      <c r="H41" s="887"/>
      <c r="I41" s="887"/>
      <c r="J41" s="887"/>
      <c r="K41" s="887"/>
      <c r="L41" s="887"/>
      <c r="M41" s="887"/>
      <c r="N41" s="887"/>
      <c r="O41" s="887"/>
      <c r="P41" s="887"/>
      <c r="Q41" s="903"/>
      <c r="R41" s="858"/>
      <c r="S41" s="858"/>
    </row>
    <row r="42" spans="1:21" ht="2.4500000000000002" customHeight="1">
      <c r="A42" s="906"/>
      <c r="B42" s="890"/>
      <c r="C42" s="890"/>
      <c r="D42" s="890"/>
      <c r="E42" s="890"/>
      <c r="F42" s="890"/>
      <c r="G42" s="890"/>
      <c r="H42" s="890"/>
      <c r="I42" s="890"/>
      <c r="J42" s="890"/>
      <c r="K42" s="890"/>
      <c r="L42" s="890"/>
      <c r="M42" s="890"/>
      <c r="N42" s="890"/>
      <c r="O42" s="890"/>
      <c r="P42" s="890"/>
      <c r="Q42" s="898"/>
      <c r="R42" s="858"/>
      <c r="S42" s="858"/>
    </row>
    <row r="43" spans="1:21" ht="8.1" customHeight="1">
      <c r="A43" s="907" t="s">
        <v>221</v>
      </c>
      <c r="B43" s="908">
        <v>0.193</v>
      </c>
      <c r="C43" s="908">
        <v>0.14799999999999999</v>
      </c>
      <c r="D43" s="908">
        <v>44.9</v>
      </c>
      <c r="E43" s="908">
        <v>49.978999999999999</v>
      </c>
      <c r="F43" s="908">
        <v>1.3009999999999999</v>
      </c>
      <c r="G43" s="908">
        <v>1.2849999999999999</v>
      </c>
      <c r="H43" s="908">
        <v>64.733000000000004</v>
      </c>
      <c r="I43" s="908">
        <v>61.73</v>
      </c>
      <c r="J43" s="908">
        <v>93.665000000000006</v>
      </c>
      <c r="K43" s="908">
        <v>99.331000000000003</v>
      </c>
      <c r="L43" s="908">
        <v>66.078000000000003</v>
      </c>
      <c r="M43" s="908">
        <v>58.323999999999998</v>
      </c>
      <c r="N43" s="925">
        <v>280.423</v>
      </c>
      <c r="O43" s="925">
        <v>279.87799999999999</v>
      </c>
      <c r="P43" s="909">
        <v>53.089083277762519</v>
      </c>
      <c r="Q43" s="910">
        <v>56.576079577530216</v>
      </c>
      <c r="R43" s="926"/>
      <c r="S43" s="927"/>
      <c r="T43" s="928"/>
      <c r="U43" s="927"/>
    </row>
    <row r="44" spans="1:21" ht="8.1" customHeight="1">
      <c r="A44" s="907" t="s">
        <v>258</v>
      </c>
      <c r="B44" s="908">
        <v>0.108</v>
      </c>
      <c r="C44" s="908">
        <v>0.18099999999999999</v>
      </c>
      <c r="D44" s="908">
        <v>42.734000000000002</v>
      </c>
      <c r="E44" s="908">
        <v>44.439</v>
      </c>
      <c r="F44" s="908">
        <v>1.1519999999999999</v>
      </c>
      <c r="G44" s="908">
        <v>1.1850000000000001</v>
      </c>
      <c r="H44" s="908">
        <v>63.293999999999997</v>
      </c>
      <c r="I44" s="908">
        <v>59.697000000000003</v>
      </c>
      <c r="J44" s="908">
        <v>91.013000000000005</v>
      </c>
      <c r="K44" s="908">
        <v>93.183000000000007</v>
      </c>
      <c r="L44" s="908">
        <v>64.844999999999999</v>
      </c>
      <c r="M44" s="908">
        <v>57.411999999999999</v>
      </c>
      <c r="N44" s="925">
        <v>271.077</v>
      </c>
      <c r="O44" s="925">
        <v>264.72500000000002</v>
      </c>
      <c r="P44" s="909">
        <v>54.919450930916305</v>
      </c>
      <c r="Q44" s="910">
        <v>59.814524506563416</v>
      </c>
      <c r="R44" s="858"/>
      <c r="S44" s="927"/>
      <c r="T44" s="928"/>
      <c r="U44" s="927"/>
    </row>
    <row r="45" spans="1:21" ht="8.1" customHeight="1">
      <c r="A45" s="907" t="s">
        <v>259</v>
      </c>
      <c r="B45" s="908">
        <v>0.16900000000000001</v>
      </c>
      <c r="C45" s="908">
        <v>0</v>
      </c>
      <c r="D45" s="908">
        <v>40.762</v>
      </c>
      <c r="E45" s="908">
        <v>0</v>
      </c>
      <c r="F45" s="908">
        <v>1.2250000000000001</v>
      </c>
      <c r="G45" s="908">
        <v>0</v>
      </c>
      <c r="H45" s="908">
        <v>60.08</v>
      </c>
      <c r="I45" s="908">
        <v>0</v>
      </c>
      <c r="J45" s="908">
        <v>85.262</v>
      </c>
      <c r="K45" s="908">
        <v>0</v>
      </c>
      <c r="L45" s="908">
        <v>64.650999999999996</v>
      </c>
      <c r="M45" s="908">
        <v>0</v>
      </c>
      <c r="N45" s="925">
        <v>259.26</v>
      </c>
      <c r="O45" s="925">
        <v>0</v>
      </c>
      <c r="P45" s="909">
        <v>57.422664506672838</v>
      </c>
      <c r="Q45" s="910"/>
      <c r="R45" s="858"/>
      <c r="S45" s="927"/>
      <c r="T45" s="928"/>
      <c r="U45" s="927"/>
    </row>
    <row r="46" spans="1:21" ht="2.4500000000000002" customHeight="1">
      <c r="A46" s="907"/>
      <c r="B46" s="908"/>
      <c r="C46" s="908"/>
      <c r="D46" s="908"/>
      <c r="E46" s="908"/>
      <c r="F46" s="908"/>
      <c r="G46" s="908"/>
      <c r="H46" s="908"/>
      <c r="I46" s="908"/>
      <c r="J46" s="908"/>
      <c r="K46" s="908"/>
      <c r="L46" s="908"/>
      <c r="M46" s="908"/>
      <c r="N46" s="908"/>
      <c r="O46" s="908"/>
      <c r="P46" s="909"/>
      <c r="Q46" s="910"/>
      <c r="R46" s="858"/>
      <c r="S46" s="927"/>
      <c r="T46" s="928"/>
    </row>
    <row r="47" spans="1:21" ht="8.1" customHeight="1">
      <c r="A47" s="907" t="s">
        <v>260</v>
      </c>
      <c r="B47" s="908">
        <v>0.223</v>
      </c>
      <c r="C47" s="908">
        <v>0</v>
      </c>
      <c r="D47" s="908">
        <v>42.668999999999997</v>
      </c>
      <c r="E47" s="908">
        <v>0</v>
      </c>
      <c r="F47" s="908">
        <v>1.129</v>
      </c>
      <c r="G47" s="908">
        <v>0</v>
      </c>
      <c r="H47" s="908">
        <v>65.989999999999995</v>
      </c>
      <c r="I47" s="908">
        <v>0</v>
      </c>
      <c r="J47" s="908">
        <v>95.430999999999997</v>
      </c>
      <c r="K47" s="908">
        <v>0</v>
      </c>
      <c r="L47" s="908">
        <v>75.747</v>
      </c>
      <c r="M47" s="908">
        <v>0</v>
      </c>
      <c r="N47" s="925">
        <v>287.43</v>
      </c>
      <c r="O47" s="925">
        <v>0</v>
      </c>
      <c r="P47" s="909">
        <v>51.794871794871796</v>
      </c>
      <c r="Q47" s="910"/>
      <c r="R47" s="858"/>
      <c r="S47" s="927"/>
      <c r="T47" s="928"/>
      <c r="U47" s="858"/>
    </row>
    <row r="48" spans="1:21" ht="8.1" customHeight="1">
      <c r="A48" s="907" t="s">
        <v>261</v>
      </c>
      <c r="B48" s="908">
        <v>0.17100000000000001</v>
      </c>
      <c r="C48" s="908">
        <v>0</v>
      </c>
      <c r="D48" s="908">
        <v>39.451999999999998</v>
      </c>
      <c r="E48" s="908">
        <v>0</v>
      </c>
      <c r="F48" s="908">
        <v>1.1930000000000001</v>
      </c>
      <c r="G48" s="908">
        <v>0</v>
      </c>
      <c r="H48" s="908">
        <v>64.322999999999993</v>
      </c>
      <c r="I48" s="908">
        <v>0</v>
      </c>
      <c r="J48" s="908">
        <v>91.051000000000002</v>
      </c>
      <c r="K48" s="908">
        <v>0</v>
      </c>
      <c r="L48" s="908">
        <v>71.87</v>
      </c>
      <c r="M48" s="908">
        <v>0</v>
      </c>
      <c r="N48" s="925">
        <v>273.26799999999997</v>
      </c>
      <c r="O48" s="925">
        <v>0</v>
      </c>
      <c r="P48" s="909">
        <v>54.479119399271049</v>
      </c>
      <c r="Q48" s="910"/>
      <c r="R48" s="858"/>
      <c r="S48" s="927"/>
      <c r="T48" s="928"/>
      <c r="U48" s="927"/>
    </row>
    <row r="49" spans="1:21" ht="8.1" customHeight="1">
      <c r="A49" s="907" t="s">
        <v>262</v>
      </c>
      <c r="B49" s="908">
        <v>0.126</v>
      </c>
      <c r="C49" s="908">
        <v>0</v>
      </c>
      <c r="D49" s="908">
        <v>42.286000000000001</v>
      </c>
      <c r="E49" s="908">
        <v>0</v>
      </c>
      <c r="F49" s="908">
        <v>1.444</v>
      </c>
      <c r="G49" s="908">
        <v>0</v>
      </c>
      <c r="H49" s="908">
        <v>63.758000000000003</v>
      </c>
      <c r="I49" s="908">
        <v>0</v>
      </c>
      <c r="J49" s="908">
        <v>86.215999999999994</v>
      </c>
      <c r="K49" s="908">
        <v>0</v>
      </c>
      <c r="L49" s="908">
        <v>63.965000000000003</v>
      </c>
      <c r="M49" s="908">
        <v>0</v>
      </c>
      <c r="N49" s="925">
        <v>263.58600000000001</v>
      </c>
      <c r="O49" s="925">
        <v>0</v>
      </c>
      <c r="P49" s="909">
        <v>56.480237948904715</v>
      </c>
      <c r="Q49" s="910"/>
      <c r="R49" s="858"/>
      <c r="S49" s="927"/>
      <c r="T49" s="928"/>
      <c r="U49" s="927"/>
    </row>
    <row r="50" spans="1:21" ht="2.4500000000000002" customHeight="1">
      <c r="A50" s="907"/>
      <c r="B50" s="908"/>
      <c r="C50" s="908"/>
      <c r="D50" s="908"/>
      <c r="E50" s="908"/>
      <c r="F50" s="908"/>
      <c r="G50" s="908"/>
      <c r="H50" s="908"/>
      <c r="I50" s="908"/>
      <c r="J50" s="908"/>
      <c r="K50" s="908"/>
      <c r="L50" s="908"/>
      <c r="M50" s="908"/>
      <c r="N50" s="908"/>
      <c r="O50" s="908"/>
      <c r="P50" s="909"/>
      <c r="Q50" s="910"/>
      <c r="R50" s="858"/>
      <c r="S50" s="927"/>
      <c r="T50" s="928"/>
      <c r="U50" s="858"/>
    </row>
    <row r="51" spans="1:21" ht="8.1" customHeight="1">
      <c r="A51" s="907" t="s">
        <v>263</v>
      </c>
      <c r="B51" s="908">
        <v>0.158</v>
      </c>
      <c r="C51" s="908">
        <v>0</v>
      </c>
      <c r="D51" s="908">
        <v>41.67</v>
      </c>
      <c r="E51" s="908">
        <v>0</v>
      </c>
      <c r="F51" s="908">
        <v>1.3740000000000001</v>
      </c>
      <c r="G51" s="908">
        <v>0</v>
      </c>
      <c r="H51" s="908">
        <v>67.626000000000005</v>
      </c>
      <c r="I51" s="908">
        <v>0</v>
      </c>
      <c r="J51" s="908">
        <v>96.843999999999994</v>
      </c>
      <c r="K51" s="908">
        <v>0</v>
      </c>
      <c r="L51" s="908">
        <v>55.363</v>
      </c>
      <c r="M51" s="908">
        <v>0</v>
      </c>
      <c r="N51" s="925">
        <v>270.05799999999999</v>
      </c>
      <c r="O51" s="859">
        <v>0</v>
      </c>
      <c r="P51" s="909">
        <v>55.126676491716594</v>
      </c>
      <c r="Q51" s="910"/>
      <c r="R51" s="858"/>
      <c r="S51" s="927"/>
      <c r="T51" s="928"/>
      <c r="U51" s="858"/>
    </row>
    <row r="52" spans="1:21" ht="8.1" customHeight="1">
      <c r="A52" s="907" t="s">
        <v>1103</v>
      </c>
      <c r="B52" s="908">
        <v>0.193</v>
      </c>
      <c r="C52" s="908">
        <v>0</v>
      </c>
      <c r="D52" s="908">
        <v>38.619999999999997</v>
      </c>
      <c r="E52" s="908">
        <v>0</v>
      </c>
      <c r="F52" s="908">
        <v>1.0940000000000001</v>
      </c>
      <c r="G52" s="908">
        <v>0</v>
      </c>
      <c r="H52" s="908">
        <v>55.804000000000002</v>
      </c>
      <c r="I52" s="908">
        <v>0</v>
      </c>
      <c r="J52" s="908">
        <v>84.728999999999999</v>
      </c>
      <c r="K52" s="908">
        <v>0</v>
      </c>
      <c r="L52" s="908">
        <v>47.304000000000002</v>
      </c>
      <c r="M52" s="908">
        <v>0</v>
      </c>
      <c r="N52" s="925">
        <v>233.00899999999999</v>
      </c>
      <c r="O52" s="925">
        <v>0</v>
      </c>
      <c r="P52" s="909">
        <v>63.891952671356044</v>
      </c>
      <c r="Q52" s="910"/>
      <c r="R52" s="858"/>
      <c r="S52" s="858"/>
      <c r="T52" s="928"/>
      <c r="U52" s="858"/>
    </row>
    <row r="53" spans="1:21" ht="8.1" customHeight="1">
      <c r="A53" s="907" t="s">
        <v>229</v>
      </c>
      <c r="B53" s="908">
        <v>0.186</v>
      </c>
      <c r="C53" s="908">
        <v>0</v>
      </c>
      <c r="D53" s="908">
        <v>41.639000000000003</v>
      </c>
      <c r="E53" s="908">
        <v>0</v>
      </c>
      <c r="F53" s="908">
        <v>1.4530000000000001</v>
      </c>
      <c r="G53" s="908">
        <v>0</v>
      </c>
      <c r="H53" s="908">
        <v>56.353000000000002</v>
      </c>
      <c r="I53" s="908">
        <v>0</v>
      </c>
      <c r="J53" s="908">
        <v>94.594999999999999</v>
      </c>
      <c r="K53" s="908">
        <v>0</v>
      </c>
      <c r="L53" s="908">
        <v>65.968000000000004</v>
      </c>
      <c r="M53" s="908">
        <v>0</v>
      </c>
      <c r="N53" s="925">
        <v>267.95999999999998</v>
      </c>
      <c r="O53" s="925">
        <v>0</v>
      </c>
      <c r="P53" s="909">
        <v>55.558292282430216</v>
      </c>
      <c r="Q53" s="910"/>
      <c r="R53" s="858"/>
      <c r="S53" s="912"/>
      <c r="T53" s="928"/>
      <c r="U53" s="858"/>
    </row>
    <row r="54" spans="1:21" ht="2.4500000000000002" customHeight="1">
      <c r="A54" s="907"/>
      <c r="B54" s="908"/>
      <c r="C54" s="908"/>
      <c r="D54" s="908"/>
      <c r="E54" s="908"/>
      <c r="F54" s="908"/>
      <c r="G54" s="908"/>
      <c r="H54" s="908"/>
      <c r="I54" s="908"/>
      <c r="J54" s="908"/>
      <c r="K54" s="908"/>
      <c r="L54" s="908"/>
      <c r="M54" s="908"/>
      <c r="N54" s="908"/>
      <c r="O54" s="908"/>
      <c r="P54" s="909"/>
      <c r="Q54" s="910"/>
      <c r="R54" s="858"/>
      <c r="S54" s="912"/>
      <c r="T54" s="928"/>
      <c r="U54" s="858"/>
    </row>
    <row r="55" spans="1:21" ht="8.1" customHeight="1">
      <c r="A55" s="907" t="s">
        <v>1104</v>
      </c>
      <c r="B55" s="908">
        <v>0.17299999999999999</v>
      </c>
      <c r="C55" s="908">
        <v>0</v>
      </c>
      <c r="D55" s="908">
        <v>45.091999999999999</v>
      </c>
      <c r="E55" s="908">
        <v>0</v>
      </c>
      <c r="F55" s="908">
        <v>1.421</v>
      </c>
      <c r="G55" s="908">
        <v>0</v>
      </c>
      <c r="H55" s="908">
        <v>58.177999999999997</v>
      </c>
      <c r="I55" s="908">
        <v>0</v>
      </c>
      <c r="J55" s="908">
        <v>94.126000000000005</v>
      </c>
      <c r="K55" s="908">
        <v>0</v>
      </c>
      <c r="L55" s="908">
        <v>56.084000000000003</v>
      </c>
      <c r="M55" s="908">
        <v>0</v>
      </c>
      <c r="N55" s="925">
        <v>262.95100000000002</v>
      </c>
      <c r="O55" s="925">
        <v>0</v>
      </c>
      <c r="P55" s="909">
        <v>56.616631996075306</v>
      </c>
      <c r="Q55" s="910"/>
      <c r="R55" s="858"/>
      <c r="S55" s="912"/>
      <c r="T55" s="928"/>
      <c r="U55" s="858"/>
    </row>
    <row r="56" spans="1:21" ht="8.1" customHeight="1">
      <c r="A56" s="907" t="s">
        <v>1105</v>
      </c>
      <c r="B56" s="908">
        <v>0.156</v>
      </c>
      <c r="C56" s="908">
        <v>0</v>
      </c>
      <c r="D56" s="908">
        <v>42.027000000000001</v>
      </c>
      <c r="E56" s="908">
        <v>0</v>
      </c>
      <c r="F56" s="908">
        <v>1.115</v>
      </c>
      <c r="G56" s="908">
        <v>0</v>
      </c>
      <c r="H56" s="908">
        <v>55.853000000000002</v>
      </c>
      <c r="I56" s="908">
        <v>0</v>
      </c>
      <c r="J56" s="908">
        <v>94.725999999999999</v>
      </c>
      <c r="K56" s="908">
        <v>0</v>
      </c>
      <c r="L56" s="908">
        <v>52.29</v>
      </c>
      <c r="M56" s="908">
        <v>0</v>
      </c>
      <c r="N56" s="925">
        <v>254.83</v>
      </c>
      <c r="O56" s="925">
        <v>0</v>
      </c>
      <c r="P56" s="909">
        <v>58.420908056351287</v>
      </c>
      <c r="Q56" s="910"/>
      <c r="R56" s="858"/>
      <c r="S56" s="912"/>
      <c r="T56" s="928"/>
      <c r="U56" s="858"/>
    </row>
    <row r="57" spans="1:21" ht="8.1" customHeight="1">
      <c r="A57" s="907" t="s">
        <v>265</v>
      </c>
      <c r="B57" s="908">
        <v>0.157</v>
      </c>
      <c r="C57" s="908">
        <v>0</v>
      </c>
      <c r="D57" s="908">
        <v>45.738</v>
      </c>
      <c r="E57" s="908">
        <v>0</v>
      </c>
      <c r="F57" s="908">
        <v>1.3160000000000001</v>
      </c>
      <c r="G57" s="908">
        <v>0</v>
      </c>
      <c r="H57" s="908">
        <v>56.094999999999999</v>
      </c>
      <c r="I57" s="908">
        <v>0</v>
      </c>
      <c r="J57" s="908">
        <v>92.253</v>
      </c>
      <c r="K57" s="908">
        <v>0</v>
      </c>
      <c r="L57" s="908">
        <v>55.365000000000002</v>
      </c>
      <c r="M57" s="908">
        <v>0</v>
      </c>
      <c r="N57" s="925">
        <v>259.62</v>
      </c>
      <c r="O57" s="925">
        <v>0</v>
      </c>
      <c r="P57" s="909">
        <v>57.343039827440101</v>
      </c>
      <c r="Q57" s="910"/>
      <c r="R57" s="858"/>
      <c r="S57" s="912"/>
      <c r="T57" s="928"/>
      <c r="U57" s="858"/>
    </row>
    <row r="58" spans="1:21" ht="2.4500000000000002" customHeight="1">
      <c r="A58" s="914"/>
      <c r="B58" s="929"/>
      <c r="C58" s="929"/>
      <c r="D58" s="929"/>
      <c r="E58" s="929"/>
      <c r="F58" s="929"/>
      <c r="G58" s="929"/>
      <c r="H58" s="929"/>
      <c r="I58" s="929"/>
      <c r="J58" s="929"/>
      <c r="K58" s="929"/>
      <c r="L58" s="929"/>
      <c r="M58" s="929"/>
      <c r="N58" s="929"/>
      <c r="O58" s="929"/>
      <c r="P58" s="930"/>
      <c r="Q58" s="931"/>
      <c r="R58" s="858"/>
      <c r="S58" s="858"/>
    </row>
    <row r="59" spans="1:21" ht="2.4500000000000002" customHeight="1">
      <c r="A59" s="919"/>
      <c r="B59" s="908"/>
      <c r="C59" s="908"/>
      <c r="D59" s="908"/>
      <c r="E59" s="908"/>
      <c r="F59" s="908"/>
      <c r="G59" s="908"/>
      <c r="H59" s="908"/>
      <c r="I59" s="908"/>
      <c r="J59" s="908"/>
      <c r="K59" s="908"/>
      <c r="L59" s="908"/>
      <c r="M59" s="908"/>
      <c r="N59" s="908"/>
      <c r="O59" s="908"/>
      <c r="P59" s="909"/>
      <c r="Q59" s="910"/>
      <c r="R59" s="858"/>
      <c r="S59" s="858"/>
    </row>
    <row r="60" spans="1:21" ht="8.1" customHeight="1">
      <c r="A60" s="907" t="s">
        <v>1106</v>
      </c>
      <c r="B60" s="908">
        <v>0.30099999999999999</v>
      </c>
      <c r="C60" s="908">
        <v>0.32899999999999996</v>
      </c>
      <c r="D60" s="908">
        <v>87.634</v>
      </c>
      <c r="E60" s="908">
        <v>94.418000000000006</v>
      </c>
      <c r="F60" s="908">
        <v>2.4529999999999998</v>
      </c>
      <c r="G60" s="908">
        <v>2.4699999999999998</v>
      </c>
      <c r="H60" s="908">
        <v>128.02699999999999</v>
      </c>
      <c r="I60" s="908">
        <v>121.42699999999999</v>
      </c>
      <c r="J60" s="908">
        <v>184.678</v>
      </c>
      <c r="K60" s="908">
        <v>192.51400000000001</v>
      </c>
      <c r="L60" s="908">
        <v>130.923</v>
      </c>
      <c r="M60" s="908">
        <v>115.73599999999999</v>
      </c>
      <c r="N60" s="908">
        <v>551.5</v>
      </c>
      <c r="O60" s="908">
        <v>544.60300000000007</v>
      </c>
      <c r="P60" s="909">
        <v>52.920942883046244</v>
      </c>
      <c r="Q60" s="910">
        <v>56.263737070857111</v>
      </c>
      <c r="R60" s="858"/>
      <c r="S60" s="858"/>
    </row>
    <row r="61" spans="1:21" ht="0.75" customHeight="1">
      <c r="A61" s="914"/>
      <c r="B61" s="929"/>
      <c r="C61" s="929"/>
      <c r="D61" s="929"/>
      <c r="E61" s="929"/>
      <c r="F61" s="929"/>
      <c r="G61" s="929"/>
      <c r="H61" s="929"/>
      <c r="I61" s="929"/>
      <c r="J61" s="929"/>
      <c r="K61" s="929"/>
      <c r="L61" s="929"/>
      <c r="M61" s="929"/>
      <c r="N61" s="929"/>
      <c r="O61" s="929"/>
      <c r="P61" s="932"/>
      <c r="Q61" s="933"/>
      <c r="R61" s="858"/>
      <c r="S61" s="858"/>
    </row>
    <row r="62" spans="1:21" ht="0.75" customHeight="1">
      <c r="A62" s="906"/>
      <c r="B62" s="890"/>
      <c r="C62" s="890"/>
      <c r="D62" s="890"/>
      <c r="E62" s="890"/>
      <c r="F62" s="890"/>
      <c r="G62" s="890"/>
      <c r="H62" s="890"/>
      <c r="I62" s="890"/>
      <c r="J62" s="890"/>
      <c r="K62" s="890"/>
      <c r="L62" s="890"/>
      <c r="M62" s="890"/>
      <c r="N62" s="890"/>
      <c r="O62" s="890"/>
      <c r="P62" s="890"/>
      <c r="Q62" s="898"/>
      <c r="R62" s="858"/>
      <c r="S62" s="858"/>
    </row>
    <row r="63" spans="1:21" ht="15" customHeight="1">
      <c r="A63" s="1895"/>
      <c r="B63" s="1898" t="s">
        <v>1094</v>
      </c>
      <c r="C63" s="1899"/>
      <c r="D63" s="934" t="s">
        <v>1018</v>
      </c>
      <c r="E63" s="935"/>
      <c r="F63" s="1902" t="s">
        <v>1010</v>
      </c>
      <c r="G63" s="1899"/>
      <c r="H63" s="1902" t="s">
        <v>1011</v>
      </c>
      <c r="I63" s="1899"/>
      <c r="J63" s="1902" t="s">
        <v>1095</v>
      </c>
      <c r="K63" s="1899"/>
      <c r="L63" s="1902" t="s">
        <v>1096</v>
      </c>
      <c r="M63" s="1899"/>
      <c r="N63" s="936" t="s">
        <v>1097</v>
      </c>
      <c r="O63" s="935"/>
      <c r="P63" s="934" t="s">
        <v>1098</v>
      </c>
      <c r="Q63" s="937"/>
      <c r="R63" s="858"/>
      <c r="S63" s="858"/>
    </row>
    <row r="64" spans="1:21" ht="12.75" customHeight="1">
      <c r="A64" s="1896"/>
      <c r="B64" s="1900"/>
      <c r="C64" s="1901"/>
      <c r="D64" s="894" t="s">
        <v>1099</v>
      </c>
      <c r="E64" s="895"/>
      <c r="F64" s="1903"/>
      <c r="G64" s="1901"/>
      <c r="H64" s="1903"/>
      <c r="I64" s="1901"/>
      <c r="J64" s="1903"/>
      <c r="K64" s="1901"/>
      <c r="L64" s="1903"/>
      <c r="M64" s="1901"/>
      <c r="N64" s="938" t="s">
        <v>1100</v>
      </c>
      <c r="O64" s="895"/>
      <c r="P64" s="894" t="s">
        <v>347</v>
      </c>
      <c r="Q64" s="896"/>
      <c r="R64" s="858"/>
      <c r="S64" s="858"/>
    </row>
    <row r="65" spans="1:20" ht="10.5" customHeight="1">
      <c r="A65" s="1896"/>
      <c r="B65" s="1892" t="s">
        <v>1101</v>
      </c>
      <c r="C65" s="1892" t="s">
        <v>1102</v>
      </c>
      <c r="D65" s="1892" t="s">
        <v>1101</v>
      </c>
      <c r="E65" s="1892" t="s">
        <v>1102</v>
      </c>
      <c r="F65" s="1892" t="s">
        <v>1101</v>
      </c>
      <c r="G65" s="1892" t="s">
        <v>1102</v>
      </c>
      <c r="H65" s="1892" t="s">
        <v>1101</v>
      </c>
      <c r="I65" s="1892" t="s">
        <v>1102</v>
      </c>
      <c r="J65" s="1892" t="s">
        <v>1101</v>
      </c>
      <c r="K65" s="1892" t="s">
        <v>1102</v>
      </c>
      <c r="L65" s="1892" t="s">
        <v>1101</v>
      </c>
      <c r="M65" s="1892" t="s">
        <v>1102</v>
      </c>
      <c r="N65" s="1892" t="s">
        <v>1101</v>
      </c>
      <c r="O65" s="1892" t="s">
        <v>1102</v>
      </c>
      <c r="P65" s="1892" t="s">
        <v>1101</v>
      </c>
      <c r="Q65" s="1890" t="s">
        <v>1102</v>
      </c>
      <c r="R65" s="858"/>
      <c r="S65" s="858"/>
    </row>
    <row r="66" spans="1:20" ht="10.5" customHeight="1">
      <c r="A66" s="1897"/>
      <c r="B66" s="1894"/>
      <c r="C66" s="1894"/>
      <c r="D66" s="1893"/>
      <c r="E66" s="1893"/>
      <c r="F66" s="1893"/>
      <c r="G66" s="1893"/>
      <c r="H66" s="1893"/>
      <c r="I66" s="1893"/>
      <c r="J66" s="1893"/>
      <c r="K66" s="1893"/>
      <c r="L66" s="1893"/>
      <c r="M66" s="1893"/>
      <c r="N66" s="1893"/>
      <c r="O66" s="1893"/>
      <c r="P66" s="1894"/>
      <c r="Q66" s="1891"/>
      <c r="R66" s="858"/>
      <c r="S66" s="858"/>
    </row>
    <row r="67" spans="1:20" ht="12.95" customHeight="1">
      <c r="A67" s="939" t="s">
        <v>216</v>
      </c>
      <c r="B67" s="900"/>
      <c r="C67" s="900"/>
      <c r="D67" s="900"/>
      <c r="E67" s="900"/>
      <c r="F67" s="900"/>
      <c r="G67" s="900"/>
      <c r="H67" s="900"/>
      <c r="I67" s="900"/>
      <c r="J67" s="900"/>
      <c r="K67" s="900"/>
      <c r="L67" s="900"/>
      <c r="M67" s="900"/>
      <c r="N67" s="900"/>
      <c r="O67" s="900"/>
      <c r="P67" s="900"/>
      <c r="Q67" s="901"/>
      <c r="R67" s="858"/>
      <c r="S67" s="858"/>
    </row>
    <row r="68" spans="1:20" ht="11.1" customHeight="1">
      <c r="A68" s="902" t="s">
        <v>1088</v>
      </c>
      <c r="B68" s="887"/>
      <c r="C68" s="887"/>
      <c r="D68" s="887"/>
      <c r="E68" s="887"/>
      <c r="F68" s="887"/>
      <c r="G68" s="887"/>
      <c r="H68" s="887"/>
      <c r="I68" s="887"/>
      <c r="J68" s="887"/>
      <c r="K68" s="887"/>
      <c r="L68" s="887"/>
      <c r="M68" s="887"/>
      <c r="N68" s="887"/>
      <c r="O68" s="887"/>
      <c r="P68" s="887"/>
      <c r="Q68" s="903"/>
      <c r="R68" s="858"/>
      <c r="S68" s="858"/>
    </row>
    <row r="69" spans="1:20" ht="2.4500000000000002" customHeight="1">
      <c r="A69" s="906"/>
      <c r="B69" s="890"/>
      <c r="C69" s="890"/>
      <c r="D69" s="890"/>
      <c r="E69" s="890"/>
      <c r="F69" s="890"/>
      <c r="G69" s="890"/>
      <c r="H69" s="890"/>
      <c r="I69" s="890"/>
      <c r="J69" s="890"/>
      <c r="K69" s="890"/>
      <c r="L69" s="890"/>
      <c r="M69" s="890"/>
      <c r="N69" s="890"/>
      <c r="O69" s="890"/>
      <c r="P69" s="890"/>
      <c r="Q69" s="898"/>
      <c r="R69" s="858"/>
      <c r="S69" s="858"/>
    </row>
    <row r="70" spans="1:20" ht="8.1" customHeight="1">
      <c r="A70" s="907" t="s">
        <v>221</v>
      </c>
      <c r="B70" s="908">
        <v>16.574999999999999</v>
      </c>
      <c r="C70" s="908">
        <v>18.628</v>
      </c>
      <c r="D70" s="908">
        <v>555.92499999999995</v>
      </c>
      <c r="E70" s="908">
        <v>558.04600000000005</v>
      </c>
      <c r="F70" s="912">
        <v>24.734999999999999</v>
      </c>
      <c r="G70" s="908">
        <v>27.565000000000001</v>
      </c>
      <c r="H70" s="908">
        <v>708.04100000000005</v>
      </c>
      <c r="I70" s="908">
        <v>726.05499999999995</v>
      </c>
      <c r="J70" s="908">
        <v>340.87</v>
      </c>
      <c r="K70" s="908">
        <v>356.36099999999999</v>
      </c>
      <c r="L70" s="908">
        <v>206.84299999999999</v>
      </c>
      <c r="M70" s="908">
        <v>211.548</v>
      </c>
      <c r="N70" s="908">
        <v>1879.289</v>
      </c>
      <c r="O70" s="908">
        <v>1923.653</v>
      </c>
      <c r="P70" s="909">
        <v>48.86699171867658</v>
      </c>
      <c r="Q70" s="910">
        <v>49.539236026455917</v>
      </c>
      <c r="R70" s="913"/>
      <c r="S70" s="859"/>
      <c r="T70" s="858"/>
    </row>
    <row r="71" spans="1:20" ht="8.1" customHeight="1">
      <c r="A71" s="907" t="s">
        <v>258</v>
      </c>
      <c r="B71" s="908">
        <v>16.102</v>
      </c>
      <c r="C71" s="908">
        <v>16.329000000000001</v>
      </c>
      <c r="D71" s="908">
        <v>525.11300000000006</v>
      </c>
      <c r="E71" s="908">
        <v>532.45899999999995</v>
      </c>
      <c r="F71" s="912">
        <v>23.364999999999998</v>
      </c>
      <c r="G71" s="908">
        <v>23.282</v>
      </c>
      <c r="H71" s="908">
        <v>694.74900000000002</v>
      </c>
      <c r="I71" s="908">
        <v>685.39599999999996</v>
      </c>
      <c r="J71" s="908">
        <v>333.96699999999998</v>
      </c>
      <c r="K71" s="908">
        <v>337.22199999999998</v>
      </c>
      <c r="L71" s="908">
        <v>199.37</v>
      </c>
      <c r="M71" s="908">
        <v>197.84399999999999</v>
      </c>
      <c r="N71" s="908">
        <v>1815.4110000000001</v>
      </c>
      <c r="O71" s="908">
        <v>1822.1790000000001</v>
      </c>
      <c r="P71" s="909">
        <v>50.58645122234028</v>
      </c>
      <c r="Q71" s="910">
        <v>52.297990482823039</v>
      </c>
      <c r="R71" s="913"/>
      <c r="S71" s="859"/>
      <c r="T71" s="858"/>
    </row>
    <row r="72" spans="1:20" ht="8.1" customHeight="1">
      <c r="A72" s="907" t="s">
        <v>259</v>
      </c>
      <c r="B72" s="908">
        <v>17.850999999999999</v>
      </c>
      <c r="C72" s="908">
        <v>0</v>
      </c>
      <c r="D72" s="908">
        <v>513.08799999999997</v>
      </c>
      <c r="E72" s="908">
        <v>0</v>
      </c>
      <c r="F72" s="912">
        <v>26.01</v>
      </c>
      <c r="G72" s="908">
        <v>0</v>
      </c>
      <c r="H72" s="908">
        <v>670.09500000000003</v>
      </c>
      <c r="I72" s="908">
        <v>0</v>
      </c>
      <c r="J72" s="908">
        <v>321.20699999999999</v>
      </c>
      <c r="K72" s="908">
        <v>0</v>
      </c>
      <c r="L72" s="908">
        <v>189.708</v>
      </c>
      <c r="M72" s="908">
        <v>0</v>
      </c>
      <c r="N72" s="908">
        <v>1758.5450000000001</v>
      </c>
      <c r="O72" s="908">
        <v>0</v>
      </c>
      <c r="P72" s="909">
        <v>52.222263291527938</v>
      </c>
      <c r="Q72" s="910"/>
      <c r="R72" s="913"/>
      <c r="S72" s="859"/>
      <c r="T72" s="858"/>
    </row>
    <row r="73" spans="1:20" ht="2.4500000000000002" customHeight="1">
      <c r="A73" s="907"/>
      <c r="B73" s="908"/>
      <c r="C73" s="908"/>
      <c r="D73" s="908"/>
      <c r="E73" s="908"/>
      <c r="F73" s="912"/>
      <c r="G73" s="908"/>
      <c r="H73" s="908"/>
      <c r="I73" s="908"/>
      <c r="J73" s="908"/>
      <c r="K73" s="908"/>
      <c r="L73" s="908"/>
      <c r="M73" s="908"/>
      <c r="N73" s="908"/>
      <c r="O73" s="908"/>
      <c r="P73" s="909"/>
      <c r="Q73" s="910"/>
      <c r="R73" s="913"/>
      <c r="S73" s="859"/>
      <c r="T73" s="858"/>
    </row>
    <row r="74" spans="1:20" ht="8.1" customHeight="1">
      <c r="A74" s="907" t="s">
        <v>260</v>
      </c>
      <c r="B74" s="908">
        <v>20.355</v>
      </c>
      <c r="C74" s="908">
        <v>0</v>
      </c>
      <c r="D74" s="908">
        <v>555.27800000000002</v>
      </c>
      <c r="E74" s="908">
        <v>0</v>
      </c>
      <c r="F74" s="912">
        <v>27.292999999999999</v>
      </c>
      <c r="G74" s="908">
        <v>0</v>
      </c>
      <c r="H74" s="908">
        <v>748.47299999999996</v>
      </c>
      <c r="I74" s="908">
        <v>0</v>
      </c>
      <c r="J74" s="908">
        <v>355.65899999999999</v>
      </c>
      <c r="K74" s="908">
        <v>0</v>
      </c>
      <c r="L74" s="908">
        <v>217.98599999999999</v>
      </c>
      <c r="M74" s="908">
        <v>0</v>
      </c>
      <c r="N74" s="908">
        <v>1946.4380000000001</v>
      </c>
      <c r="O74" s="908">
        <v>0</v>
      </c>
      <c r="P74" s="909">
        <v>47.181158608699583</v>
      </c>
      <c r="Q74" s="910"/>
      <c r="R74" s="913"/>
      <c r="S74" s="859"/>
      <c r="T74" s="858"/>
    </row>
    <row r="75" spans="1:20" ht="8.1" customHeight="1">
      <c r="A75" s="907" t="s">
        <v>261</v>
      </c>
      <c r="B75" s="908">
        <v>20.111000000000001</v>
      </c>
      <c r="C75" s="908">
        <v>0</v>
      </c>
      <c r="D75" s="908">
        <v>519.45299999999997</v>
      </c>
      <c r="E75" s="908">
        <v>0</v>
      </c>
      <c r="F75" s="912">
        <v>26.863</v>
      </c>
      <c r="G75" s="908">
        <v>0</v>
      </c>
      <c r="H75" s="908">
        <v>700.21199999999999</v>
      </c>
      <c r="I75" s="908">
        <v>0</v>
      </c>
      <c r="J75" s="908">
        <v>340.38499999999999</v>
      </c>
      <c r="K75" s="908">
        <v>0</v>
      </c>
      <c r="L75" s="908">
        <v>199.43</v>
      </c>
      <c r="M75" s="908">
        <v>0</v>
      </c>
      <c r="N75" s="908">
        <v>1825.933</v>
      </c>
      <c r="O75" s="908">
        <v>0</v>
      </c>
      <c r="P75" s="909">
        <v>50.294945104776573</v>
      </c>
      <c r="Q75" s="910"/>
      <c r="R75" s="913"/>
      <c r="S75" s="859"/>
      <c r="T75" s="858"/>
    </row>
    <row r="76" spans="1:20" ht="8.1" customHeight="1">
      <c r="A76" s="907" t="s">
        <v>262</v>
      </c>
      <c r="B76" s="908">
        <v>17.940999999999999</v>
      </c>
      <c r="C76" s="908">
        <v>0</v>
      </c>
      <c r="D76" s="908">
        <v>547.61400000000003</v>
      </c>
      <c r="E76" s="908">
        <v>0</v>
      </c>
      <c r="F76" s="912">
        <v>25.931000000000001</v>
      </c>
      <c r="G76" s="908">
        <v>0</v>
      </c>
      <c r="H76" s="908">
        <v>718.202</v>
      </c>
      <c r="I76" s="908">
        <v>0</v>
      </c>
      <c r="J76" s="908">
        <v>323.42</v>
      </c>
      <c r="K76" s="908">
        <v>0</v>
      </c>
      <c r="L76" s="908">
        <v>200.90600000000001</v>
      </c>
      <c r="M76" s="908">
        <v>0</v>
      </c>
      <c r="N76" s="908">
        <v>1851.7149999999999</v>
      </c>
      <c r="O76" s="908">
        <v>0</v>
      </c>
      <c r="P76" s="909">
        <v>49.594673046338123</v>
      </c>
      <c r="Q76" s="910"/>
      <c r="R76" s="913"/>
      <c r="S76" s="859"/>
      <c r="T76" s="858"/>
    </row>
    <row r="77" spans="1:20" ht="2.4500000000000002" customHeight="1">
      <c r="A77" s="907"/>
      <c r="B77" s="908"/>
      <c r="C77" s="908"/>
      <c r="D77" s="908"/>
      <c r="E77" s="908"/>
      <c r="F77" s="912"/>
      <c r="G77" s="908"/>
      <c r="H77" s="908"/>
      <c r="I77" s="908"/>
      <c r="J77" s="908"/>
      <c r="K77" s="908"/>
      <c r="L77" s="908"/>
      <c r="M77" s="908"/>
      <c r="N77" s="908"/>
      <c r="O77" s="908"/>
      <c r="P77" s="909"/>
      <c r="Q77" s="910"/>
      <c r="R77" s="913"/>
      <c r="S77" s="859"/>
      <c r="T77" s="858"/>
    </row>
    <row r="78" spans="1:20" ht="8.1" customHeight="1">
      <c r="A78" s="907" t="s">
        <v>263</v>
      </c>
      <c r="B78" s="908">
        <v>23.484000000000002</v>
      </c>
      <c r="C78" s="908">
        <v>0</v>
      </c>
      <c r="D78" s="908">
        <v>571.00400000000002</v>
      </c>
      <c r="E78" s="908">
        <v>0</v>
      </c>
      <c r="F78" s="912">
        <v>28.994</v>
      </c>
      <c r="G78" s="908">
        <v>0</v>
      </c>
      <c r="H78" s="908">
        <v>743.71299999999997</v>
      </c>
      <c r="I78" s="908">
        <v>0</v>
      </c>
      <c r="J78" s="908">
        <v>352.33499999999998</v>
      </c>
      <c r="K78" s="908">
        <v>0</v>
      </c>
      <c r="L78" s="908">
        <v>203.613</v>
      </c>
      <c r="M78" s="908">
        <v>0</v>
      </c>
      <c r="N78" s="908">
        <v>1946.204</v>
      </c>
      <c r="O78" s="908">
        <v>0</v>
      </c>
      <c r="P78" s="909">
        <v>47.186831390748345</v>
      </c>
      <c r="Q78" s="910"/>
      <c r="R78" s="913"/>
      <c r="S78" s="859"/>
      <c r="T78" s="858"/>
    </row>
    <row r="79" spans="1:20" ht="8.1" customHeight="1">
      <c r="A79" s="907" t="s">
        <v>1103</v>
      </c>
      <c r="B79" s="908">
        <v>20.178000000000001</v>
      </c>
      <c r="C79" s="908">
        <v>0</v>
      </c>
      <c r="D79" s="908">
        <v>512.45899999999995</v>
      </c>
      <c r="E79" s="908">
        <v>0</v>
      </c>
      <c r="F79" s="912">
        <v>26.303000000000001</v>
      </c>
      <c r="G79" s="908">
        <v>0</v>
      </c>
      <c r="H79" s="908">
        <v>641.43700000000001</v>
      </c>
      <c r="I79" s="908">
        <v>0</v>
      </c>
      <c r="J79" s="908">
        <v>315.69099999999997</v>
      </c>
      <c r="K79" s="908">
        <v>0</v>
      </c>
      <c r="L79" s="908">
        <v>182.374</v>
      </c>
      <c r="M79" s="908">
        <v>0</v>
      </c>
      <c r="N79" s="908">
        <v>1718.4090000000001</v>
      </c>
      <c r="O79" s="908">
        <v>0</v>
      </c>
      <c r="P79" s="909">
        <v>53.441991982118338</v>
      </c>
      <c r="Q79" s="910"/>
      <c r="R79" s="913"/>
      <c r="S79" s="859"/>
      <c r="T79" s="858"/>
    </row>
    <row r="80" spans="1:20" ht="8.1" customHeight="1">
      <c r="A80" s="907" t="s">
        <v>229</v>
      </c>
      <c r="B80" s="908">
        <v>20.808</v>
      </c>
      <c r="C80" s="908">
        <v>0</v>
      </c>
      <c r="D80" s="908">
        <v>548.245</v>
      </c>
      <c r="E80" s="908">
        <v>0</v>
      </c>
      <c r="F80" s="912">
        <v>27.954999999999998</v>
      </c>
      <c r="G80" s="908">
        <v>0</v>
      </c>
      <c r="H80" s="908">
        <v>662.73599999999999</v>
      </c>
      <c r="I80" s="908">
        <v>0</v>
      </c>
      <c r="J80" s="908">
        <v>337.63099999999997</v>
      </c>
      <c r="K80" s="908">
        <v>0</v>
      </c>
      <c r="L80" s="908">
        <v>210.68100000000001</v>
      </c>
      <c r="M80" s="908">
        <v>0</v>
      </c>
      <c r="N80" s="908">
        <v>1831.424</v>
      </c>
      <c r="O80" s="908">
        <v>0</v>
      </c>
      <c r="P80" s="909">
        <v>50.144150125803748</v>
      </c>
      <c r="Q80" s="910"/>
      <c r="R80" s="913"/>
      <c r="S80" s="859"/>
      <c r="T80" s="858"/>
    </row>
    <row r="81" spans="1:30" ht="2.4500000000000002" customHeight="1">
      <c r="A81" s="907"/>
      <c r="B81" s="908"/>
      <c r="C81" s="908"/>
      <c r="D81" s="908"/>
      <c r="E81" s="908"/>
      <c r="F81" s="912"/>
      <c r="G81" s="908"/>
      <c r="H81" s="908"/>
      <c r="I81" s="908"/>
      <c r="J81" s="908"/>
      <c r="K81" s="908"/>
      <c r="L81" s="908"/>
      <c r="M81" s="908"/>
      <c r="N81" s="908"/>
      <c r="O81" s="908"/>
      <c r="P81" s="909"/>
      <c r="Q81" s="910"/>
      <c r="R81" s="913"/>
      <c r="S81" s="859"/>
      <c r="T81" s="858"/>
    </row>
    <row r="82" spans="1:30" ht="8.1" customHeight="1">
      <c r="A82" s="907" t="s">
        <v>1104</v>
      </c>
      <c r="B82" s="908">
        <v>20.456</v>
      </c>
      <c r="C82" s="908">
        <v>0</v>
      </c>
      <c r="D82" s="908">
        <v>572.66300000000001</v>
      </c>
      <c r="E82" s="908">
        <v>0</v>
      </c>
      <c r="F82" s="912">
        <v>27.65</v>
      </c>
      <c r="G82" s="908">
        <v>0</v>
      </c>
      <c r="H82" s="908">
        <v>684.67700000000002</v>
      </c>
      <c r="I82" s="908">
        <v>0</v>
      </c>
      <c r="J82" s="908">
        <v>347.50900000000001</v>
      </c>
      <c r="K82" s="908">
        <v>0</v>
      </c>
      <c r="L82" s="908">
        <v>204.38900000000001</v>
      </c>
      <c r="M82" s="908">
        <v>0</v>
      </c>
      <c r="N82" s="908">
        <v>1881.6389999999999</v>
      </c>
      <c r="O82" s="908">
        <v>0</v>
      </c>
      <c r="P82" s="909">
        <v>48.805961185966069</v>
      </c>
      <c r="Q82" s="910"/>
      <c r="R82" s="913"/>
      <c r="S82" s="859"/>
      <c r="T82" s="858"/>
    </row>
    <row r="83" spans="1:30" ht="8.1" customHeight="1">
      <c r="A83" s="907" t="s">
        <v>1105</v>
      </c>
      <c r="B83" s="908">
        <v>18.547999999999998</v>
      </c>
      <c r="C83" s="908">
        <v>0</v>
      </c>
      <c r="D83" s="908">
        <v>546.84699999999998</v>
      </c>
      <c r="E83" s="908">
        <v>0</v>
      </c>
      <c r="F83" s="912">
        <v>27.326000000000001</v>
      </c>
      <c r="G83" s="908">
        <v>0</v>
      </c>
      <c r="H83" s="908">
        <v>679.26499999999999</v>
      </c>
      <c r="I83" s="908">
        <v>0</v>
      </c>
      <c r="J83" s="908">
        <v>345.625</v>
      </c>
      <c r="K83" s="908">
        <v>0</v>
      </c>
      <c r="L83" s="908">
        <v>197.48</v>
      </c>
      <c r="M83" s="908">
        <v>0</v>
      </c>
      <c r="N83" s="908">
        <v>1839.5740000000001</v>
      </c>
      <c r="O83" s="908">
        <v>0</v>
      </c>
      <c r="P83" s="909">
        <v>49.921992809204738</v>
      </c>
      <c r="Q83" s="910"/>
      <c r="R83" s="913"/>
      <c r="S83" s="859"/>
      <c r="T83" s="858"/>
    </row>
    <row r="84" spans="1:30" ht="8.1" customHeight="1">
      <c r="A84" s="907" t="s">
        <v>232</v>
      </c>
      <c r="B84" s="908">
        <v>18.986999999999998</v>
      </c>
      <c r="C84" s="908">
        <v>0</v>
      </c>
      <c r="D84" s="908">
        <v>538.49</v>
      </c>
      <c r="E84" s="908">
        <v>0</v>
      </c>
      <c r="F84" s="912">
        <v>26.202000000000002</v>
      </c>
      <c r="G84" s="908">
        <v>0</v>
      </c>
      <c r="H84" s="908">
        <v>679.39200000000005</v>
      </c>
      <c r="I84" s="908">
        <v>0</v>
      </c>
      <c r="J84" s="908">
        <v>335.97</v>
      </c>
      <c r="K84" s="908">
        <v>0</v>
      </c>
      <c r="L84" s="908">
        <v>194.917</v>
      </c>
      <c r="M84" s="908">
        <v>0</v>
      </c>
      <c r="N84" s="908">
        <v>1817.346</v>
      </c>
      <c r="O84" s="908">
        <v>0</v>
      </c>
      <c r="P84" s="909">
        <v>50.532589831545558</v>
      </c>
      <c r="Q84" s="910"/>
      <c r="R84" s="913"/>
      <c r="S84" s="859"/>
      <c r="T84" s="858"/>
    </row>
    <row r="85" spans="1:30" ht="2.4500000000000002" customHeight="1">
      <c r="A85" s="914"/>
      <c r="B85" s="929"/>
      <c r="C85" s="929"/>
      <c r="D85" s="929"/>
      <c r="E85" s="929"/>
      <c r="F85" s="929"/>
      <c r="G85" s="929"/>
      <c r="H85" s="929"/>
      <c r="I85" s="929"/>
      <c r="J85" s="929"/>
      <c r="K85" s="929"/>
      <c r="L85" s="929"/>
      <c r="M85" s="929"/>
      <c r="N85" s="929"/>
      <c r="O85" s="929"/>
      <c r="P85" s="930"/>
      <c r="Q85" s="931"/>
      <c r="R85" s="858"/>
      <c r="S85" s="858"/>
      <c r="U85" s="858"/>
    </row>
    <row r="86" spans="1:30" ht="2.4500000000000002" customHeight="1">
      <c r="A86" s="919"/>
      <c r="B86" s="908"/>
      <c r="C86" s="908"/>
      <c r="D86" s="908"/>
      <c r="E86" s="908"/>
      <c r="F86" s="908"/>
      <c r="G86" s="908"/>
      <c r="H86" s="908"/>
      <c r="I86" s="908"/>
      <c r="J86" s="908"/>
      <c r="K86" s="908"/>
      <c r="L86" s="908"/>
      <c r="M86" s="908"/>
      <c r="N86" s="908"/>
      <c r="O86" s="908"/>
      <c r="P86" s="909"/>
      <c r="Q86" s="910"/>
      <c r="R86" s="858"/>
      <c r="S86" s="858"/>
      <c r="U86" s="858"/>
    </row>
    <row r="87" spans="1:30" ht="9.75" customHeight="1">
      <c r="A87" s="907" t="s">
        <v>1106</v>
      </c>
      <c r="B87" s="940">
        <v>32.677</v>
      </c>
      <c r="C87" s="940">
        <v>34.957000000000001</v>
      </c>
      <c r="D87" s="940">
        <v>1081.038</v>
      </c>
      <c r="E87" s="940">
        <v>1090.5050000000001</v>
      </c>
      <c r="F87" s="940">
        <v>48.099999999999994</v>
      </c>
      <c r="G87" s="940">
        <v>50.847000000000001</v>
      </c>
      <c r="H87" s="940">
        <v>1402.79</v>
      </c>
      <c r="I87" s="940">
        <v>1411.451</v>
      </c>
      <c r="J87" s="940">
        <v>674.83699999999999</v>
      </c>
      <c r="K87" s="940">
        <v>693.58299999999997</v>
      </c>
      <c r="L87" s="940">
        <v>406.21299999999997</v>
      </c>
      <c r="M87" s="940">
        <v>409.392</v>
      </c>
      <c r="N87" s="940">
        <v>3694.7</v>
      </c>
      <c r="O87" s="940">
        <v>3745.8320000000003</v>
      </c>
      <c r="P87" s="909">
        <v>48.768316778087531</v>
      </c>
      <c r="Q87" s="931">
        <v>49.541890826924423</v>
      </c>
      <c r="R87" s="858"/>
      <c r="S87" s="941"/>
      <c r="T87" s="941"/>
      <c r="U87" s="941"/>
      <c r="V87" s="941"/>
      <c r="W87" s="941"/>
      <c r="X87" s="941"/>
      <c r="Y87" s="941"/>
      <c r="Z87" s="941"/>
      <c r="AA87" s="941"/>
      <c r="AB87" s="941"/>
      <c r="AC87" s="941"/>
      <c r="AD87" s="941"/>
    </row>
    <row r="88" spans="1:30" ht="10.5" customHeight="1">
      <c r="A88" s="942" t="s">
        <v>1107</v>
      </c>
      <c r="B88" s="943">
        <v>13.467000000000001</v>
      </c>
      <c r="C88" s="943">
        <v>0</v>
      </c>
      <c r="D88" s="943">
        <v>49.14</v>
      </c>
      <c r="E88" s="943">
        <v>0</v>
      </c>
      <c r="F88" s="944">
        <v>1.97</v>
      </c>
      <c r="G88" s="944">
        <v>0</v>
      </c>
      <c r="H88" s="944">
        <v>17.952999999999999</v>
      </c>
      <c r="I88" s="944">
        <v>0</v>
      </c>
      <c r="J88" s="943">
        <v>0.78100000000000003</v>
      </c>
      <c r="K88" s="943">
        <v>0</v>
      </c>
      <c r="L88" s="943">
        <v>23.436</v>
      </c>
      <c r="M88" s="943">
        <v>0</v>
      </c>
      <c r="N88" s="943">
        <v>117.23</v>
      </c>
      <c r="O88" s="943">
        <v>0</v>
      </c>
      <c r="P88" s="945">
        <v>44.238676106798593</v>
      </c>
      <c r="Q88" s="931"/>
      <c r="R88" s="858"/>
      <c r="S88" s="946"/>
      <c r="U88" s="858"/>
    </row>
    <row r="89" spans="1:30" ht="8.25" customHeight="1">
      <c r="A89" s="907" t="s">
        <v>1108</v>
      </c>
      <c r="B89" s="947">
        <v>244.863</v>
      </c>
      <c r="C89" s="946"/>
      <c r="D89" s="908">
        <v>6555.3190000000004</v>
      </c>
      <c r="E89" s="946"/>
      <c r="F89" s="908">
        <v>320.59700000000004</v>
      </c>
      <c r="G89" s="948"/>
      <c r="H89" s="908">
        <v>8348.9449999999997</v>
      </c>
      <c r="I89" s="946"/>
      <c r="J89" s="908">
        <v>4051.0499999999993</v>
      </c>
      <c r="K89" s="946"/>
      <c r="L89" s="908">
        <v>2431.1330000000003</v>
      </c>
      <c r="M89" s="946"/>
      <c r="N89" s="908">
        <v>22229.156999999999</v>
      </c>
      <c r="O89" s="948"/>
      <c r="P89" s="909">
        <v>48.175434632991262</v>
      </c>
      <c r="Q89" s="910"/>
      <c r="R89" s="858"/>
      <c r="S89" s="858"/>
      <c r="T89" s="858"/>
      <c r="U89" s="858"/>
      <c r="V89" s="858"/>
      <c r="W89" s="858"/>
      <c r="X89" s="858"/>
    </row>
    <row r="90" spans="1:30" ht="2.4500000000000002" customHeight="1">
      <c r="A90" s="914"/>
      <c r="B90" s="929"/>
      <c r="C90" s="929"/>
      <c r="D90" s="929"/>
      <c r="E90" s="929" t="s">
        <v>1109</v>
      </c>
      <c r="F90" s="929"/>
      <c r="G90" s="929"/>
      <c r="H90" s="929"/>
      <c r="I90" s="929"/>
      <c r="J90" s="929"/>
      <c r="K90" s="929"/>
      <c r="L90" s="929"/>
      <c r="M90" s="929"/>
      <c r="N90" s="929"/>
      <c r="O90" s="929"/>
      <c r="P90" s="949"/>
      <c r="Q90" s="933"/>
      <c r="R90" s="858"/>
      <c r="S90" s="858"/>
      <c r="U90" s="858"/>
    </row>
    <row r="91" spans="1:30" ht="3" customHeight="1">
      <c r="A91" s="889"/>
      <c r="B91" s="908"/>
      <c r="C91" s="908"/>
      <c r="D91" s="908"/>
      <c r="E91" s="908"/>
      <c r="F91" s="908"/>
      <c r="G91" s="908"/>
      <c r="H91" s="908"/>
      <c r="I91" s="908"/>
      <c r="J91" s="908"/>
      <c r="K91" s="908"/>
      <c r="L91" s="908"/>
      <c r="M91" s="908"/>
      <c r="N91" s="908"/>
      <c r="O91" s="908"/>
      <c r="P91" s="920"/>
      <c r="Q91" s="920"/>
      <c r="R91" s="858"/>
      <c r="S91" s="858"/>
      <c r="U91" s="858"/>
    </row>
    <row r="92" spans="1:30" ht="9.75" customHeight="1">
      <c r="A92" s="950" t="s">
        <v>1090</v>
      </c>
      <c r="B92" s="908"/>
      <c r="C92" s="908"/>
      <c r="D92" s="908"/>
      <c r="E92" s="908"/>
      <c r="F92" s="908"/>
      <c r="G92" s="908"/>
      <c r="H92" s="908"/>
      <c r="I92" s="908"/>
      <c r="J92" s="908"/>
      <c r="K92" s="908"/>
      <c r="L92" s="908"/>
      <c r="M92" s="908"/>
      <c r="N92" s="908"/>
      <c r="O92" s="908"/>
      <c r="Q92" s="951"/>
      <c r="R92" s="858"/>
      <c r="S92" s="858"/>
    </row>
    <row r="93" spans="1:30" ht="14.25" customHeight="1">
      <c r="A93" s="890"/>
      <c r="B93" s="908"/>
      <c r="C93" s="908"/>
      <c r="D93" s="908"/>
      <c r="E93" s="908"/>
      <c r="F93" s="908"/>
      <c r="G93" s="908"/>
      <c r="H93" s="908"/>
      <c r="I93" s="908"/>
      <c r="J93" s="908"/>
      <c r="K93" s="908"/>
      <c r="L93" s="908"/>
      <c r="M93" s="908"/>
      <c r="N93" s="908"/>
      <c r="O93" s="952"/>
      <c r="P93" s="908"/>
      <c r="Q93" s="953"/>
      <c r="R93" s="858"/>
      <c r="S93" s="858"/>
    </row>
    <row r="94" spans="1:30" ht="6.75" customHeight="1">
      <c r="A94" s="954"/>
      <c r="B94" s="951"/>
      <c r="C94" s="951"/>
      <c r="D94" s="951"/>
      <c r="E94" s="951"/>
      <c r="F94" s="951"/>
      <c r="G94" s="951"/>
      <c r="H94" s="951"/>
      <c r="I94" s="951"/>
      <c r="J94" s="951"/>
      <c r="K94" s="951"/>
      <c r="L94" s="951"/>
      <c r="M94" s="951"/>
      <c r="N94" s="950"/>
      <c r="O94" s="951"/>
      <c r="P94" s="951"/>
      <c r="Q94" s="951"/>
      <c r="R94" s="858"/>
      <c r="S94" s="858"/>
    </row>
    <row r="95" spans="1:30" ht="9.75" customHeight="1">
      <c r="A95" s="950"/>
      <c r="B95" s="951"/>
      <c r="C95" s="951"/>
      <c r="D95" s="955"/>
      <c r="E95" s="951"/>
      <c r="F95" s="951"/>
      <c r="G95" s="951"/>
      <c r="H95" s="951"/>
      <c r="I95" s="951"/>
      <c r="J95" s="951"/>
      <c r="K95" s="951"/>
      <c r="L95" s="951"/>
      <c r="M95" s="951"/>
      <c r="O95" s="951"/>
      <c r="R95" s="858"/>
      <c r="S95" s="858"/>
      <c r="U95" s="925"/>
    </row>
    <row r="96" spans="1:30">
      <c r="A96" s="1842" t="s">
        <v>273</v>
      </c>
      <c r="B96" s="925"/>
      <c r="C96" s="950"/>
      <c r="D96" s="925"/>
      <c r="E96" s="950"/>
      <c r="F96" s="925"/>
      <c r="G96" s="950"/>
      <c r="H96" s="925"/>
      <c r="I96" s="950"/>
      <c r="J96" s="925"/>
      <c r="K96" s="950"/>
      <c r="L96" s="925"/>
      <c r="M96" s="950"/>
      <c r="N96" s="925"/>
      <c r="O96" s="950"/>
      <c r="P96" s="925"/>
      <c r="Q96" s="950"/>
    </row>
    <row r="97" spans="1:17">
      <c r="A97" s="950"/>
      <c r="B97" s="955"/>
      <c r="C97" s="950"/>
      <c r="D97" s="955"/>
      <c r="E97" s="925"/>
      <c r="F97" s="925"/>
      <c r="G97" s="950"/>
      <c r="H97" s="955"/>
      <c r="I97" s="950"/>
      <c r="J97" s="955"/>
      <c r="K97" s="950"/>
      <c r="L97" s="955"/>
      <c r="M97" s="950"/>
      <c r="N97" s="955"/>
      <c r="O97" s="950"/>
      <c r="P97" s="950"/>
      <c r="Q97" s="951"/>
    </row>
    <row r="98" spans="1:17">
      <c r="A98" s="858"/>
      <c r="B98" s="859"/>
      <c r="C98" s="858"/>
      <c r="D98" s="859"/>
      <c r="E98" s="858"/>
      <c r="F98" s="859"/>
      <c r="G98" s="858"/>
      <c r="H98" s="859"/>
      <c r="I98" s="858"/>
      <c r="J98" s="859"/>
      <c r="K98" s="858"/>
      <c r="L98" s="859"/>
      <c r="M98" s="858"/>
      <c r="N98" s="859"/>
      <c r="O98" s="858"/>
      <c r="P98" s="858"/>
    </row>
    <row r="99" spans="1:17">
      <c r="A99" s="858"/>
    </row>
  </sheetData>
  <mergeCells count="44">
    <mergeCell ref="L12:M13"/>
    <mergeCell ref="B14:B15"/>
    <mergeCell ref="C14:C15"/>
    <mergeCell ref="D14:D15"/>
    <mergeCell ref="E14:E15"/>
    <mergeCell ref="A12:A15"/>
    <mergeCell ref="B12:C13"/>
    <mergeCell ref="F12:G13"/>
    <mergeCell ref="H12:I13"/>
    <mergeCell ref="J12:K13"/>
    <mergeCell ref="Q14:Q15"/>
    <mergeCell ref="F14:F15"/>
    <mergeCell ref="G14:G15"/>
    <mergeCell ref="H14:H15"/>
    <mergeCell ref="I14:I15"/>
    <mergeCell ref="J14:J15"/>
    <mergeCell ref="K14:K15"/>
    <mergeCell ref="L14:L15"/>
    <mergeCell ref="M14:M15"/>
    <mergeCell ref="N14:N15"/>
    <mergeCell ref="O14:O15"/>
    <mergeCell ref="P14:P15"/>
    <mergeCell ref="L63:M64"/>
    <mergeCell ref="B65:B66"/>
    <mergeCell ref="C65:C66"/>
    <mergeCell ref="D65:D66"/>
    <mergeCell ref="E65:E66"/>
    <mergeCell ref="A63:A66"/>
    <mergeCell ref="B63:C64"/>
    <mergeCell ref="F63:G64"/>
    <mergeCell ref="H63:I64"/>
    <mergeCell ref="J63:K64"/>
    <mergeCell ref="Q65:Q66"/>
    <mergeCell ref="F65:F66"/>
    <mergeCell ref="G65:G66"/>
    <mergeCell ref="H65:H66"/>
    <mergeCell ref="I65:I66"/>
    <mergeCell ref="J65:J66"/>
    <mergeCell ref="K65:K66"/>
    <mergeCell ref="L65:L66"/>
    <mergeCell ref="M65:M66"/>
    <mergeCell ref="N65:N66"/>
    <mergeCell ref="O65:O66"/>
    <mergeCell ref="P65:P66"/>
  </mergeCells>
  <hyperlinks>
    <hyperlink ref="A96" location="'Inhaltsverzeichnis '!A1" display="Zurück zum Inhaltsverzeichnis" xr:uid="{5DFDA72D-2F75-46A8-AC01-731444F4FCCC}"/>
  </hyperlinks>
  <pageMargins left="0.78740157480314965" right="0.78740157480314965" top="0.39370078740157483" bottom="0.19685039370078741" header="0.19685039370078741" footer="0.19685039370078741"/>
  <pageSetup paperSize="9" orientation="portrait" r:id="rId1"/>
  <headerFooter alignWithMargins="0">
    <oddFooter>&amp;L&amp;D / &amp;T&amp;R&amp;F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6F0EE-3F52-40D1-8B2A-DC353C88D429}">
  <dimension ref="A1:C42"/>
  <sheetViews>
    <sheetView showGridLines="0" showWhiteSpace="0" zoomScaleNormal="100" zoomScaleSheetLayoutView="100" zoomScalePageLayoutView="25" workbookViewId="0">
      <selection activeCell="A12" sqref="A12"/>
    </sheetView>
  </sheetViews>
  <sheetFormatPr baseColWidth="10" defaultRowHeight="16.5"/>
  <cols>
    <col min="1" max="1" width="129.75" style="1" customWidth="1"/>
    <col min="2" max="2" width="1.375" style="1" customWidth="1"/>
    <col min="3" max="16384" width="11" style="1"/>
  </cols>
  <sheetData>
    <row r="1" spans="1:3">
      <c r="A1" s="23" t="s">
        <v>34</v>
      </c>
    </row>
    <row r="2" spans="1:3" ht="51" customHeight="1">
      <c r="A2" s="22" t="s">
        <v>33</v>
      </c>
    </row>
    <row r="3" spans="1:3" ht="16.5" customHeight="1">
      <c r="A3" s="21" t="s">
        <v>32</v>
      </c>
    </row>
    <row r="4" spans="1:3" ht="20.25" customHeight="1">
      <c r="A4" s="20" t="s">
        <v>31</v>
      </c>
    </row>
    <row r="5" spans="1:3" ht="87.75" customHeight="1">
      <c r="A5" s="19" t="s">
        <v>30</v>
      </c>
    </row>
    <row r="6" spans="1:3" ht="22.5" customHeight="1">
      <c r="A6" s="18" t="s">
        <v>29</v>
      </c>
      <c r="C6" s="16"/>
    </row>
    <row r="7" spans="1:3" ht="24.75" customHeight="1">
      <c r="A7" s="17" t="s">
        <v>28</v>
      </c>
      <c r="C7" s="16"/>
    </row>
    <row r="8" spans="1:3" ht="26.25" customHeight="1">
      <c r="A8" s="8" t="s">
        <v>27</v>
      </c>
      <c r="C8" s="13"/>
    </row>
    <row r="9" spans="1:3" ht="47.25" customHeight="1">
      <c r="A9" s="15" t="s">
        <v>26</v>
      </c>
      <c r="C9" s="12"/>
    </row>
    <row r="10" spans="1:3">
      <c r="A10" s="8" t="s">
        <v>25</v>
      </c>
      <c r="C10" s="12"/>
    </row>
    <row r="11" spans="1:3">
      <c r="A11" s="8" t="s">
        <v>20</v>
      </c>
      <c r="C11" s="12"/>
    </row>
    <row r="12" spans="1:3">
      <c r="A12" s="11" t="s">
        <v>24</v>
      </c>
      <c r="C12" s="12"/>
    </row>
    <row r="13" spans="1:3">
      <c r="A13" s="11" t="s">
        <v>23</v>
      </c>
      <c r="C13" s="12"/>
    </row>
    <row r="14" spans="1:3" ht="47.45" customHeight="1">
      <c r="A14" s="14" t="s">
        <v>22</v>
      </c>
      <c r="C14" s="12"/>
    </row>
    <row r="15" spans="1:3">
      <c r="A15" s="8" t="s">
        <v>13</v>
      </c>
      <c r="C15" s="12"/>
    </row>
    <row r="16" spans="1:3">
      <c r="A16" s="11" t="s">
        <v>21</v>
      </c>
      <c r="C16" s="12"/>
    </row>
    <row r="17" spans="1:3">
      <c r="A17" s="8" t="s">
        <v>20</v>
      </c>
      <c r="C17" s="12"/>
    </row>
    <row r="18" spans="1:3">
      <c r="A18" s="11" t="s">
        <v>19</v>
      </c>
      <c r="C18" s="12"/>
    </row>
    <row r="19" spans="1:3" s="8" customFormat="1" ht="47.45" customHeight="1">
      <c r="A19" s="9" t="s">
        <v>18</v>
      </c>
      <c r="C19" s="10"/>
    </row>
    <row r="20" spans="1:3">
      <c r="A20" s="8" t="s">
        <v>13</v>
      </c>
      <c r="C20" s="12"/>
    </row>
    <row r="21" spans="1:3">
      <c r="A21" s="8" t="s">
        <v>9</v>
      </c>
      <c r="C21" s="12"/>
    </row>
    <row r="22" spans="1:3">
      <c r="A22" s="11" t="s">
        <v>8</v>
      </c>
      <c r="C22" s="12"/>
    </row>
    <row r="23" spans="1:3" s="8" customFormat="1" ht="47.45" customHeight="1">
      <c r="A23" s="9" t="s">
        <v>17</v>
      </c>
      <c r="C23" s="10"/>
    </row>
    <row r="24" spans="1:3">
      <c r="A24" s="8" t="s">
        <v>6</v>
      </c>
      <c r="C24" s="13"/>
    </row>
    <row r="25" spans="1:3">
      <c r="A25" s="8" t="s">
        <v>9</v>
      </c>
      <c r="C25" s="13"/>
    </row>
    <row r="26" spans="1:3">
      <c r="A26" s="11" t="s">
        <v>8</v>
      </c>
      <c r="C26" s="13"/>
    </row>
    <row r="27" spans="1:3" s="8" customFormat="1" ht="47.45" customHeight="1">
      <c r="A27" s="9" t="s">
        <v>16</v>
      </c>
      <c r="C27" s="10"/>
    </row>
    <row r="28" spans="1:3" ht="16.5" customHeight="1">
      <c r="A28" s="8" t="s">
        <v>6</v>
      </c>
      <c r="C28" s="12"/>
    </row>
    <row r="29" spans="1:3" ht="16.5" customHeight="1">
      <c r="A29" s="8" t="s">
        <v>9</v>
      </c>
    </row>
    <row r="30" spans="1:3" s="8" customFormat="1" ht="16.5" customHeight="1">
      <c r="A30" s="11" t="s">
        <v>15</v>
      </c>
      <c r="C30" s="10"/>
    </row>
    <row r="31" spans="1:3" ht="47.45" customHeight="1">
      <c r="A31" s="9" t="s">
        <v>14</v>
      </c>
    </row>
    <row r="32" spans="1:3" ht="16.5" customHeight="1">
      <c r="A32" s="8" t="s">
        <v>13</v>
      </c>
    </row>
    <row r="33" spans="1:3" s="8" customFormat="1" ht="16.5" customHeight="1">
      <c r="A33" s="8" t="s">
        <v>9</v>
      </c>
      <c r="C33" s="10"/>
    </row>
    <row r="34" spans="1:3" s="8" customFormat="1" ht="16.5" customHeight="1">
      <c r="A34" s="11" t="s">
        <v>12</v>
      </c>
      <c r="C34" s="10"/>
    </row>
    <row r="35" spans="1:3" ht="47.45" customHeight="1">
      <c r="A35" s="9" t="s">
        <v>11</v>
      </c>
    </row>
    <row r="36" spans="1:3">
      <c r="A36" s="8" t="s">
        <v>10</v>
      </c>
    </row>
    <row r="37" spans="1:3" s="8" customFormat="1" ht="16.5" customHeight="1">
      <c r="A37" s="8" t="s">
        <v>9</v>
      </c>
      <c r="C37" s="10"/>
    </row>
    <row r="38" spans="1:3" s="8" customFormat="1" ht="16.5" customHeight="1">
      <c r="A38" s="11" t="s">
        <v>8</v>
      </c>
      <c r="C38" s="10"/>
    </row>
    <row r="39" spans="1:3" ht="47.45" customHeight="1">
      <c r="A39" s="9" t="s">
        <v>7</v>
      </c>
    </row>
    <row r="40" spans="1:3">
      <c r="A40" s="8" t="s">
        <v>6</v>
      </c>
    </row>
    <row r="41" spans="1:3" s="7" customFormat="1" ht="19.5" customHeight="1">
      <c r="A41" s="8" t="s">
        <v>5</v>
      </c>
    </row>
    <row r="42" spans="1:3">
      <c r="A42" s="6" t="s">
        <v>4</v>
      </c>
    </row>
  </sheetData>
  <hyperlinks>
    <hyperlink ref="A42" r:id="rId1" xr:uid="{EE7CFAAE-1D86-4651-B127-44E25D7FFAD5}"/>
    <hyperlink ref="A13" r:id="rId2" xr:uid="{62261420-93A5-40C7-A25F-63B34B7038C8}"/>
    <hyperlink ref="A18" r:id="rId3" xr:uid="{6954DCE7-191B-48FC-B20E-86CA436D0A22}"/>
    <hyperlink ref="A22" r:id="rId4" xr:uid="{01696DA8-5041-4B1D-AF53-1401DB6721B3}"/>
    <hyperlink ref="A26" r:id="rId5" xr:uid="{C44325F0-4E9F-46BB-9877-F5F913244F38}"/>
    <hyperlink ref="A30" r:id="rId6" xr:uid="{8C550774-926D-4BDD-BCF4-5883D3FEAC2C}"/>
    <hyperlink ref="A34" r:id="rId7" xr:uid="{FBA87CAC-1E79-45D8-94DA-F0E5536D304B}"/>
    <hyperlink ref="A38" r:id="rId8" xr:uid="{74126B37-A888-4659-B6E1-1EB50B0E5C4C}"/>
    <hyperlink ref="A2" r:id="rId9" display="mailto:%20agrar@ble.de" xr:uid="{D9E60896-A1E3-4D1A-9679-A51FB865B302}"/>
    <hyperlink ref="A7" r:id="rId10" xr:uid="{0EF51DD6-2866-4B8C-BA8A-F8DAB3020D31}"/>
    <hyperlink ref="A12" r:id="rId11" xr:uid="{CD0ABAD7-DABD-4ACB-A803-9880469FD4B0}"/>
    <hyperlink ref="A16" r:id="rId12" xr:uid="{E5839BA5-FB6E-46A6-8711-76AF0520F419}"/>
    <hyperlink ref="A3" r:id="rId13" display="Telefon: +49 (0)228- 6845 – 7355; Email: agrar@ble.de, ISSN 0433 – 7344" xr:uid="{B23053A7-F31F-4A86-BD83-BD01C455D6E1}"/>
    <hyperlink ref="A4" r:id="rId14" xr:uid="{4CAB5DF2-6BD9-40B3-A2A6-FF8964478206}"/>
  </hyperlinks>
  <printOptions horizontalCentered="1"/>
  <pageMargins left="0.19685039370078741" right="0.19685039370078741" top="0.19685039370078741" bottom="0.19685039370078741" header="0.31496062992125984" footer="0.15748031496062992"/>
  <pageSetup paperSize="9" scale="66" fitToHeight="3" orientation="portrait" r:id="rId1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8C61F-7C45-435E-A57E-0219B9A8A805}">
  <sheetPr>
    <tabColor rgb="FFF9E03A"/>
  </sheetPr>
  <dimension ref="A1:T92"/>
  <sheetViews>
    <sheetView showGridLines="0" showZeros="0" zoomScale="140" zoomScaleNormal="140" workbookViewId="0"/>
  </sheetViews>
  <sheetFormatPr baseColWidth="10" defaultRowHeight="12.75"/>
  <cols>
    <col min="1" max="1" width="15.625" style="951" customWidth="1"/>
    <col min="2" max="14" width="4.625" style="951" customWidth="1"/>
    <col min="15" max="15" width="4.875" style="951" customWidth="1"/>
    <col min="16" max="16384" width="11" style="951"/>
  </cols>
  <sheetData>
    <row r="1" spans="1:17" ht="8.1" customHeight="1">
      <c r="A1" s="956" t="s">
        <v>1110</v>
      </c>
      <c r="B1" s="888"/>
      <c r="C1" s="957"/>
      <c r="D1" s="958"/>
      <c r="E1" s="956"/>
      <c r="F1" s="956"/>
      <c r="G1" s="959"/>
      <c r="H1" s="959"/>
      <c r="I1" s="959"/>
      <c r="J1" s="958"/>
      <c r="K1" s="958"/>
      <c r="L1" s="958"/>
      <c r="M1" s="958"/>
      <c r="N1" s="958"/>
      <c r="O1" s="958"/>
      <c r="P1" s="960"/>
      <c r="Q1" s="960"/>
    </row>
    <row r="2" spans="1:17" ht="8.1" customHeight="1">
      <c r="A2" s="1059" t="s">
        <v>1091</v>
      </c>
      <c r="B2" s="888"/>
      <c r="C2" s="957"/>
      <c r="D2" s="958"/>
      <c r="E2" s="956"/>
      <c r="F2" s="956"/>
      <c r="G2" s="959"/>
      <c r="H2" s="959"/>
      <c r="I2" s="959"/>
      <c r="J2" s="958"/>
      <c r="K2" s="958"/>
      <c r="L2" s="958"/>
      <c r="M2" s="958"/>
      <c r="N2" s="958"/>
      <c r="O2" s="958"/>
      <c r="P2" s="960"/>
      <c r="Q2" s="960"/>
    </row>
    <row r="3" spans="1:17" ht="8.1" customHeight="1">
      <c r="A3" s="1060" t="s">
        <v>1092</v>
      </c>
      <c r="B3" s="888"/>
      <c r="C3" s="957"/>
      <c r="D3" s="958"/>
      <c r="E3" s="956"/>
      <c r="F3" s="956"/>
      <c r="G3" s="959"/>
      <c r="H3" s="959"/>
      <c r="I3" s="959"/>
      <c r="J3" s="958"/>
      <c r="K3" s="958"/>
      <c r="L3" s="958"/>
      <c r="M3" s="958"/>
      <c r="N3" s="958"/>
      <c r="O3" s="958"/>
      <c r="P3" s="960"/>
      <c r="Q3" s="960"/>
    </row>
    <row r="4" spans="1:17" ht="15.75" customHeight="1">
      <c r="A4" s="961" t="s">
        <v>1111</v>
      </c>
      <c r="B4" s="887"/>
      <c r="C4" s="887"/>
      <c r="D4" s="887"/>
      <c r="E4" s="887"/>
      <c r="F4" s="887"/>
      <c r="G4" s="887"/>
      <c r="H4" s="887"/>
      <c r="I4" s="887"/>
      <c r="J4" s="887"/>
      <c r="K4" s="887"/>
      <c r="L4" s="887"/>
      <c r="M4" s="887"/>
      <c r="N4" s="887"/>
      <c r="O4" s="887"/>
    </row>
    <row r="5" spans="1:17" ht="15.75" customHeight="1">
      <c r="A5" s="847" t="s">
        <v>1180</v>
      </c>
      <c r="B5" s="887"/>
      <c r="C5" s="887"/>
      <c r="D5" s="887"/>
      <c r="E5" s="887"/>
      <c r="F5" s="887"/>
      <c r="G5" s="887"/>
      <c r="H5" s="887"/>
      <c r="I5" s="887"/>
      <c r="J5" s="887"/>
      <c r="K5" s="887"/>
      <c r="L5" s="887"/>
      <c r="M5" s="887"/>
      <c r="N5" s="887"/>
      <c r="O5" s="887"/>
    </row>
    <row r="6" spans="1:17" ht="15.75" customHeight="1">
      <c r="A6" s="848" t="s">
        <v>1081</v>
      </c>
      <c r="B6" s="887"/>
      <c r="C6" s="887"/>
      <c r="D6" s="887"/>
      <c r="E6" s="887"/>
      <c r="F6" s="887"/>
      <c r="G6" s="887"/>
      <c r="H6" s="887"/>
      <c r="I6" s="887"/>
      <c r="J6" s="887"/>
      <c r="K6" s="887"/>
      <c r="L6" s="887"/>
      <c r="M6" s="887"/>
      <c r="N6" s="887"/>
      <c r="O6" s="887"/>
    </row>
    <row r="7" spans="1:17" ht="11.1" customHeight="1">
      <c r="A7" s="1915" t="s">
        <v>252</v>
      </c>
      <c r="B7" s="1910" t="s">
        <v>1112</v>
      </c>
      <c r="C7" s="1911"/>
      <c r="D7" s="1910" t="s">
        <v>1113</v>
      </c>
      <c r="E7" s="1911"/>
      <c r="F7" s="1910" t="s">
        <v>1114</v>
      </c>
      <c r="G7" s="1911"/>
      <c r="H7" s="1910" t="s">
        <v>1115</v>
      </c>
      <c r="I7" s="1911"/>
      <c r="J7" s="1910" t="s">
        <v>1116</v>
      </c>
      <c r="K7" s="1911"/>
      <c r="L7" s="1910" t="s">
        <v>244</v>
      </c>
      <c r="M7" s="1911"/>
      <c r="N7" s="1910" t="s">
        <v>1117</v>
      </c>
      <c r="O7" s="1914"/>
    </row>
    <row r="8" spans="1:17" ht="9.9499999999999993" customHeight="1">
      <c r="A8" s="1916"/>
      <c r="B8" s="1912"/>
      <c r="C8" s="1913"/>
      <c r="D8" s="1912"/>
      <c r="E8" s="1913"/>
      <c r="F8" s="1912"/>
      <c r="G8" s="1913"/>
      <c r="H8" s="1912"/>
      <c r="I8" s="1913"/>
      <c r="J8" s="1912"/>
      <c r="K8" s="1913"/>
      <c r="L8" s="1912"/>
      <c r="M8" s="1913"/>
      <c r="N8" s="1912"/>
      <c r="O8" s="1891"/>
    </row>
    <row r="9" spans="1:17" ht="11.1" customHeight="1">
      <c r="A9" s="1916"/>
      <c r="B9" s="1892" t="s">
        <v>1118</v>
      </c>
      <c r="C9" s="1892" t="s">
        <v>1119</v>
      </c>
      <c r="D9" s="1892" t="s">
        <v>1118</v>
      </c>
      <c r="E9" s="1892" t="s">
        <v>1119</v>
      </c>
      <c r="F9" s="1892" t="s">
        <v>1118</v>
      </c>
      <c r="G9" s="1892" t="s">
        <v>1119</v>
      </c>
      <c r="H9" s="1892" t="s">
        <v>1118</v>
      </c>
      <c r="I9" s="1892" t="s">
        <v>1119</v>
      </c>
      <c r="J9" s="1892" t="s">
        <v>1118</v>
      </c>
      <c r="K9" s="1892" t="s">
        <v>1119</v>
      </c>
      <c r="L9" s="1892" t="s">
        <v>1118</v>
      </c>
      <c r="M9" s="1892" t="s">
        <v>1119</v>
      </c>
      <c r="N9" s="1892" t="s">
        <v>1118</v>
      </c>
      <c r="O9" s="1890" t="s">
        <v>1119</v>
      </c>
    </row>
    <row r="10" spans="1:17" ht="9.9499999999999993" customHeight="1">
      <c r="A10" s="1917"/>
      <c r="B10" s="1894"/>
      <c r="C10" s="1894"/>
      <c r="D10" s="1894"/>
      <c r="E10" s="1894"/>
      <c r="F10" s="1894"/>
      <c r="G10" s="1894"/>
      <c r="H10" s="1894"/>
      <c r="I10" s="1894"/>
      <c r="J10" s="1894"/>
      <c r="K10" s="1894"/>
      <c r="L10" s="1894"/>
      <c r="M10" s="1893"/>
      <c r="N10" s="1893"/>
      <c r="O10" s="1909"/>
    </row>
    <row r="11" spans="1:17" ht="3" customHeight="1">
      <c r="A11" s="906"/>
      <c r="B11" s="890"/>
      <c r="C11" s="890"/>
      <c r="D11" s="890"/>
      <c r="E11" s="890"/>
      <c r="F11" s="890"/>
      <c r="G11" s="890"/>
      <c r="H11" s="890"/>
      <c r="I11" s="890"/>
      <c r="J11" s="890"/>
      <c r="K11" s="890"/>
      <c r="L11" s="890"/>
      <c r="M11" s="890"/>
      <c r="N11" s="890"/>
      <c r="O11" s="898"/>
    </row>
    <row r="12" spans="1:17" ht="12.95" customHeight="1">
      <c r="A12" s="899" t="s">
        <v>267</v>
      </c>
      <c r="B12" s="900"/>
      <c r="C12" s="900"/>
      <c r="D12" s="900"/>
      <c r="E12" s="900"/>
      <c r="F12" s="900"/>
      <c r="G12" s="900"/>
      <c r="H12" s="900"/>
      <c r="I12" s="900"/>
      <c r="J12" s="900"/>
      <c r="K12" s="900"/>
      <c r="L12" s="900"/>
      <c r="M12" s="900"/>
      <c r="N12" s="900"/>
      <c r="O12" s="901"/>
    </row>
    <row r="13" spans="1:17" ht="3" customHeight="1">
      <c r="A13" s="906"/>
      <c r="B13" s="890"/>
      <c r="C13" s="890"/>
      <c r="D13" s="890"/>
      <c r="E13" s="890"/>
      <c r="F13" s="890"/>
      <c r="G13" s="890"/>
      <c r="H13" s="890"/>
      <c r="I13" s="890"/>
      <c r="J13" s="890"/>
      <c r="K13" s="890"/>
      <c r="L13" s="890"/>
      <c r="M13" s="890"/>
      <c r="N13" s="890"/>
      <c r="O13" s="898"/>
    </row>
    <row r="14" spans="1:17" ht="11.1" customHeight="1">
      <c r="A14" s="902" t="s">
        <v>1088</v>
      </c>
      <c r="B14" s="962"/>
      <c r="C14" s="962"/>
      <c r="D14" s="962"/>
      <c r="E14" s="962"/>
      <c r="F14" s="962"/>
      <c r="G14" s="962"/>
      <c r="H14" s="962"/>
      <c r="I14" s="962"/>
      <c r="J14" s="962"/>
      <c r="K14" s="962"/>
      <c r="L14" s="962"/>
      <c r="M14" s="962"/>
      <c r="N14" s="962"/>
      <c r="O14" s="963"/>
    </row>
    <row r="15" spans="1:17" ht="3" customHeight="1">
      <c r="A15" s="906"/>
      <c r="B15" s="890"/>
      <c r="C15" s="890"/>
      <c r="D15" s="890"/>
      <c r="E15" s="890"/>
      <c r="F15" s="890"/>
      <c r="G15" s="890"/>
      <c r="H15" s="890"/>
      <c r="I15" s="890"/>
      <c r="J15" s="890"/>
      <c r="K15" s="890"/>
      <c r="L15" s="890"/>
      <c r="M15" s="890"/>
      <c r="N15" s="890"/>
      <c r="O15" s="898"/>
    </row>
    <row r="16" spans="1:17" ht="8.1" customHeight="1">
      <c r="A16" s="919" t="s">
        <v>1120</v>
      </c>
      <c r="B16" s="908">
        <v>300.50900000000001</v>
      </c>
      <c r="C16" s="908">
        <v>284.185</v>
      </c>
      <c r="D16" s="908">
        <v>94.179000000000002</v>
      </c>
      <c r="E16" s="908">
        <v>87.471999999999994</v>
      </c>
      <c r="F16" s="908">
        <v>165.839</v>
      </c>
      <c r="G16" s="908">
        <v>192.708</v>
      </c>
      <c r="H16" s="908">
        <v>2.8119999999999998</v>
      </c>
      <c r="I16" s="908">
        <v>6.5149999999999997</v>
      </c>
      <c r="J16" s="908">
        <v>172.113</v>
      </c>
      <c r="K16" s="908">
        <v>194.77199999999999</v>
      </c>
      <c r="L16" s="908">
        <v>34.026000000000003</v>
      </c>
      <c r="M16" s="908">
        <v>28.966999999999999</v>
      </c>
      <c r="N16" s="952">
        <v>769.47799999999995</v>
      </c>
      <c r="O16" s="964">
        <v>794.61900000000003</v>
      </c>
      <c r="P16" s="950"/>
    </row>
    <row r="17" spans="1:17" ht="8.1" customHeight="1">
      <c r="A17" s="919" t="s">
        <v>1121</v>
      </c>
      <c r="B17" s="908">
        <v>268.721</v>
      </c>
      <c r="C17" s="908">
        <v>267.57400000000001</v>
      </c>
      <c r="D17" s="908">
        <v>98.45</v>
      </c>
      <c r="E17" s="908">
        <v>87.679000000000002</v>
      </c>
      <c r="F17" s="908">
        <v>160.322</v>
      </c>
      <c r="G17" s="908">
        <v>175.46600000000001</v>
      </c>
      <c r="H17" s="908">
        <v>4.4820000000000002</v>
      </c>
      <c r="I17" s="908">
        <v>6.6219999999999999</v>
      </c>
      <c r="J17" s="908">
        <v>170.82</v>
      </c>
      <c r="K17" s="908">
        <v>179.88200000000001</v>
      </c>
      <c r="L17" s="908">
        <v>37.710999999999999</v>
      </c>
      <c r="M17" s="908">
        <v>37.5</v>
      </c>
      <c r="N17" s="952">
        <v>740.50599999999986</v>
      </c>
      <c r="O17" s="964">
        <v>754.72299999999996</v>
      </c>
    </row>
    <row r="18" spans="1:17" ht="8.1" customHeight="1">
      <c r="A18" s="919" t="s">
        <v>1122</v>
      </c>
      <c r="B18" s="908">
        <v>250.72200000000001</v>
      </c>
      <c r="C18" s="908">
        <v>0</v>
      </c>
      <c r="D18" s="908">
        <v>97.042000000000002</v>
      </c>
      <c r="E18" s="908">
        <v>0</v>
      </c>
      <c r="F18" s="908">
        <v>157.94300000000001</v>
      </c>
      <c r="G18" s="908">
        <v>0</v>
      </c>
      <c r="H18" s="908">
        <v>4.976</v>
      </c>
      <c r="I18" s="908">
        <v>0</v>
      </c>
      <c r="J18" s="908">
        <v>165.22</v>
      </c>
      <c r="K18" s="908">
        <v>0</v>
      </c>
      <c r="L18" s="908">
        <v>39.478999999999999</v>
      </c>
      <c r="M18" s="908">
        <v>0</v>
      </c>
      <c r="N18" s="952">
        <v>715.38200000000006</v>
      </c>
      <c r="O18" s="964">
        <v>0</v>
      </c>
    </row>
    <row r="19" spans="1:17" ht="3" customHeight="1">
      <c r="A19" s="919" t="s">
        <v>1123</v>
      </c>
      <c r="B19" s="908"/>
      <c r="C19" s="908"/>
      <c r="D19" s="908"/>
      <c r="E19" s="908"/>
      <c r="F19" s="908"/>
      <c r="G19" s="908"/>
      <c r="H19" s="908"/>
      <c r="I19" s="908"/>
      <c r="J19" s="908"/>
      <c r="K19" s="908"/>
      <c r="L19" s="908"/>
      <c r="M19" s="908"/>
      <c r="N19" s="952"/>
      <c r="O19" s="964"/>
    </row>
    <row r="20" spans="1:17" ht="8.1" customHeight="1">
      <c r="A20" s="919" t="s">
        <v>1124</v>
      </c>
      <c r="B20" s="908">
        <v>263.56799999999998</v>
      </c>
      <c r="C20" s="908">
        <v>0</v>
      </c>
      <c r="D20" s="908">
        <v>107.01900000000001</v>
      </c>
      <c r="E20" s="908">
        <v>0</v>
      </c>
      <c r="F20" s="908">
        <v>173.17099999999999</v>
      </c>
      <c r="G20" s="908">
        <v>0</v>
      </c>
      <c r="H20" s="908">
        <v>5.48</v>
      </c>
      <c r="I20" s="908">
        <v>0</v>
      </c>
      <c r="J20" s="908">
        <v>196.28299999999999</v>
      </c>
      <c r="K20" s="908">
        <v>0</v>
      </c>
      <c r="L20" s="908">
        <v>41.923000000000002</v>
      </c>
      <c r="M20" s="908">
        <v>0</v>
      </c>
      <c r="N20" s="952">
        <v>787.44400000000007</v>
      </c>
      <c r="O20" s="964">
        <v>0</v>
      </c>
    </row>
    <row r="21" spans="1:17" ht="8.1" customHeight="1">
      <c r="A21" s="919" t="s">
        <v>1125</v>
      </c>
      <c r="B21" s="908">
        <v>230.87100000000001</v>
      </c>
      <c r="C21" s="908">
        <v>0</v>
      </c>
      <c r="D21" s="908">
        <v>99.120999999999995</v>
      </c>
      <c r="E21" s="908">
        <v>0</v>
      </c>
      <c r="F21" s="908">
        <v>164.94900000000001</v>
      </c>
      <c r="G21" s="908">
        <v>0</v>
      </c>
      <c r="H21" s="908">
        <v>6.0570000000000004</v>
      </c>
      <c r="I21" s="908">
        <v>0</v>
      </c>
      <c r="J21" s="908">
        <v>196.797</v>
      </c>
      <c r="K21" s="908">
        <v>0</v>
      </c>
      <c r="L21" s="908">
        <v>33.264000000000003</v>
      </c>
      <c r="M21" s="908">
        <v>0</v>
      </c>
      <c r="N21" s="952">
        <v>731.05900000000008</v>
      </c>
      <c r="O21" s="964">
        <v>0</v>
      </c>
    </row>
    <row r="22" spans="1:17" ht="8.1" customHeight="1">
      <c r="A22" s="919" t="s">
        <v>1126</v>
      </c>
      <c r="B22" s="908">
        <v>242.733</v>
      </c>
      <c r="C22" s="908">
        <v>0</v>
      </c>
      <c r="D22" s="908">
        <v>99.61</v>
      </c>
      <c r="E22" s="908">
        <v>0</v>
      </c>
      <c r="F22" s="908">
        <v>166.56200000000001</v>
      </c>
      <c r="G22" s="908">
        <v>0</v>
      </c>
      <c r="H22" s="908">
        <v>6.5</v>
      </c>
      <c r="I22" s="908">
        <v>0</v>
      </c>
      <c r="J22" s="908">
        <v>200.05099999999999</v>
      </c>
      <c r="K22" s="908">
        <v>0</v>
      </c>
      <c r="L22" s="908">
        <v>30.831</v>
      </c>
      <c r="M22" s="908">
        <v>0</v>
      </c>
      <c r="N22" s="952">
        <v>746.28699999999992</v>
      </c>
      <c r="O22" s="964">
        <v>0</v>
      </c>
      <c r="P22" s="950"/>
      <c r="Q22" s="960"/>
    </row>
    <row r="23" spans="1:17" ht="3" customHeight="1">
      <c r="A23" s="919"/>
      <c r="B23" s="908"/>
      <c r="C23" s="908"/>
      <c r="D23" s="908"/>
      <c r="E23" s="908"/>
      <c r="F23" s="908"/>
      <c r="G23" s="908"/>
      <c r="H23" s="908"/>
      <c r="I23" s="908"/>
      <c r="J23" s="908"/>
      <c r="K23" s="908"/>
      <c r="L23" s="908"/>
      <c r="M23" s="908"/>
      <c r="N23" s="952"/>
      <c r="O23" s="964"/>
    </row>
    <row r="24" spans="1:17" ht="8.1" customHeight="1">
      <c r="A24" s="919" t="s">
        <v>1127</v>
      </c>
      <c r="B24" s="908">
        <v>253.589</v>
      </c>
      <c r="C24" s="908">
        <v>0</v>
      </c>
      <c r="D24" s="908">
        <v>106.898</v>
      </c>
      <c r="E24" s="908">
        <v>0</v>
      </c>
      <c r="F24" s="908">
        <v>180.172</v>
      </c>
      <c r="G24" s="908">
        <v>0</v>
      </c>
      <c r="H24" s="908">
        <v>6.6840000000000002</v>
      </c>
      <c r="I24" s="908">
        <v>0</v>
      </c>
      <c r="J24" s="908">
        <v>211.38399999999999</v>
      </c>
      <c r="K24" s="908">
        <v>0</v>
      </c>
      <c r="L24" s="908">
        <v>32.046999999999997</v>
      </c>
      <c r="M24" s="908">
        <v>0</v>
      </c>
      <c r="N24" s="952">
        <v>790.774</v>
      </c>
      <c r="O24" s="964">
        <v>0</v>
      </c>
      <c r="Q24" s="965"/>
    </row>
    <row r="25" spans="1:17" ht="8.1" customHeight="1">
      <c r="A25" s="919" t="s">
        <v>1128</v>
      </c>
      <c r="B25" s="908">
        <v>225.72499999999999</v>
      </c>
      <c r="C25" s="908">
        <v>0</v>
      </c>
      <c r="D25" s="908">
        <v>90.736999999999995</v>
      </c>
      <c r="E25" s="908">
        <v>0</v>
      </c>
      <c r="F25" s="908">
        <v>153.209</v>
      </c>
      <c r="G25" s="908">
        <v>0</v>
      </c>
      <c r="H25" s="908">
        <v>5.8840000000000003</v>
      </c>
      <c r="I25" s="908">
        <v>0</v>
      </c>
      <c r="J25" s="908">
        <v>186.50800000000001</v>
      </c>
      <c r="K25" s="908">
        <v>0</v>
      </c>
      <c r="L25" s="908">
        <v>27.111999999999998</v>
      </c>
      <c r="M25" s="908">
        <v>0</v>
      </c>
      <c r="N25" s="952">
        <v>689.17499999999995</v>
      </c>
      <c r="O25" s="964">
        <v>0</v>
      </c>
      <c r="Q25" s="965"/>
    </row>
    <row r="26" spans="1:17" ht="8.1" customHeight="1">
      <c r="A26" s="919" t="s">
        <v>1129</v>
      </c>
      <c r="B26" s="908">
        <v>243.81800000000001</v>
      </c>
      <c r="C26" s="908">
        <v>0</v>
      </c>
      <c r="D26" s="908">
        <v>92.137</v>
      </c>
      <c r="E26" s="908">
        <v>0</v>
      </c>
      <c r="F26" s="908">
        <v>161.863</v>
      </c>
      <c r="G26" s="908">
        <v>0</v>
      </c>
      <c r="H26" s="908">
        <v>6.2220000000000004</v>
      </c>
      <c r="I26" s="908">
        <v>0</v>
      </c>
      <c r="J26" s="908">
        <v>194.756</v>
      </c>
      <c r="K26" s="908">
        <v>0</v>
      </c>
      <c r="L26" s="908">
        <v>30.24</v>
      </c>
      <c r="M26" s="908">
        <v>0</v>
      </c>
      <c r="N26" s="952">
        <v>729.03600000000006</v>
      </c>
      <c r="O26" s="964">
        <v>0</v>
      </c>
      <c r="Q26" s="965"/>
    </row>
    <row r="27" spans="1:17" ht="3" customHeight="1">
      <c r="A27" s="919"/>
      <c r="B27" s="908"/>
      <c r="C27" s="908"/>
      <c r="D27" s="908"/>
      <c r="E27" s="908"/>
      <c r="F27" s="908"/>
      <c r="G27" s="908"/>
      <c r="H27" s="908"/>
      <c r="I27" s="908"/>
      <c r="J27" s="908"/>
      <c r="K27" s="908"/>
      <c r="L27" s="908"/>
      <c r="M27" s="908"/>
      <c r="N27" s="952"/>
      <c r="O27" s="964"/>
    </row>
    <row r="28" spans="1:17" ht="8.25" customHeight="1">
      <c r="A28" s="919" t="s">
        <v>1130</v>
      </c>
      <c r="B28" s="908">
        <v>254.42599999999999</v>
      </c>
      <c r="C28" s="908">
        <v>0</v>
      </c>
      <c r="D28" s="908">
        <v>95.834999999999994</v>
      </c>
      <c r="E28" s="908">
        <v>0</v>
      </c>
      <c r="F28" s="908">
        <v>165.67400000000001</v>
      </c>
      <c r="G28" s="908">
        <v>0</v>
      </c>
      <c r="H28" s="908">
        <v>6.5289999999999999</v>
      </c>
      <c r="I28" s="908">
        <v>0</v>
      </c>
      <c r="J28" s="908">
        <v>202.45</v>
      </c>
      <c r="K28" s="908">
        <v>0</v>
      </c>
      <c r="L28" s="908">
        <v>30.681999999999999</v>
      </c>
      <c r="M28" s="908">
        <v>0</v>
      </c>
      <c r="N28" s="952">
        <v>755.596</v>
      </c>
      <c r="O28" s="964">
        <v>0</v>
      </c>
      <c r="P28" s="908"/>
      <c r="Q28" s="950"/>
    </row>
    <row r="29" spans="1:17" ht="8.25" customHeight="1">
      <c r="A29" s="919" t="s">
        <v>1131</v>
      </c>
      <c r="B29" s="908">
        <v>266.50599999999997</v>
      </c>
      <c r="C29" s="908">
        <v>0</v>
      </c>
      <c r="D29" s="908">
        <v>92.045000000000002</v>
      </c>
      <c r="E29" s="908">
        <v>0</v>
      </c>
      <c r="F29" s="908">
        <v>165.30500000000001</v>
      </c>
      <c r="G29" s="908">
        <v>0</v>
      </c>
      <c r="H29" s="908">
        <v>6.258</v>
      </c>
      <c r="I29" s="908">
        <v>0</v>
      </c>
      <c r="J29" s="908">
        <v>195.81700000000001</v>
      </c>
      <c r="K29" s="908">
        <v>0</v>
      </c>
      <c r="L29" s="908">
        <v>30.21</v>
      </c>
      <c r="M29" s="908">
        <v>0</v>
      </c>
      <c r="N29" s="952">
        <v>756.14100000000008</v>
      </c>
      <c r="O29" s="964">
        <v>0</v>
      </c>
      <c r="P29" s="908"/>
      <c r="Q29" s="950"/>
    </row>
    <row r="30" spans="1:17" ht="7.5" customHeight="1">
      <c r="A30" s="919" t="s">
        <v>1132</v>
      </c>
      <c r="B30" s="908">
        <v>267.834</v>
      </c>
      <c r="C30" s="908">
        <v>0</v>
      </c>
      <c r="D30" s="908">
        <v>89.671999999999997</v>
      </c>
      <c r="E30" s="908">
        <v>0</v>
      </c>
      <c r="F30" s="908">
        <v>162.12100000000001</v>
      </c>
      <c r="G30" s="908">
        <v>0</v>
      </c>
      <c r="H30" s="908">
        <v>6.1539999999999999</v>
      </c>
      <c r="I30" s="908">
        <v>0</v>
      </c>
      <c r="J30" s="908">
        <v>183.83199999999999</v>
      </c>
      <c r="K30" s="908">
        <v>0</v>
      </c>
      <c r="L30" s="908">
        <v>27.125</v>
      </c>
      <c r="M30" s="908">
        <v>0</v>
      </c>
      <c r="N30" s="952">
        <v>736.73799999999994</v>
      </c>
      <c r="O30" s="964">
        <v>0</v>
      </c>
      <c r="P30" s="908"/>
      <c r="Q30" s="950"/>
    </row>
    <row r="31" spans="1:17" ht="3" customHeight="1">
      <c r="A31" s="966"/>
      <c r="B31" s="929"/>
      <c r="C31" s="929"/>
      <c r="D31" s="929"/>
      <c r="E31" s="929"/>
      <c r="F31" s="929"/>
      <c r="G31" s="929"/>
      <c r="H31" s="929"/>
      <c r="I31" s="929" t="s">
        <v>372</v>
      </c>
      <c r="J31" s="929"/>
      <c r="K31" s="929"/>
      <c r="L31" s="929"/>
      <c r="M31" s="929"/>
      <c r="N31" s="967"/>
      <c r="O31" s="924"/>
    </row>
    <row r="32" spans="1:17" ht="3" customHeight="1">
      <c r="A32" s="968"/>
      <c r="B32" s="908"/>
      <c r="C32" s="908"/>
      <c r="D32" s="908"/>
      <c r="E32" s="908"/>
      <c r="F32" s="908"/>
      <c r="G32" s="908"/>
      <c r="H32" s="908"/>
      <c r="I32" s="908"/>
      <c r="J32" s="908"/>
      <c r="K32" s="908"/>
      <c r="L32" s="908"/>
      <c r="M32" s="908"/>
      <c r="O32" s="969"/>
    </row>
    <row r="33" spans="1:17" ht="8.1" customHeight="1">
      <c r="A33" s="968" t="s">
        <v>1106</v>
      </c>
      <c r="B33" s="908">
        <v>569.23</v>
      </c>
      <c r="C33" s="946">
        <v>551.75900000000001</v>
      </c>
      <c r="D33" s="908">
        <v>192.62900000000002</v>
      </c>
      <c r="E33" s="946">
        <v>175.15100000000001</v>
      </c>
      <c r="F33" s="908">
        <v>326.161</v>
      </c>
      <c r="G33" s="946">
        <v>368.17399999999998</v>
      </c>
      <c r="H33" s="908">
        <v>7.2940000000000005</v>
      </c>
      <c r="I33" s="946">
        <v>13.137</v>
      </c>
      <c r="J33" s="908">
        <v>342.93299999999999</v>
      </c>
      <c r="K33" s="946">
        <v>374.654</v>
      </c>
      <c r="L33" s="908">
        <v>71.736999999999995</v>
      </c>
      <c r="M33" s="946">
        <v>66.466999999999999</v>
      </c>
      <c r="N33" s="908">
        <v>1509.9839999999999</v>
      </c>
      <c r="O33" s="970">
        <v>1549.3420000000001</v>
      </c>
      <c r="P33" s="955"/>
      <c r="Q33" s="925"/>
    </row>
    <row r="34" spans="1:17" ht="3" customHeight="1">
      <c r="A34" s="966"/>
      <c r="B34" s="929"/>
      <c r="C34" s="929"/>
      <c r="D34" s="929"/>
      <c r="E34" s="929"/>
      <c r="F34" s="929"/>
      <c r="G34" s="929"/>
      <c r="H34" s="929"/>
      <c r="I34" s="971"/>
      <c r="J34" s="929"/>
      <c r="K34" s="929"/>
      <c r="L34" s="929"/>
      <c r="M34" s="929"/>
      <c r="N34" s="929"/>
      <c r="O34" s="972"/>
    </row>
    <row r="35" spans="1:17" ht="3" customHeight="1">
      <c r="A35" s="906"/>
      <c r="B35" s="890"/>
      <c r="C35" s="890"/>
      <c r="D35" s="890"/>
      <c r="E35" s="890"/>
      <c r="F35" s="890"/>
      <c r="G35" s="890"/>
      <c r="H35" s="890"/>
      <c r="I35" s="890"/>
      <c r="J35" s="890"/>
      <c r="K35" s="890"/>
      <c r="L35" s="890"/>
      <c r="M35" s="890"/>
      <c r="N35" s="890"/>
      <c r="O35" s="898"/>
    </row>
    <row r="36" spans="1:17" ht="12.95" customHeight="1">
      <c r="A36" s="899" t="s">
        <v>268</v>
      </c>
      <c r="B36" s="900"/>
      <c r="C36" s="900"/>
      <c r="D36" s="900"/>
      <c r="E36" s="900"/>
      <c r="F36" s="900"/>
      <c r="G36" s="900"/>
      <c r="H36" s="900"/>
      <c r="I36" s="900"/>
      <c r="J36" s="900"/>
      <c r="K36" s="900"/>
      <c r="L36" s="900"/>
      <c r="M36" s="900"/>
      <c r="N36" s="900"/>
      <c r="O36" s="901"/>
      <c r="Q36" s="925"/>
    </row>
    <row r="37" spans="1:17" ht="3" customHeight="1">
      <c r="A37" s="906"/>
      <c r="B37" s="890"/>
      <c r="C37" s="890"/>
      <c r="D37" s="890"/>
      <c r="E37" s="890"/>
      <c r="F37" s="890"/>
      <c r="G37" s="890"/>
      <c r="H37" s="890"/>
      <c r="I37" s="890"/>
      <c r="J37" s="890"/>
      <c r="K37" s="890"/>
      <c r="L37" s="890"/>
      <c r="M37" s="890"/>
      <c r="N37" s="890"/>
      <c r="O37" s="898"/>
    </row>
    <row r="38" spans="1:17" ht="11.1" customHeight="1">
      <c r="A38" s="902" t="s">
        <v>1088</v>
      </c>
      <c r="B38" s="962"/>
      <c r="C38" s="962"/>
      <c r="D38" s="962"/>
      <c r="E38" s="962"/>
      <c r="F38" s="962"/>
      <c r="G38" s="962"/>
      <c r="H38" s="962"/>
      <c r="I38" s="962"/>
      <c r="J38" s="962"/>
      <c r="K38" s="962"/>
      <c r="L38" s="962"/>
      <c r="M38" s="962"/>
      <c r="N38" s="962"/>
      <c r="O38" s="963"/>
    </row>
    <row r="39" spans="1:17" ht="3" customHeight="1">
      <c r="A39" s="906"/>
      <c r="B39" s="890"/>
      <c r="C39" s="890"/>
      <c r="D39" s="890"/>
      <c r="E39" s="890"/>
      <c r="F39" s="890"/>
      <c r="G39" s="890"/>
      <c r="H39" s="890"/>
      <c r="I39" s="890"/>
      <c r="J39" s="890"/>
      <c r="K39" s="890"/>
      <c r="L39" s="890"/>
      <c r="M39" s="890"/>
      <c r="N39" s="890"/>
      <c r="O39" s="898"/>
    </row>
    <row r="40" spans="1:17" ht="8.1" customHeight="1">
      <c r="A40" s="968" t="s">
        <v>221</v>
      </c>
      <c r="B40" s="908">
        <v>78.801000000000002</v>
      </c>
      <c r="C40" s="908">
        <v>76.108000000000004</v>
      </c>
      <c r="D40" s="908">
        <v>7.2729999999999997</v>
      </c>
      <c r="E40" s="908">
        <v>7.65</v>
      </c>
      <c r="F40" s="908">
        <v>20.193999999999999</v>
      </c>
      <c r="G40" s="908">
        <v>22.754000000000001</v>
      </c>
      <c r="H40" s="908">
        <v>0.91</v>
      </c>
      <c r="I40" s="908">
        <v>1.6950000000000001</v>
      </c>
      <c r="J40" s="908">
        <v>36.93</v>
      </c>
      <c r="K40" s="908">
        <v>46.195</v>
      </c>
      <c r="L40" s="908">
        <v>4.766</v>
      </c>
      <c r="M40" s="908">
        <v>3.9420000000000002</v>
      </c>
      <c r="N40" s="908">
        <v>148.874</v>
      </c>
      <c r="O40" s="973">
        <v>158.34400000000002</v>
      </c>
    </row>
    <row r="41" spans="1:17" ht="8.1" customHeight="1">
      <c r="A41" s="968" t="s">
        <v>258</v>
      </c>
      <c r="B41" s="908">
        <v>74.281000000000006</v>
      </c>
      <c r="C41" s="908">
        <v>74.394000000000005</v>
      </c>
      <c r="D41" s="908">
        <v>7.0350000000000001</v>
      </c>
      <c r="E41" s="908">
        <v>6.226</v>
      </c>
      <c r="F41" s="908">
        <v>20.030999999999999</v>
      </c>
      <c r="G41" s="908">
        <v>20.969000000000001</v>
      </c>
      <c r="H41" s="908">
        <v>1.3069999999999999</v>
      </c>
      <c r="I41" s="908">
        <v>1.5960000000000001</v>
      </c>
      <c r="J41" s="908">
        <v>35.671999999999997</v>
      </c>
      <c r="K41" s="908">
        <v>40.640999999999998</v>
      </c>
      <c r="L41" s="908">
        <v>4.6589999999999998</v>
      </c>
      <c r="M41" s="908">
        <v>4.2439999999999998</v>
      </c>
      <c r="N41" s="908">
        <v>142.98500000000001</v>
      </c>
      <c r="O41" s="973">
        <v>148.07</v>
      </c>
    </row>
    <row r="42" spans="1:17" ht="8.1" customHeight="1">
      <c r="A42" s="968" t="s">
        <v>259</v>
      </c>
      <c r="B42" s="908">
        <v>68.754000000000005</v>
      </c>
      <c r="C42" s="908">
        <v>0</v>
      </c>
      <c r="D42" s="908">
        <v>6.4790000000000001</v>
      </c>
      <c r="E42" s="908">
        <v>0</v>
      </c>
      <c r="F42" s="908">
        <v>19.585000000000001</v>
      </c>
      <c r="G42" s="908">
        <v>0</v>
      </c>
      <c r="H42" s="908">
        <v>1.5349999999999999</v>
      </c>
      <c r="I42" s="908">
        <v>0</v>
      </c>
      <c r="J42" s="908">
        <v>35.130000000000003</v>
      </c>
      <c r="K42" s="908">
        <v>0</v>
      </c>
      <c r="L42" s="908">
        <v>3.923</v>
      </c>
      <c r="M42" s="908">
        <v>0</v>
      </c>
      <c r="N42" s="908">
        <v>135.40600000000001</v>
      </c>
      <c r="O42" s="973">
        <v>0</v>
      </c>
    </row>
    <row r="43" spans="1:17" ht="3" customHeight="1">
      <c r="A43" s="968" t="s">
        <v>1123</v>
      </c>
      <c r="B43" s="908"/>
      <c r="C43" s="908"/>
      <c r="D43" s="908"/>
      <c r="E43" s="908"/>
      <c r="F43" s="908"/>
      <c r="G43" s="908"/>
      <c r="H43" s="908"/>
      <c r="I43" s="908"/>
      <c r="J43" s="908"/>
      <c r="K43" s="908"/>
      <c r="L43" s="908"/>
      <c r="M43" s="908"/>
      <c r="N43" s="908"/>
      <c r="O43" s="973"/>
    </row>
    <row r="44" spans="1:17" ht="8.1" customHeight="1">
      <c r="A44" s="919" t="s">
        <v>1124</v>
      </c>
      <c r="B44" s="908">
        <v>74.486000000000004</v>
      </c>
      <c r="C44" s="908">
        <v>0</v>
      </c>
      <c r="D44" s="908">
        <v>7.0439999999999996</v>
      </c>
      <c r="E44" s="908">
        <v>0</v>
      </c>
      <c r="F44" s="908">
        <v>21.265999999999998</v>
      </c>
      <c r="G44" s="908">
        <v>0</v>
      </c>
      <c r="H44" s="908">
        <v>1.726</v>
      </c>
      <c r="I44" s="908">
        <v>0</v>
      </c>
      <c r="J44" s="908">
        <v>40.03</v>
      </c>
      <c r="K44" s="908">
        <v>0</v>
      </c>
      <c r="L44" s="908">
        <v>4.2240000000000002</v>
      </c>
      <c r="M44" s="908">
        <v>0</v>
      </c>
      <c r="N44" s="908">
        <v>148.77599999999998</v>
      </c>
      <c r="O44" s="973">
        <v>0</v>
      </c>
    </row>
    <row r="45" spans="1:17" ht="8.1" customHeight="1">
      <c r="A45" s="919" t="s">
        <v>1125</v>
      </c>
      <c r="B45" s="908">
        <v>68.45</v>
      </c>
      <c r="C45" s="908">
        <v>0</v>
      </c>
      <c r="D45" s="908">
        <v>7.1040000000000001</v>
      </c>
      <c r="E45" s="908">
        <v>0</v>
      </c>
      <c r="F45" s="908">
        <v>20.869</v>
      </c>
      <c r="G45" s="908">
        <v>0</v>
      </c>
      <c r="H45" s="908">
        <v>1.7070000000000001</v>
      </c>
      <c r="I45" s="908">
        <v>0</v>
      </c>
      <c r="J45" s="908">
        <v>38.402999999999999</v>
      </c>
      <c r="K45" s="908">
        <v>0</v>
      </c>
      <c r="L45" s="908">
        <v>3.968</v>
      </c>
      <c r="M45" s="908">
        <v>0</v>
      </c>
      <c r="N45" s="908">
        <v>140.50099999999998</v>
      </c>
      <c r="O45" s="973">
        <v>0</v>
      </c>
    </row>
    <row r="46" spans="1:17" ht="8.1" customHeight="1">
      <c r="A46" s="919" t="s">
        <v>1133</v>
      </c>
      <c r="B46" s="908">
        <v>62.526000000000003</v>
      </c>
      <c r="C46" s="908">
        <v>0</v>
      </c>
      <c r="D46" s="908">
        <v>7.6120000000000001</v>
      </c>
      <c r="E46" s="908">
        <v>0</v>
      </c>
      <c r="F46" s="908">
        <v>20.489000000000001</v>
      </c>
      <c r="G46" s="908">
        <v>0</v>
      </c>
      <c r="H46" s="908">
        <v>1.431</v>
      </c>
      <c r="I46" s="908">
        <v>0</v>
      </c>
      <c r="J46" s="908">
        <v>42.395000000000003</v>
      </c>
      <c r="K46" s="908">
        <v>0</v>
      </c>
      <c r="L46" s="908">
        <v>3.8940000000000001</v>
      </c>
      <c r="M46" s="908">
        <v>0</v>
      </c>
      <c r="N46" s="908">
        <v>138.34700000000001</v>
      </c>
      <c r="O46" s="973">
        <v>0</v>
      </c>
    </row>
    <row r="47" spans="1:17" ht="3" customHeight="1">
      <c r="A47" s="968" t="s">
        <v>1123</v>
      </c>
      <c r="B47" s="908"/>
      <c r="C47" s="908"/>
      <c r="D47" s="908"/>
      <c r="E47" s="908"/>
      <c r="F47" s="908"/>
      <c r="G47" s="908"/>
      <c r="H47" s="908"/>
      <c r="I47" s="908"/>
      <c r="J47" s="908"/>
      <c r="K47" s="908"/>
      <c r="L47" s="908"/>
      <c r="M47" s="908"/>
      <c r="N47" s="908"/>
      <c r="O47" s="973"/>
    </row>
    <row r="48" spans="1:17" ht="8.1" customHeight="1">
      <c r="A48" s="968" t="s">
        <v>263</v>
      </c>
      <c r="B48" s="908">
        <v>70.954999999999998</v>
      </c>
      <c r="C48" s="908">
        <v>0</v>
      </c>
      <c r="D48" s="908">
        <v>7.6779999999999999</v>
      </c>
      <c r="E48" s="908">
        <v>0</v>
      </c>
      <c r="F48" s="908">
        <v>21.51</v>
      </c>
      <c r="G48" s="908">
        <v>0</v>
      </c>
      <c r="H48" s="908">
        <v>1.516</v>
      </c>
      <c r="I48" s="908">
        <v>0</v>
      </c>
      <c r="J48" s="908">
        <v>40.768999999999998</v>
      </c>
      <c r="K48" s="908">
        <v>0</v>
      </c>
      <c r="L48" s="908">
        <v>4.29</v>
      </c>
      <c r="M48" s="908">
        <v>0</v>
      </c>
      <c r="N48" s="908">
        <v>146.71799999999999</v>
      </c>
      <c r="O48" s="973">
        <v>0</v>
      </c>
    </row>
    <row r="49" spans="1:20" ht="8.1" customHeight="1">
      <c r="A49" s="968" t="s">
        <v>264</v>
      </c>
      <c r="B49" s="908">
        <v>60.177999999999997</v>
      </c>
      <c r="C49" s="908">
        <v>0</v>
      </c>
      <c r="D49" s="908">
        <v>6.3810000000000002</v>
      </c>
      <c r="E49" s="908">
        <v>0</v>
      </c>
      <c r="F49" s="908">
        <v>17.876999999999999</v>
      </c>
      <c r="G49" s="908">
        <v>0</v>
      </c>
      <c r="H49" s="908">
        <v>1.54</v>
      </c>
      <c r="I49" s="908">
        <v>0</v>
      </c>
      <c r="J49" s="908">
        <v>39.036999999999999</v>
      </c>
      <c r="K49" s="908">
        <v>0</v>
      </c>
      <c r="L49" s="908">
        <v>3.4009999999999998</v>
      </c>
      <c r="M49" s="908">
        <v>0</v>
      </c>
      <c r="N49" s="908">
        <v>128.41400000000002</v>
      </c>
      <c r="O49" s="973">
        <v>0</v>
      </c>
    </row>
    <row r="50" spans="1:20" ht="8.1" customHeight="1">
      <c r="A50" s="968" t="s">
        <v>229</v>
      </c>
      <c r="B50" s="908">
        <v>67.373000000000005</v>
      </c>
      <c r="C50" s="908">
        <v>0</v>
      </c>
      <c r="D50" s="908">
        <v>6.0860000000000003</v>
      </c>
      <c r="E50" s="908">
        <v>0</v>
      </c>
      <c r="F50" s="908">
        <v>18.771000000000001</v>
      </c>
      <c r="G50" s="908">
        <v>0</v>
      </c>
      <c r="H50" s="908">
        <v>1.887</v>
      </c>
      <c r="I50" s="908">
        <v>0</v>
      </c>
      <c r="J50" s="908">
        <v>45.838000000000001</v>
      </c>
      <c r="K50" s="908">
        <v>0</v>
      </c>
      <c r="L50" s="908">
        <v>3.6709999999999998</v>
      </c>
      <c r="M50" s="908">
        <v>0</v>
      </c>
      <c r="N50" s="908">
        <v>143.626</v>
      </c>
      <c r="O50" s="973">
        <v>0</v>
      </c>
    </row>
    <row r="51" spans="1:20" ht="3" customHeight="1">
      <c r="A51" s="968" t="s">
        <v>1123</v>
      </c>
      <c r="B51" s="908"/>
      <c r="C51" s="908"/>
      <c r="D51" s="908"/>
      <c r="E51" s="908"/>
      <c r="F51" s="908"/>
      <c r="G51" s="908"/>
      <c r="H51" s="908"/>
      <c r="I51" s="908"/>
      <c r="J51" s="908"/>
      <c r="K51" s="908"/>
      <c r="L51" s="908"/>
      <c r="M51" s="908"/>
      <c r="N51" s="908"/>
      <c r="O51" s="973"/>
    </row>
    <row r="52" spans="1:20" ht="8.1" customHeight="1">
      <c r="A52" s="968" t="s">
        <v>230</v>
      </c>
      <c r="B52" s="908">
        <v>71.852999999999994</v>
      </c>
      <c r="C52" s="908">
        <v>0</v>
      </c>
      <c r="D52" s="908">
        <v>7.109</v>
      </c>
      <c r="E52" s="908">
        <v>0</v>
      </c>
      <c r="F52" s="908">
        <v>19.693999999999999</v>
      </c>
      <c r="G52" s="908">
        <v>0</v>
      </c>
      <c r="H52" s="908">
        <v>1.863</v>
      </c>
      <c r="I52" s="908">
        <v>0</v>
      </c>
      <c r="J52" s="908">
        <v>44.781999999999996</v>
      </c>
      <c r="K52" s="908">
        <v>0</v>
      </c>
      <c r="L52" s="908">
        <v>3.2429999999999999</v>
      </c>
      <c r="M52" s="908">
        <v>0</v>
      </c>
      <c r="N52" s="908">
        <v>148.54399999999998</v>
      </c>
      <c r="O52" s="973">
        <v>0</v>
      </c>
    </row>
    <row r="53" spans="1:20" ht="8.1" customHeight="1">
      <c r="A53" s="968" t="s">
        <v>231</v>
      </c>
      <c r="B53" s="908">
        <v>70.409000000000006</v>
      </c>
      <c r="C53" s="908">
        <v>0</v>
      </c>
      <c r="D53" s="908">
        <v>6.4290000000000003</v>
      </c>
      <c r="E53" s="908">
        <v>0</v>
      </c>
      <c r="F53" s="908">
        <v>18.791</v>
      </c>
      <c r="G53" s="908">
        <v>0</v>
      </c>
      <c r="H53" s="908">
        <v>1.577</v>
      </c>
      <c r="I53" s="908">
        <v>0</v>
      </c>
      <c r="J53" s="908">
        <v>42.555999999999997</v>
      </c>
      <c r="K53" s="908">
        <v>0</v>
      </c>
      <c r="L53" s="908">
        <v>3.1850000000000001</v>
      </c>
      <c r="M53" s="908">
        <v>0</v>
      </c>
      <c r="N53" s="908">
        <v>142.947</v>
      </c>
      <c r="O53" s="973">
        <v>0</v>
      </c>
    </row>
    <row r="54" spans="1:20" ht="8.1" customHeight="1">
      <c r="A54" s="919" t="s">
        <v>1132</v>
      </c>
      <c r="B54" s="908">
        <v>71.605000000000004</v>
      </c>
      <c r="C54" s="908">
        <v>0</v>
      </c>
      <c r="D54" s="908">
        <v>6.3639999999999999</v>
      </c>
      <c r="E54" s="908">
        <v>0</v>
      </c>
      <c r="F54" s="908">
        <v>19.195</v>
      </c>
      <c r="G54" s="908">
        <v>0</v>
      </c>
      <c r="H54" s="908">
        <v>1.51</v>
      </c>
      <c r="I54" s="908">
        <v>0</v>
      </c>
      <c r="J54" s="908">
        <v>42.238</v>
      </c>
      <c r="K54" s="908">
        <v>0</v>
      </c>
      <c r="L54" s="908">
        <v>3.4660000000000002</v>
      </c>
      <c r="M54" s="908">
        <v>0</v>
      </c>
      <c r="N54" s="908">
        <v>144.37800000000004</v>
      </c>
      <c r="O54" s="973">
        <v>0</v>
      </c>
    </row>
    <row r="55" spans="1:20" ht="3" customHeight="1">
      <c r="A55" s="966"/>
      <c r="B55" s="929"/>
      <c r="C55" s="929"/>
      <c r="D55" s="929"/>
      <c r="E55" s="929"/>
      <c r="F55" s="929"/>
      <c r="G55" s="929"/>
      <c r="H55" s="929"/>
      <c r="I55" s="929"/>
      <c r="J55" s="929"/>
      <c r="K55" s="929"/>
      <c r="L55" s="929"/>
      <c r="M55" s="929"/>
      <c r="N55" s="929"/>
      <c r="O55" s="972"/>
      <c r="S55" s="960"/>
      <c r="T55" s="960"/>
    </row>
    <row r="56" spans="1:20" ht="3" customHeight="1">
      <c r="A56" s="968"/>
      <c r="B56" s="908"/>
      <c r="C56" s="908"/>
      <c r="D56" s="908"/>
      <c r="E56" s="908"/>
      <c r="F56" s="908"/>
      <c r="G56" s="908"/>
      <c r="H56" s="908"/>
      <c r="I56" s="908"/>
      <c r="J56" s="908"/>
      <c r="K56" s="908"/>
      <c r="L56" s="908"/>
      <c r="M56" s="908"/>
      <c r="N56" s="908"/>
      <c r="O56" s="973"/>
      <c r="S56" s="960"/>
      <c r="T56" s="960"/>
    </row>
    <row r="57" spans="1:20" ht="8.1" customHeight="1">
      <c r="A57" s="968" t="s">
        <v>1106</v>
      </c>
      <c r="B57" s="908">
        <v>153.08199999999999</v>
      </c>
      <c r="C57" s="946">
        <v>150.50200000000001</v>
      </c>
      <c r="D57" s="908">
        <v>14.308</v>
      </c>
      <c r="E57" s="946">
        <v>13.876000000000001</v>
      </c>
      <c r="F57" s="908">
        <v>40.224999999999994</v>
      </c>
      <c r="G57" s="946">
        <v>43.722999999999999</v>
      </c>
      <c r="H57" s="908">
        <v>2.2170000000000001</v>
      </c>
      <c r="I57" s="946">
        <v>3.2910000000000004</v>
      </c>
      <c r="J57" s="908">
        <v>72.602000000000004</v>
      </c>
      <c r="K57" s="946">
        <v>86.835999999999999</v>
      </c>
      <c r="L57" s="908">
        <v>9.4250000000000007</v>
      </c>
      <c r="M57" s="946">
        <v>8.1859999999999999</v>
      </c>
      <c r="N57" s="908">
        <v>291.85900000000004</v>
      </c>
      <c r="O57" s="970">
        <v>306.41399999999999</v>
      </c>
      <c r="S57" s="960"/>
      <c r="T57" s="960"/>
    </row>
    <row r="58" spans="1:20" ht="3" customHeight="1">
      <c r="A58" s="966"/>
      <c r="B58" s="929"/>
      <c r="C58" s="929"/>
      <c r="D58" s="929"/>
      <c r="E58" s="929"/>
      <c r="F58" s="929"/>
      <c r="G58" s="929"/>
      <c r="H58" s="929"/>
      <c r="I58" s="929"/>
      <c r="J58" s="929"/>
      <c r="K58" s="929"/>
      <c r="L58" s="929"/>
      <c r="M58" s="929"/>
      <c r="N58" s="929"/>
      <c r="O58" s="972"/>
      <c r="S58" s="960"/>
      <c r="T58" s="960"/>
    </row>
    <row r="59" spans="1:20" ht="3" customHeight="1">
      <c r="A59" s="906"/>
      <c r="B59" s="890"/>
      <c r="C59" s="890"/>
      <c r="D59" s="890"/>
      <c r="E59" s="890"/>
      <c r="F59" s="890"/>
      <c r="G59" s="890"/>
      <c r="H59" s="890"/>
      <c r="I59" s="890"/>
      <c r="J59" s="890"/>
      <c r="K59" s="890"/>
      <c r="L59" s="890"/>
      <c r="M59" s="890"/>
      <c r="N59" s="890"/>
      <c r="O59" s="898"/>
      <c r="S59" s="960"/>
    </row>
    <row r="60" spans="1:20" ht="12.95" customHeight="1">
      <c r="A60" s="939" t="s">
        <v>216</v>
      </c>
      <c r="B60" s="900"/>
      <c r="C60" s="900"/>
      <c r="D60" s="900"/>
      <c r="E60" s="900"/>
      <c r="F60" s="900"/>
      <c r="G60" s="900"/>
      <c r="H60" s="900"/>
      <c r="I60" s="900"/>
      <c r="J60" s="900"/>
      <c r="K60" s="900"/>
      <c r="L60" s="900"/>
      <c r="M60" s="900"/>
      <c r="N60" s="900"/>
      <c r="O60" s="901"/>
      <c r="S60" s="960"/>
      <c r="T60" s="960"/>
    </row>
    <row r="61" spans="1:20" ht="3" customHeight="1">
      <c r="A61" s="906"/>
      <c r="B61" s="890"/>
      <c r="C61" s="890"/>
      <c r="D61" s="890"/>
      <c r="E61" s="890"/>
      <c r="F61" s="890"/>
      <c r="G61" s="890"/>
      <c r="H61" s="890"/>
      <c r="I61" s="890"/>
      <c r="J61" s="890"/>
      <c r="K61" s="890"/>
      <c r="L61" s="890"/>
      <c r="M61" s="890"/>
      <c r="N61" s="890"/>
      <c r="O61" s="898"/>
    </row>
    <row r="62" spans="1:20" ht="11.1" customHeight="1">
      <c r="A62" s="902" t="s">
        <v>1088</v>
      </c>
      <c r="B62" s="962"/>
      <c r="C62" s="962"/>
      <c r="D62" s="962"/>
      <c r="E62" s="962"/>
      <c r="F62" s="962"/>
      <c r="G62" s="962"/>
      <c r="H62" s="962"/>
      <c r="I62" s="962"/>
      <c r="J62" s="962"/>
      <c r="K62" s="962"/>
      <c r="L62" s="962"/>
      <c r="M62" s="962"/>
      <c r="N62" s="962"/>
      <c r="O62" s="963"/>
    </row>
    <row r="63" spans="1:20" ht="3" customHeight="1">
      <c r="A63" s="906"/>
      <c r="B63" s="890"/>
      <c r="C63" s="890"/>
      <c r="D63" s="890"/>
      <c r="E63" s="890"/>
      <c r="F63" s="890"/>
      <c r="G63" s="890"/>
      <c r="H63" s="890"/>
      <c r="I63" s="890"/>
      <c r="J63" s="890"/>
      <c r="K63" s="890"/>
      <c r="L63" s="890"/>
      <c r="M63" s="890"/>
      <c r="N63" s="890"/>
      <c r="O63" s="898"/>
    </row>
    <row r="64" spans="1:20" ht="8.1" customHeight="1">
      <c r="A64" s="919" t="s">
        <v>1120</v>
      </c>
      <c r="B64" s="908">
        <v>379.31</v>
      </c>
      <c r="C64" s="908">
        <v>360.29300000000001</v>
      </c>
      <c r="D64" s="908">
        <v>101.452</v>
      </c>
      <c r="E64" s="908">
        <v>95.122</v>
      </c>
      <c r="F64" s="908">
        <v>186.03299999999999</v>
      </c>
      <c r="G64" s="908">
        <v>215.46199999999999</v>
      </c>
      <c r="H64" s="908">
        <v>3.722</v>
      </c>
      <c r="I64" s="908">
        <v>8.2100000000000009</v>
      </c>
      <c r="J64" s="908">
        <v>209.04300000000001</v>
      </c>
      <c r="K64" s="908">
        <v>240.96700000000001</v>
      </c>
      <c r="L64" s="908">
        <v>38.792000000000002</v>
      </c>
      <c r="M64" s="908">
        <v>32.908999999999999</v>
      </c>
      <c r="N64" s="908">
        <v>918.35199999999998</v>
      </c>
      <c r="O64" s="973">
        <v>952.96299999999997</v>
      </c>
      <c r="P64" s="950"/>
    </row>
    <row r="65" spans="1:18" ht="8.1" customHeight="1">
      <c r="A65" s="919" t="s">
        <v>1121</v>
      </c>
      <c r="B65" s="908">
        <v>343.00200000000001</v>
      </c>
      <c r="C65" s="908">
        <v>341.96800000000002</v>
      </c>
      <c r="D65" s="908">
        <v>105.485</v>
      </c>
      <c r="E65" s="908">
        <v>93.905000000000001</v>
      </c>
      <c r="F65" s="908">
        <v>180.35300000000001</v>
      </c>
      <c r="G65" s="908">
        <v>196.435</v>
      </c>
      <c r="H65" s="908">
        <v>5.7889999999999997</v>
      </c>
      <c r="I65" s="908">
        <v>8.218</v>
      </c>
      <c r="J65" s="908">
        <v>206.49199999999999</v>
      </c>
      <c r="K65" s="908">
        <v>220.523</v>
      </c>
      <c r="L65" s="908">
        <v>42.37</v>
      </c>
      <c r="M65" s="908">
        <v>41.744</v>
      </c>
      <c r="N65" s="908">
        <v>883.49099999999999</v>
      </c>
      <c r="O65" s="973">
        <v>902.79300000000001</v>
      </c>
    </row>
    <row r="66" spans="1:18" ht="8.1" customHeight="1">
      <c r="A66" s="919" t="s">
        <v>1122</v>
      </c>
      <c r="B66" s="908">
        <v>319.476</v>
      </c>
      <c r="C66" s="908">
        <v>0</v>
      </c>
      <c r="D66" s="908">
        <v>103.521</v>
      </c>
      <c r="E66" s="908">
        <v>0</v>
      </c>
      <c r="F66" s="908">
        <v>177.52799999999999</v>
      </c>
      <c r="G66" s="908">
        <v>0</v>
      </c>
      <c r="H66" s="908">
        <v>6.5110000000000001</v>
      </c>
      <c r="I66" s="908">
        <v>0</v>
      </c>
      <c r="J66" s="908">
        <v>200.35</v>
      </c>
      <c r="K66" s="908">
        <v>0</v>
      </c>
      <c r="L66" s="908">
        <v>43.402000000000001</v>
      </c>
      <c r="M66" s="908">
        <v>0</v>
      </c>
      <c r="N66" s="908">
        <v>850.78800000000001</v>
      </c>
      <c r="O66" s="973">
        <v>0</v>
      </c>
      <c r="P66" s="950"/>
    </row>
    <row r="67" spans="1:18" ht="3" customHeight="1">
      <c r="A67" s="919" t="s">
        <v>1123</v>
      </c>
      <c r="B67" s="908"/>
      <c r="C67" s="908"/>
      <c r="D67" s="908"/>
      <c r="E67" s="908"/>
      <c r="F67" s="908"/>
      <c r="G67" s="908"/>
      <c r="H67" s="908"/>
      <c r="I67" s="908"/>
      <c r="J67" s="908"/>
      <c r="K67" s="908"/>
      <c r="L67" s="908"/>
      <c r="M67" s="908"/>
      <c r="N67" s="908"/>
      <c r="O67" s="973"/>
    </row>
    <row r="68" spans="1:18" ht="8.1" customHeight="1">
      <c r="A68" s="919" t="s">
        <v>1124</v>
      </c>
      <c r="B68" s="908">
        <v>338.05399999999997</v>
      </c>
      <c r="C68" s="908">
        <v>0</v>
      </c>
      <c r="D68" s="908">
        <v>114.063</v>
      </c>
      <c r="E68" s="908">
        <v>0</v>
      </c>
      <c r="F68" s="908">
        <v>194.43700000000001</v>
      </c>
      <c r="G68" s="908">
        <v>0</v>
      </c>
      <c r="H68" s="908">
        <v>7.2060000000000004</v>
      </c>
      <c r="I68" s="908">
        <v>0</v>
      </c>
      <c r="J68" s="908">
        <v>236.31299999999999</v>
      </c>
      <c r="K68" s="908">
        <v>0</v>
      </c>
      <c r="L68" s="908">
        <v>46.146999999999998</v>
      </c>
      <c r="M68" s="908">
        <v>0</v>
      </c>
      <c r="N68" s="908">
        <v>936.22</v>
      </c>
      <c r="O68" s="973">
        <v>0</v>
      </c>
    </row>
    <row r="69" spans="1:18" ht="8.1" customHeight="1">
      <c r="A69" s="919" t="s">
        <v>1125</v>
      </c>
      <c r="B69" s="908">
        <v>299.32100000000003</v>
      </c>
      <c r="C69" s="908">
        <v>0</v>
      </c>
      <c r="D69" s="908">
        <v>106.22499999999999</v>
      </c>
      <c r="E69" s="908">
        <v>0</v>
      </c>
      <c r="F69" s="908">
        <v>185.81800000000001</v>
      </c>
      <c r="G69" s="908">
        <v>0</v>
      </c>
      <c r="H69" s="908">
        <v>7.7640000000000002</v>
      </c>
      <c r="I69" s="908">
        <v>0</v>
      </c>
      <c r="J69" s="908">
        <v>235.2</v>
      </c>
      <c r="K69" s="908">
        <v>0</v>
      </c>
      <c r="L69" s="908">
        <v>37.231999999999999</v>
      </c>
      <c r="M69" s="908">
        <v>0</v>
      </c>
      <c r="N69" s="908">
        <v>871.56</v>
      </c>
      <c r="O69" s="973">
        <v>0</v>
      </c>
      <c r="Q69" s="908"/>
    </row>
    <row r="70" spans="1:18" ht="8.1" customHeight="1">
      <c r="A70" s="919" t="s">
        <v>1133</v>
      </c>
      <c r="B70" s="908">
        <v>305.25900000000001</v>
      </c>
      <c r="C70" s="908">
        <v>0</v>
      </c>
      <c r="D70" s="908">
        <v>107.22199999999999</v>
      </c>
      <c r="E70" s="908">
        <v>0</v>
      </c>
      <c r="F70" s="908">
        <v>187.05099999999999</v>
      </c>
      <c r="G70" s="908">
        <v>0</v>
      </c>
      <c r="H70" s="908">
        <v>7.931</v>
      </c>
      <c r="I70" s="908">
        <v>0</v>
      </c>
      <c r="J70" s="908">
        <v>242.446</v>
      </c>
      <c r="K70" s="908">
        <v>0</v>
      </c>
      <c r="L70" s="908">
        <v>34.725000000000001</v>
      </c>
      <c r="M70" s="908">
        <v>0</v>
      </c>
      <c r="N70" s="908">
        <v>884.63400000000001</v>
      </c>
      <c r="O70" s="973">
        <v>0</v>
      </c>
      <c r="Q70" s="908"/>
    </row>
    <row r="71" spans="1:18" ht="3" customHeight="1">
      <c r="A71" s="919"/>
      <c r="B71" s="908"/>
      <c r="C71" s="908"/>
      <c r="D71" s="908"/>
      <c r="E71" s="908"/>
      <c r="F71" s="908"/>
      <c r="G71" s="908"/>
      <c r="H71" s="908"/>
      <c r="I71" s="908"/>
      <c r="J71" s="908"/>
      <c r="K71" s="908"/>
      <c r="L71" s="908"/>
      <c r="M71" s="908"/>
      <c r="N71" s="908"/>
      <c r="O71" s="973"/>
    </row>
    <row r="72" spans="1:18" ht="8.1" customHeight="1">
      <c r="A72" s="919" t="s">
        <v>1134</v>
      </c>
      <c r="B72" s="908">
        <v>324.54399999999998</v>
      </c>
      <c r="C72" s="908">
        <v>0</v>
      </c>
      <c r="D72" s="908">
        <v>114.57599999999999</v>
      </c>
      <c r="E72" s="908">
        <v>0</v>
      </c>
      <c r="F72" s="908">
        <v>201.68199999999999</v>
      </c>
      <c r="G72" s="908">
        <v>0</v>
      </c>
      <c r="H72" s="908">
        <v>8.1999999999999993</v>
      </c>
      <c r="I72" s="908">
        <v>0</v>
      </c>
      <c r="J72" s="908">
        <v>252.15299999999999</v>
      </c>
      <c r="K72" s="908">
        <v>0</v>
      </c>
      <c r="L72" s="908">
        <v>36.337000000000003</v>
      </c>
      <c r="M72" s="908">
        <v>0</v>
      </c>
      <c r="N72" s="908">
        <v>937.49200000000008</v>
      </c>
      <c r="O72" s="973">
        <v>0</v>
      </c>
    </row>
    <row r="73" spans="1:18" ht="8.1" customHeight="1">
      <c r="A73" s="919" t="s">
        <v>1135</v>
      </c>
      <c r="B73" s="908">
        <v>285.90300000000002</v>
      </c>
      <c r="C73" s="908">
        <v>0</v>
      </c>
      <c r="D73" s="908">
        <v>97.117999999999995</v>
      </c>
      <c r="E73" s="908">
        <v>0</v>
      </c>
      <c r="F73" s="908">
        <v>171.08600000000001</v>
      </c>
      <c r="G73" s="908">
        <v>0</v>
      </c>
      <c r="H73" s="908">
        <v>7.4240000000000004</v>
      </c>
      <c r="I73" s="908">
        <v>0</v>
      </c>
      <c r="J73" s="908">
        <v>225.54499999999999</v>
      </c>
      <c r="K73" s="908">
        <v>0</v>
      </c>
      <c r="L73" s="908">
        <v>30.513000000000002</v>
      </c>
      <c r="M73" s="908">
        <v>0</v>
      </c>
      <c r="N73" s="908">
        <v>817.58899999999994</v>
      </c>
      <c r="O73" s="973">
        <v>0</v>
      </c>
    </row>
    <row r="74" spans="1:18" ht="8.1" customHeight="1">
      <c r="A74" s="919" t="s">
        <v>1136</v>
      </c>
      <c r="B74" s="908">
        <v>311.19099999999997</v>
      </c>
      <c r="C74" s="908">
        <v>0</v>
      </c>
      <c r="D74" s="908">
        <v>98.222999999999999</v>
      </c>
      <c r="E74" s="908">
        <v>0</v>
      </c>
      <c r="F74" s="908">
        <v>180.63399999999999</v>
      </c>
      <c r="G74" s="908">
        <v>0</v>
      </c>
      <c r="H74" s="908">
        <v>8.109</v>
      </c>
      <c r="I74" s="908">
        <v>0</v>
      </c>
      <c r="J74" s="908">
        <v>240.59399999999999</v>
      </c>
      <c r="K74" s="908">
        <v>0</v>
      </c>
      <c r="L74" s="908">
        <v>33.911000000000001</v>
      </c>
      <c r="M74" s="908">
        <v>0</v>
      </c>
      <c r="N74" s="908">
        <v>872.66200000000003</v>
      </c>
      <c r="O74" s="973">
        <v>0</v>
      </c>
    </row>
    <row r="75" spans="1:18" ht="3" customHeight="1">
      <c r="A75" s="919"/>
      <c r="B75" s="908"/>
      <c r="C75" s="908"/>
      <c r="D75" s="908"/>
      <c r="E75" s="908"/>
      <c r="F75" s="908"/>
      <c r="G75" s="908"/>
      <c r="H75" s="908"/>
      <c r="I75" s="908"/>
      <c r="J75" s="908"/>
      <c r="K75" s="908"/>
      <c r="L75" s="908"/>
      <c r="M75" s="908"/>
      <c r="N75" s="908"/>
      <c r="O75" s="973"/>
      <c r="P75" s="950"/>
    </row>
    <row r="76" spans="1:18" ht="8.1" customHeight="1">
      <c r="A76" s="919" t="s">
        <v>1137</v>
      </c>
      <c r="B76" s="908">
        <v>326.279</v>
      </c>
      <c r="C76" s="908">
        <v>0</v>
      </c>
      <c r="D76" s="908">
        <v>102.944</v>
      </c>
      <c r="E76" s="908">
        <v>0</v>
      </c>
      <c r="F76" s="908">
        <v>185.36799999999999</v>
      </c>
      <c r="G76" s="908">
        <v>0</v>
      </c>
      <c r="H76" s="908">
        <v>8.3919999999999995</v>
      </c>
      <c r="I76" s="908">
        <v>0</v>
      </c>
      <c r="J76" s="908">
        <v>247.232</v>
      </c>
      <c r="K76" s="908">
        <v>0</v>
      </c>
      <c r="L76" s="908">
        <v>33.924999999999997</v>
      </c>
      <c r="M76" s="908">
        <v>0</v>
      </c>
      <c r="N76" s="908">
        <v>904.14</v>
      </c>
      <c r="O76" s="973">
        <v>0</v>
      </c>
      <c r="P76" s="908"/>
      <c r="Q76" s="950"/>
      <c r="R76" s="965"/>
    </row>
    <row r="77" spans="1:18" ht="8.1" customHeight="1">
      <c r="A77" s="919" t="s">
        <v>1131</v>
      </c>
      <c r="B77" s="908">
        <v>336.91500000000002</v>
      </c>
      <c r="C77" s="908">
        <v>0</v>
      </c>
      <c r="D77" s="908">
        <v>98.474000000000004</v>
      </c>
      <c r="E77" s="908">
        <v>0</v>
      </c>
      <c r="F77" s="908">
        <v>184.096</v>
      </c>
      <c r="G77" s="908">
        <v>0</v>
      </c>
      <c r="H77" s="908">
        <v>7.835</v>
      </c>
      <c r="I77" s="908">
        <v>0</v>
      </c>
      <c r="J77" s="908">
        <v>238.37299999999999</v>
      </c>
      <c r="K77" s="908">
        <v>0</v>
      </c>
      <c r="L77" s="908">
        <v>33.395000000000003</v>
      </c>
      <c r="M77" s="908">
        <v>0</v>
      </c>
      <c r="N77" s="908">
        <v>899.08799999999997</v>
      </c>
      <c r="O77" s="973">
        <v>0</v>
      </c>
      <c r="P77" s="908"/>
      <c r="R77" s="965"/>
    </row>
    <row r="78" spans="1:18" ht="8.1" customHeight="1">
      <c r="A78" s="919" t="s">
        <v>1132</v>
      </c>
      <c r="B78" s="908">
        <v>339.43900000000002</v>
      </c>
      <c r="C78" s="908">
        <v>0</v>
      </c>
      <c r="D78" s="908">
        <v>96.036000000000001</v>
      </c>
      <c r="E78" s="908">
        <v>0</v>
      </c>
      <c r="F78" s="908">
        <v>181.316</v>
      </c>
      <c r="G78" s="908">
        <v>0</v>
      </c>
      <c r="H78" s="908">
        <v>7.6639999999999997</v>
      </c>
      <c r="I78" s="908">
        <v>0</v>
      </c>
      <c r="J78" s="908">
        <v>226.07</v>
      </c>
      <c r="K78" s="908">
        <v>0</v>
      </c>
      <c r="L78" s="908">
        <v>30.591000000000001</v>
      </c>
      <c r="M78" s="908">
        <v>0</v>
      </c>
      <c r="N78" s="908">
        <v>881.1160000000001</v>
      </c>
      <c r="O78" s="973">
        <v>0</v>
      </c>
      <c r="P78" s="908"/>
      <c r="R78" s="925"/>
    </row>
    <row r="79" spans="1:18" ht="3" customHeight="1">
      <c r="A79" s="966"/>
      <c r="B79" s="967"/>
      <c r="C79" s="967"/>
      <c r="D79" s="929"/>
      <c r="E79" s="929"/>
      <c r="F79" s="929"/>
      <c r="G79" s="929"/>
      <c r="H79" s="929"/>
      <c r="I79" s="929"/>
      <c r="J79" s="929"/>
      <c r="K79" s="929"/>
      <c r="L79" s="929"/>
      <c r="M79" s="929"/>
      <c r="N79" s="929"/>
      <c r="O79" s="972"/>
      <c r="P79" s="908"/>
      <c r="Q79" s="974"/>
      <c r="R79" s="965"/>
    </row>
    <row r="80" spans="1:18" ht="6" customHeight="1">
      <c r="A80" s="968"/>
      <c r="D80" s="908"/>
      <c r="E80" s="908"/>
      <c r="F80" s="908"/>
      <c r="G80" s="908"/>
      <c r="H80" s="908"/>
      <c r="I80" s="908"/>
      <c r="J80" s="908"/>
      <c r="K80" s="908"/>
      <c r="L80" s="908"/>
      <c r="M80" s="908"/>
      <c r="N80" s="908"/>
      <c r="O80" s="973"/>
      <c r="P80" s="908"/>
      <c r="R80" s="950"/>
    </row>
    <row r="81" spans="1:18" ht="8.1" customHeight="1">
      <c r="A81" s="968" t="s">
        <v>1106</v>
      </c>
      <c r="B81" s="929">
        <v>722.31200000000001</v>
      </c>
      <c r="C81" s="971">
        <v>702.26099999999997</v>
      </c>
      <c r="D81" s="929">
        <v>206.93700000000001</v>
      </c>
      <c r="E81" s="971">
        <v>189.02699999999999</v>
      </c>
      <c r="F81" s="929">
        <v>366.38599999999997</v>
      </c>
      <c r="G81" s="971">
        <v>411.89699999999999</v>
      </c>
      <c r="H81" s="929">
        <v>9.5109999999999992</v>
      </c>
      <c r="I81" s="971">
        <v>16.428000000000001</v>
      </c>
      <c r="J81" s="929">
        <v>415.53499999999997</v>
      </c>
      <c r="K81" s="971">
        <v>461.49</v>
      </c>
      <c r="L81" s="929">
        <v>81.162000000000006</v>
      </c>
      <c r="M81" s="971">
        <v>74.652999999999992</v>
      </c>
      <c r="N81" s="929">
        <v>1801.8429999999998</v>
      </c>
      <c r="O81" s="975">
        <v>1855.7559999999999</v>
      </c>
      <c r="P81" s="908"/>
      <c r="Q81" s="925"/>
      <c r="R81" s="950"/>
    </row>
    <row r="82" spans="1:18" ht="10.5" customHeight="1">
      <c r="A82" s="976" t="s">
        <v>1138</v>
      </c>
      <c r="B82" s="943">
        <v>13.885999999999999</v>
      </c>
      <c r="C82" s="977">
        <v>0</v>
      </c>
      <c r="D82" s="943">
        <v>2.194</v>
      </c>
      <c r="E82" s="977">
        <v>0</v>
      </c>
      <c r="F82" s="943">
        <v>14.557</v>
      </c>
      <c r="G82" s="977">
        <v>0</v>
      </c>
      <c r="H82" s="943">
        <v>2.4249999999999998</v>
      </c>
      <c r="I82" s="977">
        <v>0</v>
      </c>
      <c r="J82" s="943">
        <v>17.446000000000002</v>
      </c>
      <c r="K82" s="977">
        <v>0</v>
      </c>
      <c r="L82" s="943">
        <v>1.353</v>
      </c>
      <c r="M82" s="977">
        <v>0</v>
      </c>
      <c r="N82" s="943">
        <v>51.860999999999997</v>
      </c>
      <c r="O82" s="978">
        <v>0</v>
      </c>
      <c r="P82" s="908"/>
      <c r="R82" s="950"/>
    </row>
    <row r="83" spans="1:18" ht="6.75" customHeight="1">
      <c r="A83" s="968" t="s">
        <v>1139</v>
      </c>
      <c r="B83" s="908">
        <v>3922.5789999999993</v>
      </c>
      <c r="C83" s="946"/>
      <c r="D83" s="908">
        <v>1247.5329999999999</v>
      </c>
      <c r="E83" s="946"/>
      <c r="F83" s="908">
        <v>2229.9589999999998</v>
      </c>
      <c r="G83" s="946"/>
      <c r="H83" s="908">
        <v>88.97199999999998</v>
      </c>
      <c r="I83" s="946"/>
      <c r="J83" s="908">
        <v>2777.2570000000001</v>
      </c>
      <c r="K83" s="946"/>
      <c r="L83" s="908">
        <v>442.69299999999998</v>
      </c>
      <c r="M83" s="946"/>
      <c r="N83" s="908">
        <v>10708.993</v>
      </c>
      <c r="O83" s="970"/>
      <c r="P83" s="908"/>
      <c r="R83" s="925"/>
    </row>
    <row r="84" spans="1:18" ht="3" customHeight="1">
      <c r="A84" s="966"/>
      <c r="B84" s="929"/>
      <c r="C84" s="929"/>
      <c r="D84" s="929"/>
      <c r="E84" s="929"/>
      <c r="F84" s="929"/>
      <c r="G84" s="929"/>
      <c r="H84" s="929" t="s">
        <v>1</v>
      </c>
      <c r="I84" s="929"/>
      <c r="J84" s="929"/>
      <c r="K84" s="929"/>
      <c r="L84" s="929"/>
      <c r="M84" s="929"/>
      <c r="N84" s="929"/>
      <c r="O84" s="972"/>
      <c r="P84" s="908"/>
      <c r="R84" s="950"/>
    </row>
    <row r="85" spans="1:18" ht="3" customHeight="1">
      <c r="A85" s="979"/>
      <c r="B85" s="908"/>
      <c r="C85" s="908"/>
      <c r="D85" s="908"/>
      <c r="E85" s="908"/>
      <c r="F85" s="908"/>
      <c r="G85" s="908"/>
      <c r="H85" s="908"/>
      <c r="I85" s="908"/>
      <c r="J85" s="908"/>
      <c r="K85" s="908"/>
      <c r="L85" s="908"/>
      <c r="M85" s="908"/>
      <c r="N85" s="908"/>
      <c r="O85" s="908"/>
      <c r="P85" s="908"/>
      <c r="R85" s="950"/>
    </row>
    <row r="86" spans="1:18" ht="9.9499999999999993" customHeight="1">
      <c r="A86" s="950" t="s">
        <v>1140</v>
      </c>
      <c r="B86" s="908"/>
      <c r="C86" s="908"/>
      <c r="D86" s="908"/>
      <c r="E86" s="908"/>
      <c r="F86" s="908"/>
      <c r="G86" s="908"/>
      <c r="H86" s="908"/>
      <c r="I86" s="908"/>
      <c r="J86" s="908"/>
      <c r="K86" s="908"/>
      <c r="L86" s="908"/>
      <c r="M86" s="908"/>
      <c r="O86" s="955"/>
    </row>
    <row r="87" spans="1:18" ht="8.25" customHeight="1">
      <c r="A87" s="950" t="s">
        <v>297</v>
      </c>
      <c r="B87" s="890"/>
      <c r="C87" s="890"/>
      <c r="D87" s="890"/>
      <c r="E87" s="890"/>
      <c r="F87" s="890"/>
      <c r="G87" s="890"/>
      <c r="H87" s="890"/>
      <c r="I87" s="890"/>
      <c r="J87" s="890"/>
      <c r="K87" s="890"/>
      <c r="L87" s="890"/>
      <c r="M87" s="890"/>
      <c r="N87" s="890"/>
    </row>
    <row r="88" spans="1:18" ht="9" customHeight="1">
      <c r="A88" s="950" t="s">
        <v>1141</v>
      </c>
      <c r="G88" s="890"/>
      <c r="H88" s="890"/>
      <c r="I88" s="890"/>
      <c r="J88" s="890"/>
      <c r="K88" s="890"/>
      <c r="L88" s="890"/>
      <c r="M88" s="890"/>
      <c r="N88" s="890"/>
      <c r="O88" s="952"/>
    </row>
    <row r="89" spans="1:18" ht="7.5" customHeight="1">
      <c r="A89" s="890" t="s">
        <v>1142</v>
      </c>
      <c r="D89" s="955"/>
      <c r="F89" s="955"/>
      <c r="G89" s="950"/>
      <c r="H89" s="955"/>
      <c r="I89" s="950"/>
      <c r="J89" s="955"/>
      <c r="K89" s="950"/>
      <c r="L89" s="955"/>
      <c r="M89" s="950"/>
      <c r="N89" s="955"/>
      <c r="O89" s="950"/>
    </row>
    <row r="90" spans="1:18" ht="9" customHeight="1">
      <c r="A90" s="950" t="s">
        <v>1143</v>
      </c>
      <c r="B90" s="955"/>
      <c r="D90" s="925"/>
      <c r="F90" s="980"/>
      <c r="G90" s="950"/>
      <c r="H90" s="925"/>
      <c r="I90" s="950"/>
      <c r="J90" s="925"/>
      <c r="L90" s="925"/>
      <c r="M90" s="950"/>
    </row>
    <row r="91" spans="1:18">
      <c r="A91" s="1842" t="s">
        <v>273</v>
      </c>
      <c r="B91" s="955"/>
      <c r="D91" s="955"/>
      <c r="F91" s="955"/>
      <c r="G91" s="950"/>
      <c r="H91" s="955"/>
      <c r="I91" s="950"/>
      <c r="J91" s="955"/>
      <c r="K91" s="950"/>
      <c r="L91" s="955"/>
      <c r="M91" s="950"/>
      <c r="N91" s="925"/>
      <c r="O91" s="950"/>
    </row>
    <row r="92" spans="1:18">
      <c r="A92" s="950"/>
      <c r="B92" s="925"/>
      <c r="C92" s="950"/>
      <c r="D92" s="925"/>
      <c r="E92" s="950"/>
      <c r="F92" s="925"/>
      <c r="G92" s="950"/>
      <c r="H92" s="925"/>
      <c r="I92" s="950"/>
      <c r="J92" s="925"/>
      <c r="K92" s="950"/>
      <c r="L92" s="925"/>
      <c r="M92" s="950"/>
      <c r="N92" s="925"/>
    </row>
  </sheetData>
  <mergeCells count="22">
    <mergeCell ref="J7:K8"/>
    <mergeCell ref="J9:J10"/>
    <mergeCell ref="K9:K10"/>
    <mergeCell ref="G9:G10"/>
    <mergeCell ref="H9:H10"/>
    <mergeCell ref="I9:I10"/>
    <mergeCell ref="A7:A10"/>
    <mergeCell ref="B7:C8"/>
    <mergeCell ref="D7:E8"/>
    <mergeCell ref="F7:G8"/>
    <mergeCell ref="H7:I8"/>
    <mergeCell ref="B9:B10"/>
    <mergeCell ref="C9:C10"/>
    <mergeCell ref="D9:D10"/>
    <mergeCell ref="E9:E10"/>
    <mergeCell ref="F9:F10"/>
    <mergeCell ref="L9:L10"/>
    <mergeCell ref="M9:M10"/>
    <mergeCell ref="N9:N10"/>
    <mergeCell ref="O9:O10"/>
    <mergeCell ref="L7:M8"/>
    <mergeCell ref="N7:O8"/>
  </mergeCells>
  <hyperlinks>
    <hyperlink ref="A91" location="'Inhaltsverzeichnis '!A1" display="Zurück zum Inhaltsverzeichnis" xr:uid="{A1796F29-4019-420D-B992-40AE6AE5DA32}"/>
  </hyperlinks>
  <pageMargins left="0.78740157480314965" right="0.78740157480314965" top="0.39370078740157483" bottom="0.19685039370078741" header="0.19685039370078741" footer="0.19685039370078741"/>
  <pageSetup paperSize="9" scale="99" orientation="portrait"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9CA47-0400-40D9-867A-8959DF02DBED}">
  <sheetPr>
    <tabColor rgb="FFF9E03A"/>
    <pageSetUpPr fitToPage="1"/>
  </sheetPr>
  <dimension ref="A1:BB98"/>
  <sheetViews>
    <sheetView showGridLines="0" zoomScale="140" zoomScaleNormal="140" workbookViewId="0"/>
  </sheetViews>
  <sheetFormatPr baseColWidth="10" defaultRowHeight="12.75"/>
  <cols>
    <col min="1" max="1" width="11" style="951"/>
    <col min="2" max="2" width="0.5" style="951" customWidth="1"/>
    <col min="3" max="3" width="9.75" style="951" customWidth="1"/>
    <col min="4" max="4" width="4.25" style="951" customWidth="1"/>
    <col min="5" max="5" width="0.625" style="951" customWidth="1"/>
    <col min="6" max="6" width="4.25" style="951" customWidth="1"/>
    <col min="7" max="7" width="0.625" style="951" customWidth="1"/>
    <col min="8" max="8" width="4.125" style="951" customWidth="1"/>
    <col min="9" max="9" width="0.625" style="951" customWidth="1"/>
    <col min="10" max="10" width="4.125" style="951" customWidth="1"/>
    <col min="11" max="11" width="0.625" style="951" customWidth="1"/>
    <col min="12" max="12" width="4.25" style="951" customWidth="1"/>
    <col min="13" max="13" width="0.625" style="951" customWidth="1"/>
    <col min="14" max="14" width="4.125" style="951" customWidth="1"/>
    <col min="15" max="15" width="0.625" style="951" customWidth="1"/>
    <col min="16" max="16" width="5.625" style="951" bestFit="1" customWidth="1"/>
    <col min="17" max="17" width="0.625" style="951" customWidth="1"/>
    <col min="18" max="18" width="4.25" style="951" customWidth="1"/>
    <col min="19" max="19" width="0.625" style="951" customWidth="1"/>
    <col min="20" max="20" width="4.25" style="951" customWidth="1"/>
    <col min="21" max="21" width="0.625" style="951" customWidth="1"/>
    <col min="22" max="22" width="4.125" style="951" customWidth="1"/>
    <col min="23" max="23" width="0.625" style="951" customWidth="1"/>
    <col min="24" max="24" width="4.25" style="951" customWidth="1"/>
    <col min="25" max="25" width="0.625" style="951" customWidth="1"/>
    <col min="26" max="26" width="4.125" style="951" customWidth="1"/>
    <col min="27" max="27" width="0.625" style="951" customWidth="1"/>
    <col min="28" max="28" width="4.125" style="951" customWidth="1"/>
    <col min="29" max="29" width="0.625" style="951" customWidth="1"/>
    <col min="30" max="30" width="4.375" style="951" customWidth="1"/>
    <col min="31" max="31" width="0.625" style="951" customWidth="1"/>
    <col min="32" max="36" width="0" style="951" hidden="1" customWidth="1"/>
    <col min="37" max="39" width="10" style="951" hidden="1" customWidth="1"/>
    <col min="40" max="42" width="0" style="951" hidden="1" customWidth="1"/>
    <col min="43" max="43" width="4.875" style="951" customWidth="1"/>
    <col min="44" max="44" width="2.5" style="951" customWidth="1"/>
    <col min="45" max="45" width="6.625" style="951" bestFit="1" customWidth="1"/>
    <col min="46" max="46" width="2.5" style="951" customWidth="1"/>
    <col min="47" max="47" width="4.125" style="951" customWidth="1"/>
    <col min="48" max="48" width="3" style="951" customWidth="1"/>
    <col min="49" max="49" width="4.5" style="951" bestFit="1" customWidth="1"/>
    <col min="50" max="50" width="2.375" style="951" customWidth="1"/>
    <col min="51" max="51" width="5.5" style="951" customWidth="1"/>
    <col min="52" max="52" width="2.625" style="951" customWidth="1"/>
    <col min="53" max="53" width="5.125" style="951" customWidth="1"/>
    <col min="54" max="16384" width="11" style="951"/>
  </cols>
  <sheetData>
    <row r="1" spans="1:54">
      <c r="C1" s="981" t="s">
        <v>1076</v>
      </c>
      <c r="D1" s="981"/>
      <c r="E1" s="981"/>
      <c r="F1" s="981"/>
      <c r="G1" s="981"/>
      <c r="H1" s="981"/>
      <c r="I1" s="981"/>
      <c r="J1" s="981"/>
      <c r="K1" s="981"/>
      <c r="L1" s="981"/>
      <c r="M1" s="981"/>
      <c r="N1" s="981"/>
      <c r="O1" s="981"/>
      <c r="P1" s="981"/>
      <c r="Q1" s="981"/>
      <c r="R1" s="981"/>
      <c r="S1" s="981"/>
      <c r="T1" s="981"/>
      <c r="U1" s="981"/>
      <c r="V1" s="981"/>
      <c r="W1" s="981"/>
      <c r="X1" s="981"/>
    </row>
    <row r="2" spans="1:54">
      <c r="C2" s="981" t="s">
        <v>1091</v>
      </c>
      <c r="D2" s="981"/>
      <c r="E2" s="981"/>
      <c r="F2" s="981"/>
      <c r="G2" s="981"/>
      <c r="H2" s="981"/>
      <c r="I2" s="981"/>
      <c r="J2" s="981"/>
      <c r="K2" s="981"/>
      <c r="L2" s="981"/>
      <c r="M2" s="981"/>
      <c r="N2" s="981"/>
      <c r="O2" s="981"/>
      <c r="P2" s="981"/>
      <c r="Q2" s="981"/>
      <c r="R2" s="981"/>
      <c r="S2" s="981"/>
      <c r="T2" s="981"/>
      <c r="U2" s="981"/>
      <c r="V2" s="981"/>
      <c r="W2" s="981"/>
      <c r="X2" s="981"/>
    </row>
    <row r="3" spans="1:54">
      <c r="C3" s="981" t="s">
        <v>1092</v>
      </c>
      <c r="D3" s="981"/>
      <c r="E3" s="981"/>
      <c r="F3" s="981"/>
      <c r="G3" s="981"/>
      <c r="H3" s="981"/>
      <c r="I3" s="981"/>
      <c r="J3" s="981"/>
      <c r="K3" s="981"/>
      <c r="L3" s="981"/>
      <c r="M3" s="981"/>
      <c r="N3" s="981"/>
      <c r="O3" s="981"/>
      <c r="P3" s="981"/>
      <c r="Q3" s="981"/>
      <c r="R3" s="981"/>
      <c r="S3" s="981"/>
      <c r="T3" s="981"/>
      <c r="U3" s="981"/>
      <c r="V3" s="981"/>
      <c r="W3" s="981"/>
      <c r="X3" s="981"/>
    </row>
    <row r="4" spans="1:54">
      <c r="D4" s="982"/>
      <c r="E4" s="982"/>
      <c r="F4" s="982"/>
      <c r="G4" s="982"/>
      <c r="H4" s="982"/>
      <c r="I4" s="982"/>
      <c r="J4" s="982"/>
      <c r="K4" s="982"/>
    </row>
    <row r="5" spans="1:54">
      <c r="C5" s="981"/>
      <c r="D5" s="982"/>
      <c r="E5" s="982"/>
      <c r="F5" s="982"/>
      <c r="G5" s="982"/>
      <c r="H5" s="982"/>
      <c r="I5" s="982"/>
      <c r="J5" s="982"/>
      <c r="K5" s="982"/>
    </row>
    <row r="6" spans="1:54" ht="15.75">
      <c r="C6" s="983" t="s">
        <v>1144</v>
      </c>
      <c r="D6" s="983"/>
      <c r="E6" s="983"/>
      <c r="F6" s="983"/>
      <c r="G6" s="983"/>
      <c r="H6" s="983"/>
      <c r="I6" s="983"/>
      <c r="J6" s="983"/>
      <c r="K6" s="983"/>
      <c r="L6" s="983"/>
      <c r="M6" s="983"/>
      <c r="N6" s="983"/>
      <c r="O6" s="983"/>
      <c r="P6" s="983"/>
      <c r="Q6" s="983"/>
      <c r="R6" s="983"/>
      <c r="S6" s="983"/>
      <c r="T6" s="954"/>
      <c r="U6" s="954"/>
      <c r="V6" s="954"/>
      <c r="W6" s="954"/>
      <c r="X6" s="954"/>
      <c r="Y6" s="984"/>
      <c r="Z6" s="984"/>
      <c r="AA6" s="984"/>
      <c r="AB6" s="984"/>
      <c r="AC6" s="984"/>
      <c r="AD6" s="984"/>
      <c r="AE6" s="984"/>
      <c r="AF6" s="984"/>
      <c r="AG6" s="984"/>
      <c r="AH6" s="984"/>
      <c r="AI6" s="984"/>
      <c r="AJ6" s="984"/>
      <c r="AK6" s="984"/>
      <c r="AL6" s="984"/>
      <c r="AM6" s="984"/>
      <c r="AN6" s="984"/>
      <c r="AO6" s="984"/>
      <c r="AP6" s="984"/>
      <c r="AQ6" s="984"/>
      <c r="AR6" s="984"/>
    </row>
    <row r="7" spans="1:54" ht="12.75" customHeight="1">
      <c r="A7" s="985" t="s">
        <v>215</v>
      </c>
      <c r="D7" s="986"/>
      <c r="E7" s="986"/>
      <c r="F7" s="986"/>
      <c r="G7" s="986"/>
      <c r="H7" s="986"/>
      <c r="I7" s="986"/>
      <c r="J7" s="986"/>
      <c r="K7" s="986"/>
      <c r="L7" s="986"/>
      <c r="M7" s="986"/>
      <c r="N7" s="986"/>
      <c r="O7" s="986"/>
      <c r="P7" s="986"/>
      <c r="Q7" s="986"/>
      <c r="R7" s="986"/>
      <c r="S7" s="986"/>
      <c r="T7" s="986"/>
      <c r="U7" s="986"/>
      <c r="V7" s="986"/>
      <c r="W7" s="986"/>
      <c r="X7" s="986"/>
      <c r="Y7" s="986"/>
      <c r="Z7" s="986"/>
      <c r="AA7" s="986"/>
      <c r="AB7" s="987"/>
      <c r="AC7" s="987"/>
      <c r="AD7" s="987"/>
      <c r="AE7" s="957"/>
    </row>
    <row r="8" spans="1:54" ht="12.75" customHeight="1">
      <c r="A8" s="988" t="s">
        <v>1145</v>
      </c>
      <c r="D8" s="986"/>
      <c r="E8" s="986"/>
      <c r="F8" s="986"/>
      <c r="G8" s="986"/>
      <c r="H8" s="986"/>
      <c r="I8" s="986"/>
      <c r="J8" s="986"/>
      <c r="K8" s="986"/>
      <c r="L8" s="986"/>
      <c r="M8" s="986"/>
      <c r="N8" s="986"/>
      <c r="O8" s="986"/>
      <c r="P8" s="986"/>
      <c r="Q8" s="986"/>
      <c r="R8" s="986"/>
      <c r="S8" s="986"/>
      <c r="T8" s="986"/>
      <c r="U8" s="986"/>
      <c r="V8" s="986"/>
      <c r="W8" s="986"/>
      <c r="X8" s="986"/>
      <c r="Y8" s="986"/>
      <c r="Z8" s="986"/>
      <c r="AA8" s="986"/>
      <c r="AB8" s="987"/>
      <c r="AC8" s="987"/>
      <c r="AD8" s="987"/>
      <c r="AE8" s="957"/>
    </row>
    <row r="9" spans="1:54" ht="12.75" customHeight="1">
      <c r="A9" s="989" t="s">
        <v>1081</v>
      </c>
      <c r="C9" s="990"/>
      <c r="D9" s="986"/>
      <c r="E9" s="986"/>
      <c r="F9" s="986"/>
      <c r="G9" s="986"/>
      <c r="H9" s="986"/>
      <c r="I9" s="986"/>
      <c r="J9" s="986"/>
      <c r="K9" s="986"/>
      <c r="L9" s="986"/>
      <c r="M9" s="986"/>
      <c r="N9" s="986"/>
      <c r="O9" s="986"/>
      <c r="P9" s="986"/>
      <c r="Q9" s="986"/>
      <c r="R9" s="986"/>
      <c r="S9" s="986"/>
      <c r="T9" s="986"/>
      <c r="U9" s="986"/>
      <c r="V9" s="986"/>
      <c r="W9" s="986"/>
      <c r="X9" s="986"/>
      <c r="Y9" s="986"/>
      <c r="Z9" s="986"/>
      <c r="AA9" s="986"/>
      <c r="AB9" s="987"/>
      <c r="AC9" s="987"/>
      <c r="AD9" s="987"/>
      <c r="AE9" s="987"/>
    </row>
    <row r="10" spans="1:54" ht="3" customHeight="1">
      <c r="C10" s="890"/>
      <c r="D10" s="890"/>
      <c r="E10" s="890"/>
      <c r="F10" s="890"/>
      <c r="G10" s="890"/>
      <c r="H10" s="890"/>
      <c r="I10" s="890"/>
      <c r="J10" s="890"/>
      <c r="K10" s="890"/>
      <c r="L10" s="890"/>
      <c r="M10" s="890"/>
      <c r="N10" s="890"/>
      <c r="O10" s="890"/>
      <c r="P10" s="890"/>
      <c r="Q10" s="890"/>
      <c r="R10" s="890"/>
      <c r="S10" s="890"/>
      <c r="T10" s="890"/>
      <c r="U10" s="890"/>
      <c r="V10" s="890"/>
      <c r="W10" s="890"/>
      <c r="X10" s="890"/>
      <c r="Y10" s="890"/>
      <c r="Z10" s="890"/>
      <c r="AA10" s="890"/>
    </row>
    <row r="11" spans="1:54" ht="11.1" customHeight="1">
      <c r="B11" s="1929" t="s">
        <v>1146</v>
      </c>
      <c r="C11" s="1930"/>
      <c r="D11" s="1910" t="s">
        <v>1147</v>
      </c>
      <c r="E11" s="1924"/>
      <c r="F11" s="1925"/>
      <c r="G11" s="1911"/>
      <c r="H11" s="1910" t="s">
        <v>1148</v>
      </c>
      <c r="I11" s="1924"/>
      <c r="J11" s="1925"/>
      <c r="K11" s="1911"/>
      <c r="L11" s="1910" t="s">
        <v>1149</v>
      </c>
      <c r="M11" s="1924"/>
      <c r="N11" s="1925"/>
      <c r="O11" s="1911"/>
      <c r="P11" s="1910" t="s">
        <v>1150</v>
      </c>
      <c r="Q11" s="1924"/>
      <c r="R11" s="1925"/>
      <c r="S11" s="1911"/>
      <c r="T11" s="1910" t="s">
        <v>1151</v>
      </c>
      <c r="U11" s="1924"/>
      <c r="V11" s="1925"/>
      <c r="W11" s="1911"/>
      <c r="X11" s="1910" t="s">
        <v>1152</v>
      </c>
      <c r="Y11" s="1924"/>
      <c r="Z11" s="1925"/>
      <c r="AA11" s="1925"/>
      <c r="AB11" s="1910" t="s">
        <v>1153</v>
      </c>
      <c r="AC11" s="1924"/>
      <c r="AD11" s="1924"/>
      <c r="AE11" s="1926"/>
      <c r="AQ11" s="950"/>
      <c r="AR11" s="950"/>
      <c r="AS11" s="950"/>
      <c r="AT11" s="950"/>
      <c r="AU11" s="950"/>
    </row>
    <row r="12" spans="1:54">
      <c r="B12" s="1931"/>
      <c r="C12" s="1932"/>
      <c r="D12" s="1912"/>
      <c r="E12" s="1920"/>
      <c r="F12" s="1920"/>
      <c r="G12" s="1913"/>
      <c r="H12" s="1912"/>
      <c r="I12" s="1920"/>
      <c r="J12" s="1920"/>
      <c r="K12" s="1913"/>
      <c r="L12" s="1912"/>
      <c r="M12" s="1920"/>
      <c r="N12" s="1920"/>
      <c r="O12" s="1913"/>
      <c r="P12" s="1912"/>
      <c r="Q12" s="1920"/>
      <c r="R12" s="1920"/>
      <c r="S12" s="1913"/>
      <c r="T12" s="1912"/>
      <c r="U12" s="1920"/>
      <c r="V12" s="1920"/>
      <c r="W12" s="1913"/>
      <c r="X12" s="1912"/>
      <c r="Y12" s="1920"/>
      <c r="Z12" s="1920"/>
      <c r="AA12" s="1920"/>
      <c r="AB12" s="1927"/>
      <c r="AC12" s="1928"/>
      <c r="AD12" s="1928"/>
      <c r="AE12" s="1909"/>
      <c r="AQ12" s="950"/>
      <c r="AR12" s="950"/>
      <c r="AS12" s="950"/>
      <c r="AT12" s="950"/>
      <c r="AU12" s="950"/>
    </row>
    <row r="13" spans="1:54" ht="11.1" customHeight="1">
      <c r="B13" s="1931"/>
      <c r="C13" s="1932"/>
      <c r="D13" s="1918" t="s">
        <v>1154</v>
      </c>
      <c r="E13" s="1921"/>
      <c r="F13" s="1918" t="s">
        <v>1155</v>
      </c>
      <c r="G13" s="1921"/>
      <c r="H13" s="1918" t="s">
        <v>1154</v>
      </c>
      <c r="I13" s="1921"/>
      <c r="J13" s="1918" t="s">
        <v>1155</v>
      </c>
      <c r="K13" s="1921"/>
      <c r="L13" s="1918" t="s">
        <v>1154</v>
      </c>
      <c r="M13" s="1921"/>
      <c r="N13" s="1918" t="s">
        <v>1155</v>
      </c>
      <c r="O13" s="1921"/>
      <c r="P13" s="1918" t="s">
        <v>1154</v>
      </c>
      <c r="Q13" s="1921"/>
      <c r="R13" s="1918" t="s">
        <v>1155</v>
      </c>
      <c r="S13" s="1921"/>
      <c r="T13" s="1918" t="s">
        <v>1154</v>
      </c>
      <c r="U13" s="1921"/>
      <c r="V13" s="1918" t="s">
        <v>1155</v>
      </c>
      <c r="W13" s="1921"/>
      <c r="X13" s="1918" t="s">
        <v>1154</v>
      </c>
      <c r="Y13" s="1919"/>
      <c r="Z13" s="1918" t="s">
        <v>1155</v>
      </c>
      <c r="AA13" s="1919"/>
      <c r="AB13" s="1918" t="s">
        <v>1154</v>
      </c>
      <c r="AC13" s="1921"/>
      <c r="AD13" s="1922" t="s">
        <v>1155</v>
      </c>
      <c r="AE13" s="1923"/>
      <c r="AU13" s="950"/>
      <c r="AV13" s="950"/>
      <c r="AW13" s="950"/>
      <c r="AX13" s="950"/>
      <c r="AY13" s="950"/>
      <c r="AZ13" s="950"/>
      <c r="BA13" s="950"/>
      <c r="BB13" s="950"/>
    </row>
    <row r="14" spans="1:54" ht="11.1" customHeight="1">
      <c r="B14" s="1933"/>
      <c r="C14" s="1901"/>
      <c r="D14" s="1912"/>
      <c r="E14" s="1913"/>
      <c r="F14" s="1912"/>
      <c r="G14" s="1913"/>
      <c r="H14" s="1912"/>
      <c r="I14" s="1913"/>
      <c r="J14" s="1912"/>
      <c r="K14" s="1913"/>
      <c r="L14" s="1912"/>
      <c r="M14" s="1913"/>
      <c r="N14" s="1912"/>
      <c r="O14" s="1913"/>
      <c r="P14" s="1912"/>
      <c r="Q14" s="1913"/>
      <c r="R14" s="1912"/>
      <c r="S14" s="1913"/>
      <c r="T14" s="1912"/>
      <c r="U14" s="1913"/>
      <c r="V14" s="1912"/>
      <c r="W14" s="1913"/>
      <c r="X14" s="1912"/>
      <c r="Y14" s="1920"/>
      <c r="Z14" s="1912"/>
      <c r="AA14" s="1920"/>
      <c r="AB14" s="1912"/>
      <c r="AC14" s="1913"/>
      <c r="AD14" s="1920"/>
      <c r="AE14" s="1891"/>
      <c r="AU14" s="950"/>
    </row>
    <row r="15" spans="1:54" ht="3" customHeight="1">
      <c r="B15" s="991"/>
      <c r="C15" s="890"/>
      <c r="D15" s="890"/>
      <c r="E15" s="890"/>
      <c r="F15" s="890"/>
      <c r="G15" s="890"/>
      <c r="H15" s="890"/>
      <c r="I15" s="890"/>
      <c r="J15" s="890"/>
      <c r="K15" s="890"/>
      <c r="L15" s="890"/>
      <c r="M15" s="890"/>
      <c r="N15" s="890"/>
      <c r="O15" s="890"/>
      <c r="P15" s="890"/>
      <c r="Q15" s="890"/>
      <c r="R15" s="890"/>
      <c r="S15" s="890"/>
      <c r="T15" s="890"/>
      <c r="U15" s="890"/>
      <c r="V15" s="890"/>
      <c r="W15" s="890"/>
      <c r="X15" s="890"/>
      <c r="Y15" s="890"/>
      <c r="Z15" s="890"/>
      <c r="AA15" s="890"/>
      <c r="AE15" s="969"/>
      <c r="AU15" s="950"/>
    </row>
    <row r="16" spans="1:54" ht="12" customHeight="1">
      <c r="B16" s="939"/>
      <c r="C16" s="958" t="s">
        <v>267</v>
      </c>
      <c r="D16" s="900"/>
      <c r="E16" s="900"/>
      <c r="F16" s="900"/>
      <c r="G16" s="900"/>
      <c r="H16" s="900"/>
      <c r="I16" s="900"/>
      <c r="J16" s="900"/>
      <c r="K16" s="900"/>
      <c r="L16" s="900"/>
      <c r="M16" s="900"/>
      <c r="N16" s="900"/>
      <c r="O16" s="900"/>
      <c r="P16" s="900"/>
      <c r="Q16" s="900"/>
      <c r="R16" s="900"/>
      <c r="S16" s="900"/>
      <c r="T16" s="900"/>
      <c r="U16" s="900"/>
      <c r="V16" s="900"/>
      <c r="W16" s="900"/>
      <c r="X16" s="900"/>
      <c r="Y16" s="900"/>
      <c r="Z16" s="900"/>
      <c r="AA16" s="900"/>
      <c r="AB16" s="957"/>
      <c r="AC16" s="957"/>
      <c r="AD16" s="957"/>
      <c r="AE16" s="992"/>
      <c r="AQ16" s="950"/>
      <c r="AR16" s="950"/>
      <c r="AS16" s="950"/>
      <c r="AU16" s="950"/>
      <c r="AV16" s="950"/>
      <c r="AW16" s="950"/>
      <c r="AX16" s="950"/>
      <c r="AY16" s="950"/>
      <c r="AZ16" s="950"/>
      <c r="BA16" s="950"/>
    </row>
    <row r="17" spans="2:53" ht="2.25" customHeight="1">
      <c r="B17" s="991"/>
      <c r="C17" s="890"/>
      <c r="D17" s="890"/>
      <c r="E17" s="890"/>
      <c r="F17" s="890"/>
      <c r="G17" s="890"/>
      <c r="H17" s="890"/>
      <c r="I17" s="890"/>
      <c r="J17" s="890"/>
      <c r="K17" s="890"/>
      <c r="L17" s="890"/>
      <c r="M17" s="890"/>
      <c r="N17" s="890"/>
      <c r="O17" s="890"/>
      <c r="P17" s="890"/>
      <c r="Q17" s="890"/>
      <c r="R17" s="890"/>
      <c r="S17" s="890"/>
      <c r="T17" s="890"/>
      <c r="U17" s="890"/>
      <c r="V17" s="890"/>
      <c r="W17" s="890"/>
      <c r="X17" s="890"/>
      <c r="Y17" s="890"/>
      <c r="Z17" s="890"/>
      <c r="AA17" s="890"/>
      <c r="AE17" s="969"/>
      <c r="AQ17" s="950"/>
      <c r="AR17" s="950"/>
      <c r="AS17" s="950"/>
      <c r="AU17" s="950"/>
      <c r="AV17" s="950"/>
      <c r="AW17" s="950"/>
      <c r="AX17" s="950"/>
      <c r="AY17" s="950"/>
      <c r="AZ17" s="950"/>
      <c r="BA17" s="950"/>
    </row>
    <row r="18" spans="2:53" ht="9.9499999999999993" customHeight="1">
      <c r="B18" s="991"/>
      <c r="C18" s="993" t="s">
        <v>1088</v>
      </c>
      <c r="D18" s="994"/>
      <c r="E18" s="994"/>
      <c r="F18" s="887"/>
      <c r="G18" s="887"/>
      <c r="H18" s="887"/>
      <c r="I18" s="887"/>
      <c r="J18" s="887"/>
      <c r="K18" s="887"/>
      <c r="L18" s="887"/>
      <c r="M18" s="887"/>
      <c r="N18" s="887"/>
      <c r="O18" s="887"/>
      <c r="P18" s="887"/>
      <c r="Q18" s="887"/>
      <c r="R18" s="887"/>
      <c r="S18" s="887"/>
      <c r="T18" s="887"/>
      <c r="U18" s="887"/>
      <c r="V18" s="887"/>
      <c r="W18" s="887"/>
      <c r="X18" s="887"/>
      <c r="Y18" s="887"/>
      <c r="Z18" s="887"/>
      <c r="AA18" s="887"/>
      <c r="AB18" s="957"/>
      <c r="AC18" s="957"/>
      <c r="AD18" s="957"/>
      <c r="AE18" s="992"/>
      <c r="AQ18" s="950"/>
      <c r="AR18" s="950"/>
      <c r="AS18" s="950"/>
      <c r="AU18" s="950"/>
      <c r="AV18" s="950"/>
      <c r="AW18" s="950"/>
      <c r="AX18" s="950"/>
      <c r="AY18" s="950"/>
      <c r="AZ18" s="950"/>
      <c r="BA18" s="950"/>
    </row>
    <row r="19" spans="2:53" ht="2.25" customHeight="1">
      <c r="B19" s="991"/>
      <c r="C19" s="890"/>
      <c r="D19" s="890"/>
      <c r="E19" s="890"/>
      <c r="F19" s="890"/>
      <c r="G19" s="890"/>
      <c r="H19" s="890"/>
      <c r="I19" s="890"/>
      <c r="J19" s="890"/>
      <c r="K19" s="890"/>
      <c r="L19" s="890"/>
      <c r="M19" s="890"/>
      <c r="N19" s="890"/>
      <c r="O19" s="890"/>
      <c r="P19" s="890"/>
      <c r="Q19" s="890"/>
      <c r="R19" s="890"/>
      <c r="S19" s="890"/>
      <c r="T19" s="890"/>
      <c r="U19" s="890"/>
      <c r="V19" s="890"/>
      <c r="W19" s="890"/>
      <c r="X19" s="890"/>
      <c r="Y19" s="890"/>
      <c r="Z19" s="890"/>
      <c r="AA19" s="890"/>
      <c r="AE19" s="969"/>
      <c r="AQ19" s="950"/>
      <c r="AR19" s="950"/>
      <c r="AS19" s="950"/>
      <c r="AU19" s="950"/>
      <c r="AV19" s="950"/>
      <c r="AW19" s="950"/>
      <c r="AX19" s="950"/>
      <c r="AY19" s="950"/>
      <c r="AZ19" s="950"/>
      <c r="BA19" s="950"/>
    </row>
    <row r="20" spans="2:53" ht="8.1" customHeight="1">
      <c r="B20" s="991"/>
      <c r="C20" s="995" t="s">
        <v>221</v>
      </c>
      <c r="D20" s="908">
        <v>2.7029999999999998</v>
      </c>
      <c r="E20" s="996"/>
      <c r="F20" s="908">
        <v>5.07</v>
      </c>
      <c r="G20" s="996"/>
      <c r="H20" s="908">
        <v>1.87</v>
      </c>
      <c r="I20" s="996"/>
      <c r="J20" s="908">
        <v>2.726</v>
      </c>
      <c r="K20" s="996"/>
      <c r="L20" s="908" t="s">
        <v>372</v>
      </c>
      <c r="M20" s="996"/>
      <c r="N20" s="908" t="s">
        <v>372</v>
      </c>
      <c r="O20" s="996"/>
      <c r="P20" s="908" t="s">
        <v>372</v>
      </c>
      <c r="Q20" s="996"/>
      <c r="R20" s="908" t="s">
        <v>372</v>
      </c>
      <c r="S20" s="996"/>
      <c r="T20" s="908" t="s">
        <v>372</v>
      </c>
      <c r="U20" s="997"/>
      <c r="V20" s="908" t="s">
        <v>372</v>
      </c>
      <c r="W20" s="996"/>
      <c r="X20" s="908">
        <v>40.86</v>
      </c>
      <c r="Y20" s="996"/>
      <c r="Z20" s="908">
        <v>45.113999999999997</v>
      </c>
      <c r="AA20" s="996"/>
      <c r="AB20" s="908">
        <v>39.853000000000002</v>
      </c>
      <c r="AC20" s="996"/>
      <c r="AD20" s="908">
        <v>31.231999999999999</v>
      </c>
      <c r="AE20" s="969"/>
      <c r="AQ20" s="955"/>
      <c r="AR20" s="950"/>
      <c r="AS20" s="955"/>
      <c r="AU20" s="950"/>
      <c r="AV20" s="950"/>
      <c r="AW20" s="955"/>
      <c r="AX20" s="950"/>
      <c r="AY20" s="950"/>
      <c r="AZ20" s="950"/>
      <c r="BA20" s="955"/>
    </row>
    <row r="21" spans="2:53" ht="8.1" customHeight="1">
      <c r="B21" s="991"/>
      <c r="C21" s="995" t="s">
        <v>222</v>
      </c>
      <c r="D21" s="908">
        <v>4.5410000000000004</v>
      </c>
      <c r="E21" s="996"/>
      <c r="F21" s="908">
        <v>7.8170000000000002</v>
      </c>
      <c r="G21" s="996"/>
      <c r="H21" s="908">
        <v>1.925</v>
      </c>
      <c r="I21" s="996"/>
      <c r="J21" s="908">
        <v>2.5470000000000002</v>
      </c>
      <c r="K21" s="996"/>
      <c r="L21" s="908" t="s">
        <v>372</v>
      </c>
      <c r="M21" s="996"/>
      <c r="N21" s="908" t="s">
        <v>372</v>
      </c>
      <c r="O21" s="996"/>
      <c r="P21" s="908" t="s">
        <v>372</v>
      </c>
      <c r="Q21" s="996"/>
      <c r="R21" s="908" t="s">
        <v>372</v>
      </c>
      <c r="S21" s="996"/>
      <c r="T21" s="908" t="s">
        <v>372</v>
      </c>
      <c r="U21" s="997"/>
      <c r="V21" s="908" t="s">
        <v>372</v>
      </c>
      <c r="W21" s="996"/>
      <c r="X21" s="908">
        <v>39.289000000000001</v>
      </c>
      <c r="Y21" s="996"/>
      <c r="Z21" s="908">
        <v>43.322000000000003</v>
      </c>
      <c r="AA21" s="996"/>
      <c r="AB21" s="908">
        <v>34.914000000000001</v>
      </c>
      <c r="AC21" s="996"/>
      <c r="AD21" s="908">
        <v>37.997999999999998</v>
      </c>
      <c r="AE21" s="969"/>
      <c r="AQ21" s="955"/>
      <c r="AR21" s="950"/>
      <c r="AS21" s="955"/>
      <c r="AU21" s="950"/>
      <c r="AV21" s="950"/>
      <c r="AW21" s="955"/>
      <c r="AX21" s="950"/>
      <c r="AY21" s="950"/>
      <c r="AZ21" s="950"/>
      <c r="BA21" s="955"/>
    </row>
    <row r="22" spans="2:53" ht="8.1" customHeight="1">
      <c r="B22" s="991"/>
      <c r="C22" s="995" t="s">
        <v>223</v>
      </c>
      <c r="D22" s="908">
        <v>5.2380000000000004</v>
      </c>
      <c r="E22" s="996"/>
      <c r="F22" s="908"/>
      <c r="G22" s="996"/>
      <c r="H22" s="908">
        <v>2.4980000000000002</v>
      </c>
      <c r="I22" s="996"/>
      <c r="J22" s="908"/>
      <c r="K22" s="996"/>
      <c r="L22" s="908" t="s">
        <v>372</v>
      </c>
      <c r="M22" s="996"/>
      <c r="N22" s="908"/>
      <c r="O22" s="996"/>
      <c r="P22" s="908" t="s">
        <v>372</v>
      </c>
      <c r="Q22" s="996"/>
      <c r="R22" s="908"/>
      <c r="S22" s="996"/>
      <c r="T22" s="908" t="s">
        <v>372</v>
      </c>
      <c r="U22" s="997"/>
      <c r="V22" s="908"/>
      <c r="W22" s="996"/>
      <c r="X22" s="908">
        <v>41.935000000000002</v>
      </c>
      <c r="Y22" s="996"/>
      <c r="Z22" s="908"/>
      <c r="AA22" s="996"/>
      <c r="AB22" s="908">
        <v>35.152999999999999</v>
      </c>
      <c r="AC22" s="996"/>
      <c r="AD22" s="908"/>
      <c r="AE22" s="969"/>
      <c r="AQ22" s="955"/>
      <c r="AR22" s="950"/>
      <c r="AS22" s="955"/>
      <c r="AU22" s="950"/>
      <c r="AV22" s="950"/>
      <c r="AW22" s="955"/>
      <c r="AX22" s="950"/>
      <c r="AY22" s="950"/>
      <c r="AZ22" s="950"/>
      <c r="BA22" s="955"/>
    </row>
    <row r="23" spans="2:53" ht="2.25" customHeight="1">
      <c r="B23" s="991"/>
      <c r="C23" s="995"/>
      <c r="D23" s="997"/>
      <c r="E23" s="996"/>
      <c r="F23" s="997"/>
      <c r="G23" s="996"/>
      <c r="H23" s="997"/>
      <c r="I23" s="996"/>
      <c r="J23" s="997"/>
      <c r="K23" s="996"/>
      <c r="L23" s="908" t="s">
        <v>372</v>
      </c>
      <c r="M23" s="996"/>
      <c r="N23" s="908"/>
      <c r="O23" s="996"/>
      <c r="P23" s="908" t="s">
        <v>372</v>
      </c>
      <c r="Q23" s="996"/>
      <c r="R23" s="908"/>
      <c r="S23" s="996"/>
      <c r="T23" s="908" t="s">
        <v>372</v>
      </c>
      <c r="U23" s="997"/>
      <c r="V23" s="908"/>
      <c r="W23" s="996"/>
      <c r="X23" s="908"/>
      <c r="Y23" s="996"/>
      <c r="Z23" s="908"/>
      <c r="AA23" s="996"/>
      <c r="AE23" s="969"/>
      <c r="AQ23" s="950"/>
      <c r="AR23" s="950"/>
      <c r="AS23" s="950"/>
      <c r="AU23" s="950"/>
      <c r="AV23" s="950"/>
      <c r="AW23" s="950"/>
      <c r="AX23" s="950"/>
      <c r="AY23" s="950"/>
      <c r="AZ23" s="950"/>
      <c r="BA23" s="950"/>
    </row>
    <row r="24" spans="2:53" ht="8.1" customHeight="1">
      <c r="B24" s="991"/>
      <c r="C24" s="995" t="s">
        <v>224</v>
      </c>
      <c r="D24" s="908">
        <v>5.9909999999999997</v>
      </c>
      <c r="E24" s="996"/>
      <c r="F24" s="908"/>
      <c r="G24" s="996"/>
      <c r="H24" s="908">
        <v>2.496</v>
      </c>
      <c r="I24" s="996"/>
      <c r="J24" s="908"/>
      <c r="K24" s="996"/>
      <c r="L24" s="908" t="s">
        <v>372</v>
      </c>
      <c r="M24" s="996"/>
      <c r="N24" s="908"/>
      <c r="O24" s="996"/>
      <c r="P24" s="908" t="s">
        <v>372</v>
      </c>
      <c r="Q24" s="996"/>
      <c r="R24" s="908"/>
      <c r="S24" s="996"/>
      <c r="T24" s="908" t="s">
        <v>372</v>
      </c>
      <c r="U24" s="997"/>
      <c r="V24" s="908"/>
      <c r="W24" s="996"/>
      <c r="X24" s="908">
        <v>41.460999999999999</v>
      </c>
      <c r="Y24" s="996"/>
      <c r="Z24" s="908"/>
      <c r="AA24" s="996"/>
      <c r="AB24" s="908">
        <v>38.582999999999998</v>
      </c>
      <c r="AC24" s="996"/>
      <c r="AD24" s="908"/>
      <c r="AE24" s="969"/>
      <c r="AQ24" s="955"/>
      <c r="AR24" s="950"/>
      <c r="AS24" s="955"/>
      <c r="AU24" s="950"/>
      <c r="AV24" s="950"/>
      <c r="AW24" s="955"/>
      <c r="AX24" s="950"/>
      <c r="AY24" s="950"/>
      <c r="AZ24" s="950"/>
      <c r="BA24" s="955"/>
    </row>
    <row r="25" spans="2:53" ht="8.1" customHeight="1">
      <c r="B25" s="991"/>
      <c r="C25" s="995" t="s">
        <v>225</v>
      </c>
      <c r="D25" s="908">
        <v>6.5110000000000001</v>
      </c>
      <c r="E25" s="996"/>
      <c r="F25" s="908"/>
      <c r="G25" s="996"/>
      <c r="H25" s="908">
        <v>2.54</v>
      </c>
      <c r="I25" s="996"/>
      <c r="J25" s="908"/>
      <c r="K25" s="996"/>
      <c r="L25" s="908" t="s">
        <v>372</v>
      </c>
      <c r="M25" s="996"/>
      <c r="N25" s="908"/>
      <c r="O25" s="996"/>
      <c r="P25" s="908" t="s">
        <v>372</v>
      </c>
      <c r="Q25" s="996"/>
      <c r="R25" s="908"/>
      <c r="S25" s="996"/>
      <c r="T25" s="908" t="s">
        <v>372</v>
      </c>
      <c r="U25" s="997"/>
      <c r="V25" s="908"/>
      <c r="W25" s="996"/>
      <c r="X25" s="908">
        <v>40.04</v>
      </c>
      <c r="Y25" s="996"/>
      <c r="Z25" s="908"/>
      <c r="AA25" s="996"/>
      <c r="AB25" s="908">
        <v>37.683</v>
      </c>
      <c r="AC25" s="996"/>
      <c r="AD25" s="908"/>
      <c r="AE25" s="969"/>
      <c r="AQ25" s="955"/>
      <c r="AR25" s="950"/>
      <c r="AS25" s="955"/>
      <c r="AU25" s="950"/>
      <c r="AV25" s="950"/>
      <c r="AW25" s="950"/>
      <c r="AX25" s="950"/>
      <c r="AY25" s="950"/>
      <c r="AZ25" s="950"/>
      <c r="BA25" s="955"/>
    </row>
    <row r="26" spans="2:53" ht="8.1" customHeight="1">
      <c r="B26" s="991"/>
      <c r="C26" s="995" t="s">
        <v>1089</v>
      </c>
      <c r="D26" s="908">
        <v>4.5270000000000001</v>
      </c>
      <c r="E26" s="996"/>
      <c r="F26" s="908"/>
      <c r="G26" s="996"/>
      <c r="H26" s="908">
        <v>2.85</v>
      </c>
      <c r="I26" s="908"/>
      <c r="J26" s="908"/>
      <c r="K26" s="996"/>
      <c r="L26" s="908" t="s">
        <v>372</v>
      </c>
      <c r="M26" s="908"/>
      <c r="N26" s="908"/>
      <c r="O26" s="996"/>
      <c r="P26" s="908" t="s">
        <v>372</v>
      </c>
      <c r="Q26" s="996"/>
      <c r="R26" s="908"/>
      <c r="S26" s="996"/>
      <c r="T26" s="908" t="s">
        <v>372</v>
      </c>
      <c r="U26" s="997"/>
      <c r="V26" s="908"/>
      <c r="W26" s="996"/>
      <c r="X26" s="908">
        <v>43.228000000000002</v>
      </c>
      <c r="Y26" s="996"/>
      <c r="Z26" s="908"/>
      <c r="AA26" s="996"/>
      <c r="AB26" s="908">
        <v>36.411000000000001</v>
      </c>
      <c r="AC26" s="996"/>
      <c r="AD26" s="908"/>
      <c r="AE26" s="969"/>
      <c r="AQ26" s="955"/>
      <c r="AR26" s="950"/>
      <c r="AS26" s="955"/>
      <c r="AU26" s="950"/>
      <c r="AV26" s="950"/>
      <c r="AW26" s="955"/>
      <c r="AX26" s="950"/>
      <c r="AY26" s="950"/>
      <c r="AZ26" s="950"/>
      <c r="BA26" s="955"/>
    </row>
    <row r="27" spans="2:53" ht="2.25" customHeight="1">
      <c r="B27" s="991"/>
      <c r="C27" s="995"/>
      <c r="D27" s="997"/>
      <c r="E27" s="996"/>
      <c r="F27" s="997"/>
      <c r="G27" s="996"/>
      <c r="H27" s="997"/>
      <c r="I27" s="996"/>
      <c r="J27" s="997"/>
      <c r="K27" s="996"/>
      <c r="L27" s="908" t="s">
        <v>372</v>
      </c>
      <c r="M27" s="908"/>
      <c r="N27" s="908"/>
      <c r="O27" s="996"/>
      <c r="P27" s="908" t="s">
        <v>372</v>
      </c>
      <c r="Q27" s="996"/>
      <c r="R27" s="908"/>
      <c r="S27" s="996"/>
      <c r="T27" s="908" t="s">
        <v>372</v>
      </c>
      <c r="U27" s="997"/>
      <c r="V27" s="908"/>
      <c r="W27" s="996"/>
      <c r="X27" s="997"/>
      <c r="Y27" s="996"/>
      <c r="Z27" s="997"/>
      <c r="AA27" s="996"/>
      <c r="AE27" s="969"/>
      <c r="AQ27" s="950"/>
      <c r="AR27" s="950"/>
      <c r="AS27" s="950"/>
      <c r="AU27" s="950"/>
      <c r="AV27" s="950"/>
      <c r="AW27" s="950"/>
      <c r="AX27" s="950"/>
      <c r="AY27" s="950"/>
      <c r="AZ27" s="950"/>
      <c r="BA27" s="950"/>
    </row>
    <row r="28" spans="2:53" ht="8.1" customHeight="1">
      <c r="B28" s="991"/>
      <c r="C28" s="995" t="s">
        <v>227</v>
      </c>
      <c r="D28" s="908">
        <v>4.5679999999999996</v>
      </c>
      <c r="E28" s="996"/>
      <c r="F28" s="908"/>
      <c r="G28" s="996"/>
      <c r="H28" s="908">
        <v>3.1160000000000001</v>
      </c>
      <c r="I28" s="996"/>
      <c r="J28" s="908"/>
      <c r="K28" s="996"/>
      <c r="L28" s="908" t="s">
        <v>372</v>
      </c>
      <c r="M28" s="996"/>
      <c r="N28" s="908"/>
      <c r="O28" s="996"/>
      <c r="P28" s="908" t="s">
        <v>372</v>
      </c>
      <c r="Q28" s="996"/>
      <c r="R28" s="908"/>
      <c r="S28" s="996"/>
      <c r="T28" s="908" t="s">
        <v>372</v>
      </c>
      <c r="U28" s="997"/>
      <c r="V28" s="908"/>
      <c r="W28" s="996"/>
      <c r="X28" s="908">
        <v>43.465000000000003</v>
      </c>
      <c r="Y28" s="996"/>
      <c r="Z28" s="908"/>
      <c r="AA28" s="996"/>
      <c r="AB28" s="908">
        <v>37.168999999999997</v>
      </c>
      <c r="AC28" s="996"/>
      <c r="AD28" s="908"/>
      <c r="AE28" s="969"/>
      <c r="AQ28" s="955"/>
      <c r="AR28" s="950"/>
      <c r="AU28" s="950"/>
      <c r="AV28" s="950"/>
      <c r="AW28" s="955"/>
      <c r="AX28" s="950"/>
      <c r="AY28" s="950"/>
      <c r="AZ28" s="950"/>
      <c r="BA28" s="955"/>
    </row>
    <row r="29" spans="2:53" ht="8.1" customHeight="1">
      <c r="B29" s="991"/>
      <c r="C29" s="995" t="s">
        <v>228</v>
      </c>
      <c r="D29" s="908">
        <v>3.61</v>
      </c>
      <c r="E29" s="996"/>
      <c r="F29" s="908"/>
      <c r="G29" s="996"/>
      <c r="H29" s="908">
        <v>2.48</v>
      </c>
      <c r="I29" s="996"/>
      <c r="J29" s="908"/>
      <c r="K29" s="996"/>
      <c r="L29" s="908" t="s">
        <v>372</v>
      </c>
      <c r="M29" s="996"/>
      <c r="N29" s="908"/>
      <c r="O29" s="996"/>
      <c r="P29" s="908" t="s">
        <v>372</v>
      </c>
      <c r="Q29" s="996"/>
      <c r="R29" s="908"/>
      <c r="S29" s="996"/>
      <c r="T29" s="908" t="s">
        <v>372</v>
      </c>
      <c r="U29" s="997"/>
      <c r="V29" s="908"/>
      <c r="W29" s="996"/>
      <c r="X29" s="908">
        <v>40.098999999999997</v>
      </c>
      <c r="Y29" s="996"/>
      <c r="Z29" s="908"/>
      <c r="AA29" s="996"/>
      <c r="AB29" s="908">
        <v>29.372</v>
      </c>
      <c r="AC29" s="996"/>
      <c r="AD29" s="908"/>
      <c r="AE29" s="969"/>
      <c r="AQ29" s="955"/>
      <c r="AR29" s="950"/>
      <c r="AS29" s="955"/>
      <c r="AU29" s="950"/>
      <c r="AV29" s="950"/>
      <c r="AW29" s="955"/>
      <c r="AX29" s="950"/>
      <c r="AY29" s="950"/>
      <c r="AZ29" s="950"/>
      <c r="BA29" s="955"/>
    </row>
    <row r="30" spans="2:53" ht="8.1" customHeight="1">
      <c r="B30" s="991"/>
      <c r="C30" s="995" t="s">
        <v>1156</v>
      </c>
      <c r="D30" s="908">
        <v>3.96</v>
      </c>
      <c r="E30" s="996"/>
      <c r="F30" s="908"/>
      <c r="G30" s="996"/>
      <c r="H30" s="908">
        <v>2.6240000000000001</v>
      </c>
      <c r="I30" s="996"/>
      <c r="J30" s="908"/>
      <c r="K30" s="996"/>
      <c r="L30" s="908" t="s">
        <v>372</v>
      </c>
      <c r="M30" s="996"/>
      <c r="N30" s="908"/>
      <c r="O30" s="996"/>
      <c r="P30" s="908" t="s">
        <v>372</v>
      </c>
      <c r="Q30" s="996"/>
      <c r="R30" s="908"/>
      <c r="S30" s="996"/>
      <c r="T30" s="908" t="s">
        <v>372</v>
      </c>
      <c r="U30" s="997"/>
      <c r="V30" s="908"/>
      <c r="W30" s="996"/>
      <c r="X30" s="908">
        <v>42.593000000000004</v>
      </c>
      <c r="Y30" s="996"/>
      <c r="Z30" s="908"/>
      <c r="AA30" s="996"/>
      <c r="AB30" s="908">
        <v>31.501999999999999</v>
      </c>
      <c r="AC30" s="996"/>
      <c r="AD30" s="908"/>
      <c r="AE30" s="969"/>
      <c r="AQ30" s="955"/>
      <c r="AR30" s="950"/>
      <c r="AS30" s="955"/>
      <c r="AU30" s="950"/>
      <c r="AV30" s="950"/>
      <c r="AW30" s="955"/>
      <c r="AX30" s="950"/>
      <c r="AY30" s="950"/>
      <c r="AZ30" s="950"/>
      <c r="BA30" s="955"/>
    </row>
    <row r="31" spans="2:53" ht="2.25" customHeight="1">
      <c r="B31" s="991"/>
      <c r="C31" s="995"/>
      <c r="D31" s="997"/>
      <c r="E31" s="996"/>
      <c r="F31" s="997"/>
      <c r="G31" s="996"/>
      <c r="H31" s="997"/>
      <c r="I31" s="996"/>
      <c r="J31" s="908"/>
      <c r="K31" s="996"/>
      <c r="L31" s="908" t="s">
        <v>372</v>
      </c>
      <c r="M31" s="996"/>
      <c r="N31" s="908"/>
      <c r="O31" s="996"/>
      <c r="P31" s="908" t="s">
        <v>372</v>
      </c>
      <c r="Q31" s="996"/>
      <c r="R31" s="908"/>
      <c r="S31" s="996"/>
      <c r="T31" s="908" t="s">
        <v>372</v>
      </c>
      <c r="U31" s="997"/>
      <c r="V31" s="908"/>
      <c r="W31" s="996"/>
      <c r="X31" s="997"/>
      <c r="Y31" s="996"/>
      <c r="Z31" s="997"/>
      <c r="AA31" s="996"/>
      <c r="AE31" s="969"/>
      <c r="AQ31" s="950"/>
      <c r="AR31" s="950"/>
      <c r="AS31" s="950"/>
      <c r="AU31" s="950"/>
      <c r="AV31" s="950"/>
      <c r="AW31" s="950"/>
      <c r="AX31" s="950"/>
      <c r="AY31" s="955"/>
      <c r="AZ31" s="950"/>
      <c r="BA31" s="950"/>
    </row>
    <row r="32" spans="2:53" ht="8.1" customHeight="1">
      <c r="B32" s="991"/>
      <c r="C32" s="995" t="s">
        <v>1104</v>
      </c>
      <c r="D32" s="908">
        <v>3.8620000000000001</v>
      </c>
      <c r="E32" s="996"/>
      <c r="F32" s="908"/>
      <c r="G32" s="996"/>
      <c r="H32" s="908">
        <v>2.7080000000000002</v>
      </c>
      <c r="I32" s="996"/>
      <c r="J32" s="908"/>
      <c r="K32" s="996"/>
      <c r="L32" s="908" t="s">
        <v>372</v>
      </c>
      <c r="M32" s="996"/>
      <c r="N32" s="908"/>
      <c r="O32" s="996"/>
      <c r="P32" s="908" t="s">
        <v>372</v>
      </c>
      <c r="Q32" s="996"/>
      <c r="R32" s="908"/>
      <c r="S32" s="996"/>
      <c r="T32" s="908" t="s">
        <v>372</v>
      </c>
      <c r="U32" s="997"/>
      <c r="V32" s="908"/>
      <c r="W32" s="996"/>
      <c r="X32" s="908">
        <v>44.948</v>
      </c>
      <c r="Y32" s="996"/>
      <c r="Z32" s="908"/>
      <c r="AA32" s="996"/>
      <c r="AB32" s="908">
        <v>33.768999999999998</v>
      </c>
      <c r="AC32" s="996"/>
      <c r="AD32" s="908"/>
      <c r="AE32" s="969"/>
      <c r="AQ32" s="955"/>
      <c r="AR32" s="950"/>
      <c r="AS32" s="955"/>
      <c r="AU32" s="950"/>
      <c r="AV32" s="950"/>
      <c r="AW32" s="955"/>
      <c r="AX32" s="950"/>
      <c r="AY32" s="955"/>
      <c r="AZ32" s="950"/>
      <c r="BA32" s="955"/>
    </row>
    <row r="33" spans="2:53" ht="8.1" customHeight="1">
      <c r="B33" s="991"/>
      <c r="C33" s="995" t="s">
        <v>1105</v>
      </c>
      <c r="D33" s="908">
        <v>5.0919999999999996</v>
      </c>
      <c r="E33" s="996"/>
      <c r="F33" s="908"/>
      <c r="G33" s="996"/>
      <c r="H33" s="908">
        <v>2.4369999999999998</v>
      </c>
      <c r="I33" s="996"/>
      <c r="J33" s="908"/>
      <c r="K33" s="996"/>
      <c r="L33" s="908" t="s">
        <v>372</v>
      </c>
      <c r="M33" s="996"/>
      <c r="N33" s="908"/>
      <c r="O33" s="996"/>
      <c r="P33" s="908" t="s">
        <v>372</v>
      </c>
      <c r="Q33" s="996"/>
      <c r="R33" s="908"/>
      <c r="S33" s="996"/>
      <c r="T33" s="908" t="s">
        <v>372</v>
      </c>
      <c r="U33" s="997"/>
      <c r="V33" s="908"/>
      <c r="W33" s="996"/>
      <c r="X33" s="908">
        <v>79.396000000000001</v>
      </c>
      <c r="Y33" s="996"/>
      <c r="Z33" s="908"/>
      <c r="AA33" s="996"/>
      <c r="AB33" s="908">
        <v>30.859000000000002</v>
      </c>
      <c r="AC33" s="996"/>
      <c r="AD33" s="908"/>
      <c r="AE33" s="969"/>
      <c r="AQ33" s="955"/>
      <c r="AR33" s="950"/>
      <c r="AS33" s="955"/>
      <c r="AU33" s="950"/>
      <c r="AV33" s="950"/>
      <c r="AW33" s="955"/>
      <c r="AX33" s="950"/>
      <c r="AY33" s="955"/>
      <c r="AZ33" s="950"/>
      <c r="BA33" s="955"/>
    </row>
    <row r="34" spans="2:53" ht="8.1" customHeight="1">
      <c r="B34" s="991"/>
      <c r="C34" s="995" t="s">
        <v>1157</v>
      </c>
      <c r="D34" s="908">
        <v>5.3730000000000002</v>
      </c>
      <c r="E34" s="996"/>
      <c r="F34" s="908"/>
      <c r="G34" s="996"/>
      <c r="H34" s="908">
        <v>2.5939999999999999</v>
      </c>
      <c r="I34" s="996"/>
      <c r="J34" s="908"/>
      <c r="K34" s="996"/>
      <c r="L34" s="908" t="s">
        <v>372</v>
      </c>
      <c r="M34" s="908"/>
      <c r="N34" s="908"/>
      <c r="O34" s="996"/>
      <c r="P34" s="908" t="s">
        <v>372</v>
      </c>
      <c r="Q34" s="996"/>
      <c r="R34" s="908"/>
      <c r="S34" s="996"/>
      <c r="T34" s="908" t="s">
        <v>372</v>
      </c>
      <c r="U34" s="997"/>
      <c r="V34" s="908"/>
      <c r="W34" s="996"/>
      <c r="X34" s="908">
        <v>45.933999999999997</v>
      </c>
      <c r="Y34" s="996"/>
      <c r="Z34" s="908"/>
      <c r="AA34" s="996"/>
      <c r="AB34" s="908">
        <v>35.027999999999999</v>
      </c>
      <c r="AC34" s="996"/>
      <c r="AD34" s="908"/>
      <c r="AE34" s="969"/>
      <c r="AQ34" s="955"/>
      <c r="AR34" s="950"/>
      <c r="AS34" s="955"/>
      <c r="AU34" s="950"/>
      <c r="AV34" s="950"/>
      <c r="AW34" s="955"/>
      <c r="AX34" s="950"/>
      <c r="AY34" s="955"/>
      <c r="AZ34" s="950"/>
      <c r="BA34" s="955"/>
    </row>
    <row r="35" spans="2:53" ht="3" customHeight="1">
      <c r="B35" s="998"/>
      <c r="C35" s="999"/>
      <c r="D35" s="1000"/>
      <c r="E35" s="1001"/>
      <c r="F35" s="1000"/>
      <c r="G35" s="1001"/>
      <c r="H35" s="1000"/>
      <c r="I35" s="1001"/>
      <c r="J35" s="1000"/>
      <c r="K35" s="1001"/>
      <c r="L35" s="1000"/>
      <c r="M35" s="1001"/>
      <c r="N35" s="1000"/>
      <c r="O35" s="1001"/>
      <c r="P35" s="929"/>
      <c r="Q35" s="1001"/>
      <c r="R35" s="1000"/>
      <c r="S35" s="1001"/>
      <c r="T35" s="929"/>
      <c r="U35" s="929"/>
      <c r="V35" s="929"/>
      <c r="W35" s="1001"/>
      <c r="X35" s="1000"/>
      <c r="Y35" s="1001"/>
      <c r="Z35" s="1000"/>
      <c r="AA35" s="1001"/>
      <c r="AB35" s="967"/>
      <c r="AC35" s="967"/>
      <c r="AD35" s="967"/>
      <c r="AE35" s="924"/>
      <c r="AQ35" s="950"/>
      <c r="AR35" s="950"/>
      <c r="AU35" s="950"/>
      <c r="AV35" s="950"/>
      <c r="AW35" s="950"/>
      <c r="AX35" s="950"/>
      <c r="AY35" s="955"/>
      <c r="AZ35" s="950"/>
      <c r="BA35" s="950"/>
    </row>
    <row r="36" spans="2:53" ht="3" customHeight="1">
      <c r="B36" s="991"/>
      <c r="C36" s="1002"/>
      <c r="D36" s="997"/>
      <c r="E36" s="996"/>
      <c r="F36" s="997"/>
      <c r="G36" s="996"/>
      <c r="H36" s="997"/>
      <c r="I36" s="996"/>
      <c r="J36" s="997"/>
      <c r="K36" s="996"/>
      <c r="L36" s="997"/>
      <c r="M36" s="996"/>
      <c r="N36" s="997"/>
      <c r="O36" s="996"/>
      <c r="P36" s="908"/>
      <c r="Q36" s="908"/>
      <c r="R36" s="908"/>
      <c r="S36" s="996"/>
      <c r="T36" s="908"/>
      <c r="U36" s="908"/>
      <c r="V36" s="908"/>
      <c r="W36" s="996"/>
      <c r="X36" s="997"/>
      <c r="Y36" s="996"/>
      <c r="Z36" s="997"/>
      <c r="AA36" s="996"/>
      <c r="AB36" s="997"/>
      <c r="AC36" s="996"/>
      <c r="AD36" s="997"/>
      <c r="AE36" s="969"/>
      <c r="AQ36" s="950"/>
      <c r="AR36" s="950"/>
      <c r="AU36" s="950"/>
      <c r="AV36" s="950"/>
      <c r="AW36" s="950"/>
      <c r="AX36" s="950"/>
      <c r="AY36" s="950"/>
      <c r="AZ36" s="950"/>
      <c r="BA36" s="950"/>
    </row>
    <row r="37" spans="2:53" ht="8.1" customHeight="1">
      <c r="B37" s="991"/>
      <c r="C37" s="1003" t="s">
        <v>1106</v>
      </c>
      <c r="D37" s="997">
        <v>7.2439999999999998</v>
      </c>
      <c r="E37" s="996">
        <v>0</v>
      </c>
      <c r="F37" s="1004">
        <v>12.887</v>
      </c>
      <c r="G37" s="1004">
        <v>0</v>
      </c>
      <c r="H37" s="997">
        <v>3.7949999999999999</v>
      </c>
      <c r="I37" s="1004">
        <v>0</v>
      </c>
      <c r="J37" s="1004">
        <v>5.2729999999999997</v>
      </c>
      <c r="K37" s="1004">
        <v>0</v>
      </c>
      <c r="L37" s="1004" t="s">
        <v>372</v>
      </c>
      <c r="M37" s="1004">
        <v>0</v>
      </c>
      <c r="N37" s="1004" t="s">
        <v>372</v>
      </c>
      <c r="O37" s="996">
        <v>0</v>
      </c>
      <c r="P37" s="946" t="s">
        <v>372</v>
      </c>
      <c r="R37" s="946" t="s">
        <v>372</v>
      </c>
      <c r="S37" s="1004">
        <v>0</v>
      </c>
      <c r="T37" s="946" t="s">
        <v>372</v>
      </c>
      <c r="U37" s="1004">
        <v>0</v>
      </c>
      <c r="V37" s="946" t="s">
        <v>372</v>
      </c>
      <c r="W37" s="996">
        <v>0</v>
      </c>
      <c r="X37" s="997">
        <v>80.149000000000001</v>
      </c>
      <c r="Y37" s="997">
        <v>0</v>
      </c>
      <c r="Z37" s="1004">
        <v>88.436000000000007</v>
      </c>
      <c r="AA37" s="997">
        <v>0</v>
      </c>
      <c r="AB37" s="997">
        <v>74.766999999999996</v>
      </c>
      <c r="AC37" s="997">
        <v>0</v>
      </c>
      <c r="AD37" s="1004">
        <v>69.22999999999999</v>
      </c>
      <c r="AE37" s="1005"/>
      <c r="AQ37" s="950"/>
      <c r="AR37" s="950"/>
      <c r="AS37" s="955"/>
      <c r="AT37" s="950"/>
      <c r="AU37" s="950"/>
      <c r="AV37" s="950"/>
      <c r="AW37" s="950"/>
      <c r="AX37" s="950"/>
      <c r="AY37" s="950"/>
      <c r="AZ37" s="950"/>
      <c r="BA37" s="950"/>
    </row>
    <row r="38" spans="2:53" ht="3" customHeight="1">
      <c r="B38" s="998"/>
      <c r="C38" s="999"/>
      <c r="D38" s="1000"/>
      <c r="E38" s="1001"/>
      <c r="F38" s="1000"/>
      <c r="G38" s="1001"/>
      <c r="H38" s="1000"/>
      <c r="I38" s="1001"/>
      <c r="J38" s="1000"/>
      <c r="K38" s="1001"/>
      <c r="L38" s="1000"/>
      <c r="M38" s="1001"/>
      <c r="N38" s="1000"/>
      <c r="O38" s="1001"/>
      <c r="P38" s="1000"/>
      <c r="Q38" s="1001"/>
      <c r="R38" s="1000"/>
      <c r="S38" s="1001"/>
      <c r="T38" s="1000"/>
      <c r="U38" s="1001"/>
      <c r="V38" s="1000"/>
      <c r="W38" s="1001"/>
      <c r="X38" s="1000"/>
      <c r="Y38" s="1001"/>
      <c r="Z38" s="1000"/>
      <c r="AA38" s="1001"/>
      <c r="AB38" s="967"/>
      <c r="AC38" s="967"/>
      <c r="AD38" s="967"/>
      <c r="AE38" s="924"/>
      <c r="AU38" s="950"/>
    </row>
    <row r="39" spans="2:53" ht="3" customHeight="1">
      <c r="B39" s="991"/>
      <c r="C39" s="890"/>
      <c r="D39" s="890"/>
      <c r="E39" s="890"/>
      <c r="F39" s="890"/>
      <c r="G39" s="890"/>
      <c r="H39" s="890"/>
      <c r="I39" s="890"/>
      <c r="J39" s="890"/>
      <c r="K39" s="890"/>
      <c r="L39" s="890"/>
      <c r="M39" s="890"/>
      <c r="N39" s="890"/>
      <c r="O39" s="890"/>
      <c r="P39" s="890"/>
      <c r="Q39" s="890"/>
      <c r="R39" s="890"/>
      <c r="S39" s="890"/>
      <c r="T39" s="890"/>
      <c r="U39" s="890"/>
      <c r="V39" s="890"/>
      <c r="W39" s="890"/>
      <c r="X39" s="890"/>
      <c r="Y39" s="890"/>
      <c r="Z39" s="890"/>
      <c r="AA39" s="890"/>
      <c r="AE39" s="969"/>
      <c r="AU39" s="950"/>
    </row>
    <row r="40" spans="2:53" ht="12" customHeight="1">
      <c r="B40" s="939"/>
      <c r="C40" s="958" t="s">
        <v>268</v>
      </c>
      <c r="D40" s="900"/>
      <c r="E40" s="900"/>
      <c r="F40" s="900"/>
      <c r="G40" s="900"/>
      <c r="H40" s="900"/>
      <c r="I40" s="900"/>
      <c r="J40" s="900"/>
      <c r="K40" s="900"/>
      <c r="L40" s="900"/>
      <c r="M40" s="900"/>
      <c r="N40" s="900"/>
      <c r="O40" s="900"/>
      <c r="P40" s="900"/>
      <c r="Q40" s="900"/>
      <c r="R40" s="900"/>
      <c r="S40" s="900"/>
      <c r="T40" s="900"/>
      <c r="U40" s="900"/>
      <c r="V40" s="900"/>
      <c r="W40" s="900"/>
      <c r="X40" s="900"/>
      <c r="Y40" s="900"/>
      <c r="Z40" s="900"/>
      <c r="AA40" s="900"/>
      <c r="AB40" s="957"/>
      <c r="AC40" s="957"/>
      <c r="AD40" s="957"/>
      <c r="AE40" s="992"/>
      <c r="AU40" s="950"/>
    </row>
    <row r="41" spans="2:53" ht="2.25" customHeight="1">
      <c r="B41" s="991"/>
      <c r="C41" s="890"/>
      <c r="D41" s="890"/>
      <c r="E41" s="890"/>
      <c r="F41" s="890"/>
      <c r="G41" s="890"/>
      <c r="H41" s="890"/>
      <c r="I41" s="890"/>
      <c r="J41" s="890"/>
      <c r="K41" s="890"/>
      <c r="L41" s="890"/>
      <c r="M41" s="890"/>
      <c r="N41" s="890"/>
      <c r="O41" s="890"/>
      <c r="P41" s="890"/>
      <c r="Q41" s="890"/>
      <c r="R41" s="890"/>
      <c r="S41" s="890"/>
      <c r="T41" s="890"/>
      <c r="U41" s="890"/>
      <c r="V41" s="890"/>
      <c r="W41" s="890"/>
      <c r="X41" s="890"/>
      <c r="Y41" s="890"/>
      <c r="Z41" s="890"/>
      <c r="AA41" s="890"/>
      <c r="AE41" s="969"/>
      <c r="AU41" s="950"/>
    </row>
    <row r="42" spans="2:53" ht="9.9499999999999993" customHeight="1">
      <c r="B42" s="991"/>
      <c r="C42" s="993" t="s">
        <v>1088</v>
      </c>
      <c r="D42" s="994"/>
      <c r="E42" s="994"/>
      <c r="F42" s="887"/>
      <c r="G42" s="887"/>
      <c r="H42" s="887"/>
      <c r="I42" s="887"/>
      <c r="J42" s="887"/>
      <c r="K42" s="887"/>
      <c r="L42" s="887"/>
      <c r="M42" s="887"/>
      <c r="N42" s="887"/>
      <c r="O42" s="887"/>
      <c r="P42" s="887"/>
      <c r="Q42" s="887"/>
      <c r="R42" s="887"/>
      <c r="S42" s="887"/>
      <c r="T42" s="887"/>
      <c r="U42" s="887"/>
      <c r="V42" s="887"/>
      <c r="W42" s="887"/>
      <c r="X42" s="887"/>
      <c r="Y42" s="887"/>
      <c r="Z42" s="887"/>
      <c r="AA42" s="887"/>
      <c r="AB42" s="957"/>
      <c r="AC42" s="957"/>
      <c r="AD42" s="957"/>
      <c r="AE42" s="992"/>
      <c r="AU42" s="950"/>
    </row>
    <row r="43" spans="2:53" ht="2.25" customHeight="1">
      <c r="B43" s="991"/>
      <c r="C43" s="890"/>
      <c r="D43" s="890"/>
      <c r="E43" s="890"/>
      <c r="F43" s="890"/>
      <c r="G43" s="890"/>
      <c r="H43" s="890"/>
      <c r="I43" s="890"/>
      <c r="J43" s="890"/>
      <c r="K43" s="890"/>
      <c r="L43" s="890"/>
      <c r="M43" s="890"/>
      <c r="N43" s="890"/>
      <c r="O43" s="890"/>
      <c r="P43" s="890"/>
      <c r="Q43" s="890"/>
      <c r="R43" s="890"/>
      <c r="S43" s="890"/>
      <c r="T43" s="890"/>
      <c r="U43" s="890"/>
      <c r="V43" s="890"/>
      <c r="W43" s="890"/>
      <c r="X43" s="890"/>
      <c r="Y43" s="890"/>
      <c r="Z43" s="890"/>
      <c r="AA43" s="890"/>
      <c r="AE43" s="969"/>
      <c r="AU43" s="950"/>
    </row>
    <row r="44" spans="2:53" ht="8.1" customHeight="1">
      <c r="B44" s="991"/>
      <c r="C44" s="995" t="s">
        <v>221</v>
      </c>
      <c r="D44" s="908">
        <v>1.4</v>
      </c>
      <c r="E44" s="996"/>
      <c r="F44" s="908">
        <v>3.0259999999999998</v>
      </c>
      <c r="G44" s="996"/>
      <c r="H44" s="997">
        <v>0.17899999999999999</v>
      </c>
      <c r="I44" s="996"/>
      <c r="J44" s="997">
        <v>0.29799999999999999</v>
      </c>
      <c r="K44" s="996"/>
      <c r="L44" s="908" t="s">
        <v>372</v>
      </c>
      <c r="M44" s="996"/>
      <c r="N44" s="908" t="s">
        <v>372</v>
      </c>
      <c r="O44" s="996"/>
      <c r="P44" s="997" t="s">
        <v>372</v>
      </c>
      <c r="Q44" s="996"/>
      <c r="R44" s="997" t="s">
        <v>372</v>
      </c>
      <c r="S44" s="996"/>
      <c r="T44" s="997" t="s">
        <v>372</v>
      </c>
      <c r="U44" s="997"/>
      <c r="V44" s="997" t="s">
        <v>372</v>
      </c>
      <c r="W44" s="996"/>
      <c r="X44" s="908">
        <v>3.9609999999999999</v>
      </c>
      <c r="Y44" s="996"/>
      <c r="Z44" s="908">
        <v>4.7149999999999999</v>
      </c>
      <c r="AA44" s="996"/>
      <c r="AB44" s="908">
        <v>6.0730000000000004</v>
      </c>
      <c r="AC44" s="996"/>
      <c r="AD44" s="908">
        <v>5.056</v>
      </c>
      <c r="AE44" s="969"/>
      <c r="AQ44" s="955"/>
      <c r="AS44" s="955"/>
      <c r="AU44" s="950"/>
      <c r="AW44" s="955"/>
      <c r="AY44" s="955"/>
      <c r="BA44" s="955"/>
    </row>
    <row r="45" spans="2:53" ht="8.1" customHeight="1">
      <c r="B45" s="991"/>
      <c r="C45" s="995" t="s">
        <v>222</v>
      </c>
      <c r="D45" s="908">
        <v>4.2439999999999998</v>
      </c>
      <c r="E45" s="996"/>
      <c r="F45" s="908">
        <v>3.8690000000000002</v>
      </c>
      <c r="G45" s="996"/>
      <c r="H45" s="997">
        <v>0.21099999999999999</v>
      </c>
      <c r="I45" s="996"/>
      <c r="J45" s="997">
        <v>0.26</v>
      </c>
      <c r="K45" s="996"/>
      <c r="L45" s="908" t="s">
        <v>372</v>
      </c>
      <c r="M45" s="996"/>
      <c r="N45" s="908" t="s">
        <v>372</v>
      </c>
      <c r="O45" s="996"/>
      <c r="P45" s="997" t="s">
        <v>372</v>
      </c>
      <c r="Q45" s="996"/>
      <c r="R45" s="997" t="s">
        <v>372</v>
      </c>
      <c r="S45" s="996"/>
      <c r="T45" s="997" t="s">
        <v>372</v>
      </c>
      <c r="U45" s="997"/>
      <c r="V45" s="997" t="s">
        <v>372</v>
      </c>
      <c r="W45" s="996"/>
      <c r="X45" s="908">
        <v>3.7629999999999999</v>
      </c>
      <c r="Y45" s="996"/>
      <c r="Z45" s="908">
        <v>4.4109999999999996</v>
      </c>
      <c r="AA45" s="996"/>
      <c r="AB45" s="908">
        <v>5.3040000000000003</v>
      </c>
      <c r="AC45" s="996"/>
      <c r="AD45" s="908">
        <v>4.9729999999999999</v>
      </c>
      <c r="AE45" s="969"/>
      <c r="AQ45" s="955"/>
      <c r="AS45" s="955"/>
      <c r="AU45" s="950"/>
      <c r="AW45" s="955"/>
      <c r="AY45" s="955"/>
      <c r="BA45" s="955"/>
    </row>
    <row r="46" spans="2:53" ht="8.1" customHeight="1">
      <c r="B46" s="991"/>
      <c r="C46" s="995" t="s">
        <v>223</v>
      </c>
      <c r="D46" s="908">
        <v>2.375</v>
      </c>
      <c r="E46" s="996"/>
      <c r="F46" s="908"/>
      <c r="G46" s="996"/>
      <c r="H46" s="997">
        <v>0.14000000000000001</v>
      </c>
      <c r="I46" s="996"/>
      <c r="J46" s="997"/>
      <c r="K46" s="996"/>
      <c r="L46" s="908" t="s">
        <v>372</v>
      </c>
      <c r="M46" s="996"/>
      <c r="N46" s="908"/>
      <c r="O46" s="996"/>
      <c r="P46" s="997" t="s">
        <v>372</v>
      </c>
      <c r="Q46" s="996"/>
      <c r="R46" s="997"/>
      <c r="S46" s="996"/>
      <c r="T46" s="997" t="s">
        <v>372</v>
      </c>
      <c r="U46" s="997"/>
      <c r="V46" s="997"/>
      <c r="W46" s="996"/>
      <c r="X46" s="908">
        <v>3.62</v>
      </c>
      <c r="Y46" s="996"/>
      <c r="Z46" s="908"/>
      <c r="AA46" s="996"/>
      <c r="AB46" s="908">
        <v>5.0629999999999997</v>
      </c>
      <c r="AC46" s="996"/>
      <c r="AD46" s="908"/>
      <c r="AE46" s="969"/>
      <c r="AQ46" s="955"/>
      <c r="AS46" s="955"/>
      <c r="AU46" s="950"/>
      <c r="AW46" s="955"/>
      <c r="AY46" s="955"/>
      <c r="BA46" s="955"/>
    </row>
    <row r="47" spans="2:53" ht="2.25" customHeight="1">
      <c r="B47" s="991"/>
      <c r="C47" s="995"/>
      <c r="D47" s="997"/>
      <c r="E47" s="996"/>
      <c r="F47" s="997"/>
      <c r="G47" s="996"/>
      <c r="H47" s="997"/>
      <c r="I47" s="996"/>
      <c r="J47" s="997"/>
      <c r="K47" s="996"/>
      <c r="L47" s="908" t="s">
        <v>372</v>
      </c>
      <c r="M47" s="996"/>
      <c r="N47" s="908"/>
      <c r="O47" s="996"/>
      <c r="P47" s="997"/>
      <c r="Q47" s="996"/>
      <c r="R47" s="997"/>
      <c r="S47" s="996"/>
      <c r="T47" s="997"/>
      <c r="U47" s="997"/>
      <c r="V47" s="997"/>
      <c r="W47" s="996"/>
      <c r="X47" s="997"/>
      <c r="Y47" s="996"/>
      <c r="Z47" s="997"/>
      <c r="AA47" s="996"/>
      <c r="AE47" s="969"/>
      <c r="AU47" s="950"/>
    </row>
    <row r="48" spans="2:53" ht="8.1" customHeight="1">
      <c r="B48" s="991"/>
      <c r="C48" s="995" t="s">
        <v>224</v>
      </c>
      <c r="D48" s="908">
        <v>3.399</v>
      </c>
      <c r="E48" s="996"/>
      <c r="F48" s="908"/>
      <c r="G48" s="996"/>
      <c r="H48" s="997">
        <v>0.14000000000000001</v>
      </c>
      <c r="I48" s="996"/>
      <c r="J48" s="997"/>
      <c r="K48" s="996"/>
      <c r="L48" s="908" t="s">
        <v>372</v>
      </c>
      <c r="M48" s="996"/>
      <c r="N48" s="908"/>
      <c r="O48" s="996"/>
      <c r="P48" s="997" t="s">
        <v>372</v>
      </c>
      <c r="Q48" s="996"/>
      <c r="R48" s="997"/>
      <c r="S48" s="996"/>
      <c r="T48" s="997" t="s">
        <v>372</v>
      </c>
      <c r="U48" s="997"/>
      <c r="V48" s="997"/>
      <c r="W48" s="996"/>
      <c r="X48" s="908">
        <v>3.9060000000000001</v>
      </c>
      <c r="Y48" s="996"/>
      <c r="Z48" s="908"/>
      <c r="AA48" s="996"/>
      <c r="AB48" s="908">
        <v>4.6689999999999996</v>
      </c>
      <c r="AC48" s="996"/>
      <c r="AD48" s="908"/>
      <c r="AE48" s="969"/>
      <c r="AQ48" s="955"/>
      <c r="AS48" s="955"/>
      <c r="AU48" s="950"/>
      <c r="AW48" s="955"/>
      <c r="AY48" s="955"/>
      <c r="BA48" s="955"/>
    </row>
    <row r="49" spans="2:53" ht="8.1" customHeight="1">
      <c r="B49" s="991"/>
      <c r="C49" s="995" t="s">
        <v>225</v>
      </c>
      <c r="D49" s="908">
        <v>3.8290000000000002</v>
      </c>
      <c r="E49" s="996"/>
      <c r="F49" s="908"/>
      <c r="G49" s="996"/>
      <c r="H49" s="997">
        <v>0.20799999999999999</v>
      </c>
      <c r="I49" s="996"/>
      <c r="J49" s="997"/>
      <c r="K49" s="996"/>
      <c r="L49" s="908" t="s">
        <v>372</v>
      </c>
      <c r="M49" s="996"/>
      <c r="N49" s="908"/>
      <c r="O49" s="996"/>
      <c r="P49" s="997" t="s">
        <v>372</v>
      </c>
      <c r="Q49" s="996"/>
      <c r="R49" s="997"/>
      <c r="S49" s="996"/>
      <c r="T49" s="997" t="s">
        <v>372</v>
      </c>
      <c r="U49" s="997"/>
      <c r="V49" s="997"/>
      <c r="W49" s="996"/>
      <c r="X49" s="908">
        <v>3.734</v>
      </c>
      <c r="Y49" s="996"/>
      <c r="Z49" s="908"/>
      <c r="AA49" s="996"/>
      <c r="AB49" s="908">
        <v>4.24</v>
      </c>
      <c r="AC49" s="996"/>
      <c r="AD49" s="908"/>
      <c r="AE49" s="969"/>
      <c r="AQ49" s="955"/>
      <c r="AS49" s="955"/>
      <c r="AU49" s="950"/>
      <c r="AW49" s="955"/>
      <c r="AY49" s="955"/>
      <c r="BA49" s="955"/>
    </row>
    <row r="50" spans="2:53" ht="8.1" customHeight="1">
      <c r="B50" s="991"/>
      <c r="C50" s="995" t="s">
        <v>1089</v>
      </c>
      <c r="D50" s="908">
        <v>2.8889999999999998</v>
      </c>
      <c r="E50" s="996"/>
      <c r="F50" s="908"/>
      <c r="G50" s="996"/>
      <c r="H50" s="997">
        <v>0.313</v>
      </c>
      <c r="I50" s="996"/>
      <c r="J50" s="997"/>
      <c r="K50" s="996"/>
      <c r="L50" s="908" t="s">
        <v>372</v>
      </c>
      <c r="M50" s="908"/>
      <c r="N50" s="908"/>
      <c r="O50" s="996"/>
      <c r="P50" s="997" t="s">
        <v>372</v>
      </c>
      <c r="Q50" s="996"/>
      <c r="R50" s="997"/>
      <c r="S50" s="996"/>
      <c r="T50" s="997" t="s">
        <v>372</v>
      </c>
      <c r="U50" s="997"/>
      <c r="V50" s="997"/>
      <c r="W50" s="996"/>
      <c r="X50" s="908">
        <v>4.1539999999999999</v>
      </c>
      <c r="Y50" s="996"/>
      <c r="Z50" s="908"/>
      <c r="AA50" s="996"/>
      <c r="AB50" s="908">
        <v>4.4740000000000002</v>
      </c>
      <c r="AC50" s="908"/>
      <c r="AD50" s="908"/>
      <c r="AE50" s="969"/>
      <c r="AQ50" s="955"/>
      <c r="AS50" s="955"/>
      <c r="AU50" s="950"/>
      <c r="AW50" s="955"/>
      <c r="AY50" s="955"/>
      <c r="BA50" s="955"/>
    </row>
    <row r="51" spans="2:53" ht="2.25" customHeight="1">
      <c r="B51" s="991"/>
      <c r="C51" s="995"/>
      <c r="D51" s="997"/>
      <c r="E51" s="996"/>
      <c r="F51" s="997"/>
      <c r="G51" s="996"/>
      <c r="H51" s="997"/>
      <c r="I51" s="996"/>
      <c r="J51" s="997"/>
      <c r="K51" s="996"/>
      <c r="L51" s="908" t="s">
        <v>372</v>
      </c>
      <c r="M51" s="996"/>
      <c r="N51" s="908"/>
      <c r="O51" s="996"/>
      <c r="P51" s="997"/>
      <c r="Q51" s="996"/>
      <c r="R51" s="997"/>
      <c r="S51" s="997"/>
      <c r="T51" s="997"/>
      <c r="U51" s="997"/>
      <c r="V51" s="997"/>
      <c r="W51" s="996"/>
      <c r="X51" s="997"/>
      <c r="Y51" s="996"/>
      <c r="Z51" s="997"/>
      <c r="AA51" s="996"/>
      <c r="AE51" s="969"/>
      <c r="AU51" s="950"/>
    </row>
    <row r="52" spans="2:53" ht="8.1" customHeight="1">
      <c r="B52" s="991"/>
      <c r="C52" s="995" t="s">
        <v>227</v>
      </c>
      <c r="D52" s="908">
        <v>2.82</v>
      </c>
      <c r="E52" s="996"/>
      <c r="F52" s="908"/>
      <c r="G52" s="996"/>
      <c r="H52" s="997">
        <v>0.216</v>
      </c>
      <c r="I52" s="996"/>
      <c r="J52" s="997"/>
      <c r="K52" s="996"/>
      <c r="L52" s="908" t="s">
        <v>372</v>
      </c>
      <c r="M52" s="996"/>
      <c r="N52" s="908"/>
      <c r="O52" s="996"/>
      <c r="P52" s="997" t="s">
        <v>372</v>
      </c>
      <c r="Q52" s="996"/>
      <c r="R52" s="997"/>
      <c r="S52" s="996"/>
      <c r="T52" s="997" t="s">
        <v>372</v>
      </c>
      <c r="U52" s="997"/>
      <c r="V52" s="997"/>
      <c r="W52" s="996"/>
      <c r="X52" s="908">
        <v>4.29</v>
      </c>
      <c r="Y52" s="996"/>
      <c r="Z52" s="908"/>
      <c r="AA52" s="996"/>
      <c r="AB52" s="908">
        <v>5.1769999999999996</v>
      </c>
      <c r="AC52" s="996"/>
      <c r="AD52" s="908"/>
      <c r="AE52" s="969"/>
      <c r="AQ52" s="955"/>
      <c r="AS52" s="955"/>
      <c r="AU52" s="950"/>
      <c r="AY52" s="955"/>
      <c r="BA52" s="955"/>
    </row>
    <row r="53" spans="2:53" ht="8.1" customHeight="1">
      <c r="B53" s="991"/>
      <c r="C53" s="995" t="s">
        <v>228</v>
      </c>
      <c r="D53" s="908">
        <v>2.351</v>
      </c>
      <c r="E53" s="996"/>
      <c r="F53" s="908"/>
      <c r="G53" s="996"/>
      <c r="H53" s="997">
        <v>0.26800000000000002</v>
      </c>
      <c r="I53" s="996"/>
      <c r="J53" s="997"/>
      <c r="K53" s="996"/>
      <c r="L53" s="908" t="s">
        <v>372</v>
      </c>
      <c r="M53" s="996"/>
      <c r="N53" s="908"/>
      <c r="O53" s="996"/>
      <c r="P53" s="997" t="s">
        <v>372</v>
      </c>
      <c r="Q53" s="996"/>
      <c r="R53" s="997"/>
      <c r="S53" s="996"/>
      <c r="T53" s="997" t="s">
        <v>372</v>
      </c>
      <c r="U53" s="997"/>
      <c r="V53" s="997"/>
      <c r="W53" s="996"/>
      <c r="X53" s="908">
        <v>3.72</v>
      </c>
      <c r="Y53" s="996"/>
      <c r="Z53" s="908"/>
      <c r="AA53" s="996"/>
      <c r="AB53" s="908">
        <v>3.7229999999999999</v>
      </c>
      <c r="AC53" s="996"/>
      <c r="AD53" s="908"/>
      <c r="AE53" s="969"/>
      <c r="AQ53" s="955"/>
      <c r="AS53" s="955"/>
      <c r="AU53" s="950"/>
      <c r="AY53" s="955"/>
      <c r="BA53" s="955"/>
    </row>
    <row r="54" spans="2:53" ht="8.1" customHeight="1">
      <c r="B54" s="991"/>
      <c r="C54" s="995" t="s">
        <v>1156</v>
      </c>
      <c r="D54" s="908">
        <v>2.698</v>
      </c>
      <c r="E54" s="996"/>
      <c r="F54" s="908"/>
      <c r="G54" s="996"/>
      <c r="H54" s="997">
        <v>0.307</v>
      </c>
      <c r="I54" s="996"/>
      <c r="J54" s="997"/>
      <c r="K54" s="996"/>
      <c r="L54" s="908" t="s">
        <v>372</v>
      </c>
      <c r="M54" s="996"/>
      <c r="N54" s="908"/>
      <c r="O54" s="996"/>
      <c r="P54" s="997" t="s">
        <v>372</v>
      </c>
      <c r="Q54" s="996"/>
      <c r="R54" s="997"/>
      <c r="S54" s="996"/>
      <c r="T54" s="997" t="s">
        <v>372</v>
      </c>
      <c r="U54" s="997"/>
      <c r="V54" s="997"/>
      <c r="W54" s="996"/>
      <c r="X54" s="908">
        <v>4.101</v>
      </c>
      <c r="Y54" s="996"/>
      <c r="Z54" s="908"/>
      <c r="AA54" s="996"/>
      <c r="AB54" s="908">
        <v>5.1970000000000001</v>
      </c>
      <c r="AC54" s="996"/>
      <c r="AD54" s="908"/>
      <c r="AE54" s="969"/>
      <c r="AQ54" s="955"/>
      <c r="AS54" s="955"/>
      <c r="AU54" s="950"/>
      <c r="AY54" s="955"/>
      <c r="BA54" s="955"/>
    </row>
    <row r="55" spans="2:53" ht="2.25" customHeight="1">
      <c r="B55" s="991"/>
      <c r="C55" s="995"/>
      <c r="D55" s="997"/>
      <c r="E55" s="996"/>
      <c r="F55" s="997"/>
      <c r="G55" s="996"/>
      <c r="H55" s="997"/>
      <c r="I55" s="996"/>
      <c r="J55" s="997"/>
      <c r="K55" s="996"/>
      <c r="L55" s="908" t="s">
        <v>372</v>
      </c>
      <c r="M55" s="996"/>
      <c r="N55" s="908"/>
      <c r="O55" s="996"/>
      <c r="P55" s="997"/>
      <c r="Q55" s="996"/>
      <c r="R55" s="997"/>
      <c r="S55" s="997"/>
      <c r="T55" s="997"/>
      <c r="U55" s="997"/>
      <c r="V55" s="997"/>
      <c r="W55" s="996"/>
      <c r="X55" s="997"/>
      <c r="Y55" s="996"/>
      <c r="Z55" s="997"/>
      <c r="AA55" s="996"/>
      <c r="AE55" s="969"/>
      <c r="AU55" s="950"/>
    </row>
    <row r="56" spans="2:53" ht="8.1" customHeight="1">
      <c r="B56" s="991"/>
      <c r="C56" s="995" t="s">
        <v>1104</v>
      </c>
      <c r="D56" s="908">
        <v>2.2709999999999999</v>
      </c>
      <c r="E56" s="996"/>
      <c r="F56" s="908"/>
      <c r="G56" s="996"/>
      <c r="H56" s="997">
        <v>0.34499999999999997</v>
      </c>
      <c r="I56" s="996"/>
      <c r="J56" s="997"/>
      <c r="K56" s="996"/>
      <c r="L56" s="908" t="s">
        <v>372</v>
      </c>
      <c r="M56" s="996"/>
      <c r="N56" s="908"/>
      <c r="O56" s="996"/>
      <c r="P56" s="997" t="s">
        <v>372</v>
      </c>
      <c r="Q56" s="996"/>
      <c r="R56" s="997"/>
      <c r="S56" s="996"/>
      <c r="T56" s="997" t="s">
        <v>372</v>
      </c>
      <c r="U56" s="997"/>
      <c r="V56" s="997"/>
      <c r="W56" s="996"/>
      <c r="X56" s="908">
        <v>4.3419999999999996</v>
      </c>
      <c r="Y56" s="996"/>
      <c r="Z56" s="908"/>
      <c r="AA56" s="996"/>
      <c r="AB56" s="908">
        <v>5.1710000000000003</v>
      </c>
      <c r="AC56" s="996"/>
      <c r="AD56" s="908"/>
      <c r="AE56" s="969"/>
      <c r="AQ56" s="955"/>
      <c r="AS56" s="955"/>
      <c r="AU56" s="950"/>
      <c r="AY56" s="955"/>
      <c r="BA56" s="955"/>
    </row>
    <row r="57" spans="2:53" ht="8.1" customHeight="1">
      <c r="B57" s="991"/>
      <c r="C57" s="995" t="s">
        <v>1105</v>
      </c>
      <c r="D57" s="908">
        <v>2.8220000000000001</v>
      </c>
      <c r="E57" s="996"/>
      <c r="F57" s="908"/>
      <c r="G57" s="996"/>
      <c r="H57" s="997">
        <v>0.127</v>
      </c>
      <c r="I57" s="996"/>
      <c r="J57" s="997"/>
      <c r="K57" s="996"/>
      <c r="L57" s="908" t="s">
        <v>372</v>
      </c>
      <c r="M57" s="996"/>
      <c r="N57" s="908"/>
      <c r="O57" s="996"/>
      <c r="P57" s="997" t="s">
        <v>372</v>
      </c>
      <c r="Q57" s="996"/>
      <c r="R57" s="997"/>
      <c r="S57" s="996"/>
      <c r="T57" s="997" t="s">
        <v>372</v>
      </c>
      <c r="U57" s="997"/>
      <c r="V57" s="997"/>
      <c r="W57" s="996"/>
      <c r="X57" s="908">
        <v>3.92</v>
      </c>
      <c r="Y57" s="996"/>
      <c r="Z57" s="908"/>
      <c r="AA57" s="996"/>
      <c r="AB57" s="908">
        <v>5.1980000000000004</v>
      </c>
      <c r="AC57" s="996"/>
      <c r="AD57" s="908"/>
      <c r="AE57" s="969"/>
      <c r="AQ57" s="955"/>
      <c r="AS57" s="955"/>
      <c r="AU57" s="950"/>
      <c r="AY57" s="955"/>
      <c r="BA57" s="955"/>
    </row>
    <row r="58" spans="2:53" ht="8.1" customHeight="1">
      <c r="B58" s="991"/>
      <c r="C58" s="995" t="s">
        <v>1157</v>
      </c>
      <c r="D58" s="908">
        <v>3.0750000000000002</v>
      </c>
      <c r="E58" s="996"/>
      <c r="F58" s="908"/>
      <c r="G58" s="996"/>
      <c r="H58" s="997">
        <v>0.214</v>
      </c>
      <c r="I58" s="996"/>
      <c r="J58" s="997"/>
      <c r="K58" s="996"/>
      <c r="L58" s="908" t="s">
        <v>372</v>
      </c>
      <c r="M58" s="908"/>
      <c r="N58" s="908"/>
      <c r="O58" s="996"/>
      <c r="P58" s="997" t="s">
        <v>372</v>
      </c>
      <c r="Q58" s="996"/>
      <c r="R58" s="997"/>
      <c r="S58" s="996"/>
      <c r="T58" s="997" t="s">
        <v>372</v>
      </c>
      <c r="U58" s="997"/>
      <c r="V58" s="997"/>
      <c r="W58" s="996"/>
      <c r="X58" s="908">
        <v>4.97</v>
      </c>
      <c r="Y58" s="996"/>
      <c r="Z58" s="908"/>
      <c r="AA58" s="996"/>
      <c r="AB58" s="908">
        <v>4.827</v>
      </c>
      <c r="AC58" s="908"/>
      <c r="AD58" s="908"/>
      <c r="AE58" s="969"/>
      <c r="AQ58" s="955"/>
      <c r="AS58" s="955"/>
      <c r="AU58" s="950"/>
      <c r="AY58" s="955"/>
      <c r="BA58" s="955"/>
    </row>
    <row r="59" spans="2:53" ht="3" customHeight="1">
      <c r="B59" s="998"/>
      <c r="C59" s="999"/>
      <c r="D59" s="1000"/>
      <c r="E59" s="1001"/>
      <c r="F59" s="1000"/>
      <c r="G59" s="1001"/>
      <c r="H59" s="1000"/>
      <c r="I59" s="1001"/>
      <c r="J59" s="1000"/>
      <c r="K59" s="1001"/>
      <c r="L59" s="1000"/>
      <c r="M59" s="1001"/>
      <c r="N59" s="929" t="s">
        <v>372</v>
      </c>
      <c r="O59" s="1001"/>
      <c r="P59" s="929"/>
      <c r="Q59" s="1001"/>
      <c r="R59" s="1000"/>
      <c r="S59" s="1001"/>
      <c r="T59" s="929"/>
      <c r="U59" s="929"/>
      <c r="V59" s="929"/>
      <c r="W59" s="1001"/>
      <c r="X59" s="1000"/>
      <c r="Y59" s="1001"/>
      <c r="Z59" s="1000"/>
      <c r="AA59" s="1001"/>
      <c r="AB59" s="967"/>
      <c r="AC59" s="967"/>
      <c r="AD59" s="967"/>
      <c r="AE59" s="924"/>
      <c r="AU59" s="950"/>
    </row>
    <row r="60" spans="2:53" ht="3" customHeight="1">
      <c r="B60" s="991"/>
      <c r="C60" s="1002"/>
      <c r="D60" s="997"/>
      <c r="E60" s="996"/>
      <c r="F60" s="997"/>
      <c r="G60" s="996"/>
      <c r="H60" s="997"/>
      <c r="I60" s="996"/>
      <c r="J60" s="997"/>
      <c r="K60" s="996"/>
      <c r="L60" s="997"/>
      <c r="M60" s="996"/>
      <c r="N60" s="997"/>
      <c r="O60" s="996"/>
      <c r="P60" s="908"/>
      <c r="Q60" s="908"/>
      <c r="R60" s="908"/>
      <c r="S60" s="996"/>
      <c r="T60" s="908"/>
      <c r="U60" s="908"/>
      <c r="V60" s="908"/>
      <c r="W60" s="996"/>
      <c r="X60" s="997"/>
      <c r="Y60" s="996"/>
      <c r="Z60" s="997"/>
      <c r="AA60" s="996"/>
      <c r="AB60" s="997"/>
      <c r="AC60" s="996"/>
      <c r="AD60" s="997"/>
      <c r="AE60" s="969"/>
      <c r="AU60" s="950"/>
    </row>
    <row r="61" spans="2:53" ht="8.1" customHeight="1">
      <c r="B61" s="991"/>
      <c r="C61" s="1003" t="s">
        <v>1106</v>
      </c>
      <c r="D61" s="997">
        <v>5.6440000000000001</v>
      </c>
      <c r="E61" s="997">
        <v>0</v>
      </c>
      <c r="F61" s="1004">
        <v>6.8949999999999996</v>
      </c>
      <c r="G61" s="997">
        <v>0</v>
      </c>
      <c r="H61" s="997">
        <v>0.39</v>
      </c>
      <c r="I61" s="997">
        <v>0</v>
      </c>
      <c r="J61" s="1004">
        <v>0.55800000000000005</v>
      </c>
      <c r="K61" s="996">
        <v>0</v>
      </c>
      <c r="L61" s="946" t="s">
        <v>372</v>
      </c>
      <c r="M61" s="996">
        <v>0</v>
      </c>
      <c r="N61" s="946" t="s">
        <v>372</v>
      </c>
      <c r="O61" s="996"/>
      <c r="P61" s="1004" t="s">
        <v>372</v>
      </c>
      <c r="Q61" s="1004"/>
      <c r="R61" s="1004" t="s">
        <v>372</v>
      </c>
      <c r="S61" s="1006"/>
      <c r="T61" s="1004" t="s">
        <v>372</v>
      </c>
      <c r="U61" s="1004"/>
      <c r="V61" s="1004" t="s">
        <v>372</v>
      </c>
      <c r="W61" s="1004">
        <v>0</v>
      </c>
      <c r="X61" s="997">
        <v>7.7240000000000002</v>
      </c>
      <c r="Y61" s="996">
        <v>0</v>
      </c>
      <c r="Z61" s="1004">
        <v>9.1259999999999994</v>
      </c>
      <c r="AA61" s="996">
        <v>0</v>
      </c>
      <c r="AB61" s="997">
        <v>11.377000000000001</v>
      </c>
      <c r="AC61" s="996">
        <v>0</v>
      </c>
      <c r="AD61" s="1004">
        <v>10.029</v>
      </c>
      <c r="AE61" s="969"/>
      <c r="AS61" s="974"/>
      <c r="AU61" s="950"/>
    </row>
    <row r="62" spans="2:53" ht="2.25" customHeight="1">
      <c r="B62" s="998"/>
      <c r="C62" s="999"/>
      <c r="D62" s="1000"/>
      <c r="E62" s="1001"/>
      <c r="F62" s="1000"/>
      <c r="G62" s="1001"/>
      <c r="H62" s="1000"/>
      <c r="I62" s="1001"/>
      <c r="J62" s="1000"/>
      <c r="K62" s="1001"/>
      <c r="L62" s="1000"/>
      <c r="M62" s="1001"/>
      <c r="N62" s="1000"/>
      <c r="O62" s="1001"/>
      <c r="P62" s="1000"/>
      <c r="Q62" s="1001"/>
      <c r="R62" s="1000"/>
      <c r="S62" s="1001"/>
      <c r="T62" s="1000"/>
      <c r="U62" s="1001"/>
      <c r="V62" s="1000"/>
      <c r="W62" s="1001"/>
      <c r="X62" s="1000"/>
      <c r="Y62" s="1001"/>
      <c r="Z62" s="1000"/>
      <c r="AA62" s="1001"/>
      <c r="AB62" s="967"/>
      <c r="AC62" s="967"/>
      <c r="AD62" s="967"/>
      <c r="AE62" s="924"/>
      <c r="AU62" s="950"/>
    </row>
    <row r="63" spans="2:53" ht="3" customHeight="1">
      <c r="B63" s="991"/>
      <c r="C63" s="890"/>
      <c r="D63" s="890"/>
      <c r="E63" s="890"/>
      <c r="F63" s="890"/>
      <c r="G63" s="890"/>
      <c r="H63" s="890"/>
      <c r="I63" s="890"/>
      <c r="J63" s="890"/>
      <c r="K63" s="890"/>
      <c r="L63" s="890"/>
      <c r="M63" s="890"/>
      <c r="N63" s="890"/>
      <c r="O63" s="890"/>
      <c r="P63" s="890"/>
      <c r="Q63" s="890"/>
      <c r="R63" s="890"/>
      <c r="S63" s="890"/>
      <c r="T63" s="890"/>
      <c r="U63" s="890"/>
      <c r="V63" s="890"/>
      <c r="W63" s="890"/>
      <c r="X63" s="890"/>
      <c r="Y63" s="890"/>
      <c r="Z63" s="890"/>
      <c r="AA63" s="890"/>
      <c r="AE63" s="969"/>
      <c r="AU63" s="950"/>
    </row>
    <row r="64" spans="2:53" ht="12" customHeight="1">
      <c r="B64" s="939"/>
      <c r="C64" s="900" t="s">
        <v>1158</v>
      </c>
      <c r="D64" s="900"/>
      <c r="E64" s="900"/>
      <c r="F64" s="900"/>
      <c r="G64" s="900"/>
      <c r="H64" s="900"/>
      <c r="I64" s="900"/>
      <c r="J64" s="900"/>
      <c r="K64" s="900"/>
      <c r="L64" s="900"/>
      <c r="M64" s="900"/>
      <c r="N64" s="900"/>
      <c r="O64" s="900"/>
      <c r="P64" s="900"/>
      <c r="Q64" s="900"/>
      <c r="R64" s="900"/>
      <c r="S64" s="900"/>
      <c r="T64" s="900"/>
      <c r="U64" s="900"/>
      <c r="V64" s="900"/>
      <c r="W64" s="900"/>
      <c r="X64" s="900"/>
      <c r="Y64" s="900"/>
      <c r="Z64" s="900"/>
      <c r="AA64" s="900"/>
      <c r="AB64" s="957"/>
      <c r="AC64" s="957"/>
      <c r="AD64" s="957"/>
      <c r="AE64" s="992"/>
      <c r="AU64" s="950"/>
    </row>
    <row r="65" spans="1:54" ht="2.25" customHeight="1">
      <c r="B65" s="991"/>
      <c r="C65" s="890"/>
      <c r="D65" s="890"/>
      <c r="E65" s="890"/>
      <c r="F65" s="890"/>
      <c r="G65" s="890"/>
      <c r="H65" s="890"/>
      <c r="I65" s="890"/>
      <c r="J65" s="890"/>
      <c r="K65" s="890"/>
      <c r="L65" s="890"/>
      <c r="M65" s="890"/>
      <c r="N65" s="890"/>
      <c r="O65" s="890"/>
      <c r="P65" s="890"/>
      <c r="Q65" s="890"/>
      <c r="R65" s="890"/>
      <c r="S65" s="890"/>
      <c r="T65" s="890"/>
      <c r="U65" s="890"/>
      <c r="V65" s="890"/>
      <c r="W65" s="890"/>
      <c r="X65" s="890"/>
      <c r="Y65" s="890"/>
      <c r="Z65" s="890"/>
      <c r="AA65" s="890"/>
      <c r="AE65" s="969"/>
    </row>
    <row r="66" spans="1:54" ht="9.9499999999999993" customHeight="1">
      <c r="B66" s="991"/>
      <c r="C66" s="993" t="s">
        <v>1088</v>
      </c>
      <c r="D66" s="994"/>
      <c r="E66" s="994"/>
      <c r="F66" s="887"/>
      <c r="G66" s="887"/>
      <c r="H66" s="887"/>
      <c r="I66" s="887"/>
      <c r="J66" s="887"/>
      <c r="K66" s="887"/>
      <c r="L66" s="887"/>
      <c r="M66" s="887"/>
      <c r="N66" s="887"/>
      <c r="O66" s="887"/>
      <c r="P66" s="887"/>
      <c r="Q66" s="887"/>
      <c r="R66" s="887"/>
      <c r="S66" s="887"/>
      <c r="T66" s="887"/>
      <c r="U66" s="887"/>
      <c r="V66" s="887"/>
      <c r="W66" s="887"/>
      <c r="X66" s="887"/>
      <c r="Y66" s="887"/>
      <c r="Z66" s="887"/>
      <c r="AA66" s="887"/>
      <c r="AB66" s="957"/>
      <c r="AC66" s="957"/>
      <c r="AD66" s="957"/>
      <c r="AE66" s="992"/>
    </row>
    <row r="67" spans="1:54" ht="2.25" customHeight="1">
      <c r="B67" s="991"/>
      <c r="C67" s="890"/>
      <c r="F67" s="890"/>
      <c r="G67" s="890"/>
      <c r="H67" s="890"/>
      <c r="I67" s="890"/>
      <c r="J67" s="890"/>
      <c r="K67" s="890"/>
      <c r="L67" s="890"/>
      <c r="M67" s="890"/>
      <c r="N67" s="890"/>
      <c r="O67" s="890"/>
      <c r="P67" s="890"/>
      <c r="Q67" s="890"/>
      <c r="R67" s="890"/>
      <c r="S67" s="890"/>
      <c r="T67" s="890"/>
      <c r="U67" s="890"/>
      <c r="V67" s="890"/>
      <c r="W67" s="890"/>
      <c r="X67" s="890"/>
      <c r="Y67" s="890"/>
      <c r="Z67" s="890"/>
      <c r="AA67" s="890"/>
      <c r="AE67" s="969"/>
    </row>
    <row r="68" spans="1:54" ht="8.1" customHeight="1">
      <c r="B68" s="991"/>
      <c r="C68" s="995" t="s">
        <v>221</v>
      </c>
      <c r="D68" s="908">
        <v>4.1029999999999998</v>
      </c>
      <c r="E68" s="908"/>
      <c r="F68" s="908">
        <v>8.0960000000000001</v>
      </c>
      <c r="G68" s="908"/>
      <c r="H68" s="908">
        <v>2.0489999999999999</v>
      </c>
      <c r="I68" s="908"/>
      <c r="J68" s="908">
        <v>3.024</v>
      </c>
      <c r="K68" s="908"/>
      <c r="L68" s="1007">
        <v>7.883</v>
      </c>
      <c r="M68" s="908"/>
      <c r="N68" s="1007">
        <v>13.443</v>
      </c>
      <c r="O68" s="908"/>
      <c r="P68" s="1007">
        <v>3.0739999999999998</v>
      </c>
      <c r="Q68" s="908"/>
      <c r="R68" s="1007">
        <v>3.6589999999999998</v>
      </c>
      <c r="S68" s="908"/>
      <c r="T68" s="925">
        <v>1.0900000000000001</v>
      </c>
      <c r="U68" s="908"/>
      <c r="V68" s="925">
        <v>0.72599999999999998</v>
      </c>
      <c r="W68" s="908"/>
      <c r="X68" s="908">
        <v>44.820999999999998</v>
      </c>
      <c r="Y68" s="908"/>
      <c r="Z68" s="908">
        <v>49.829000000000001</v>
      </c>
      <c r="AA68" s="996"/>
      <c r="AB68" s="925">
        <v>45.926000000000002</v>
      </c>
      <c r="AC68" s="996"/>
      <c r="AD68" s="925">
        <v>36.287999999999997</v>
      </c>
      <c r="AE68" s="969"/>
      <c r="AQ68" s="955"/>
      <c r="AR68" s="950"/>
      <c r="AS68" s="955"/>
      <c r="AT68" s="950"/>
      <c r="AU68" s="908"/>
      <c r="AV68" s="950"/>
      <c r="AX68" s="950"/>
      <c r="AY68" s="955"/>
      <c r="AZ68" s="950"/>
      <c r="BA68" s="955"/>
      <c r="BB68" s="950"/>
    </row>
    <row r="69" spans="1:54" ht="8.1" customHeight="1">
      <c r="B69" s="991"/>
      <c r="C69" s="995" t="s">
        <v>222</v>
      </c>
      <c r="D69" s="908">
        <v>8.7850000000000001</v>
      </c>
      <c r="E69" s="908"/>
      <c r="F69" s="908">
        <v>11.686</v>
      </c>
      <c r="G69" s="908"/>
      <c r="H69" s="908">
        <v>2.1360000000000001</v>
      </c>
      <c r="I69" s="908"/>
      <c r="J69" s="908">
        <v>2.8069999999999999</v>
      </c>
      <c r="K69" s="908"/>
      <c r="L69" s="1007">
        <v>12.738</v>
      </c>
      <c r="M69" s="908"/>
      <c r="N69" s="1007">
        <v>16.526</v>
      </c>
      <c r="O69" s="908"/>
      <c r="P69" s="1007">
        <v>2.8340000000000001</v>
      </c>
      <c r="Q69" s="908"/>
      <c r="R69" s="1007">
        <v>3.1230000000000002</v>
      </c>
      <c r="S69" s="908"/>
      <c r="T69" s="925">
        <v>1.165</v>
      </c>
      <c r="U69" s="908"/>
      <c r="V69" s="925">
        <v>0.72399999999999998</v>
      </c>
      <c r="W69" s="908"/>
      <c r="X69" s="908">
        <v>43.052</v>
      </c>
      <c r="Y69" s="908"/>
      <c r="Z69" s="908">
        <v>47.732999999999997</v>
      </c>
      <c r="AA69" s="996"/>
      <c r="AB69" s="925">
        <v>40.218000000000004</v>
      </c>
      <c r="AC69" s="996"/>
      <c r="AD69" s="925">
        <v>42.970999999999997</v>
      </c>
      <c r="AE69" s="969"/>
      <c r="AQ69" s="955"/>
      <c r="AR69" s="950"/>
      <c r="AS69" s="955"/>
      <c r="AT69" s="950"/>
      <c r="AU69" s="908"/>
      <c r="AV69" s="950"/>
      <c r="AX69" s="950"/>
      <c r="AY69" s="955"/>
      <c r="AZ69" s="950"/>
      <c r="BA69" s="955"/>
      <c r="BB69" s="950"/>
    </row>
    <row r="70" spans="1:54" ht="8.1" customHeight="1">
      <c r="A70" s="1008"/>
      <c r="B70" s="991"/>
      <c r="C70" s="995" t="s">
        <v>223</v>
      </c>
      <c r="D70" s="908">
        <v>7.6130000000000004</v>
      </c>
      <c r="E70" s="908"/>
      <c r="F70" s="908"/>
      <c r="G70" s="908"/>
      <c r="H70" s="908">
        <v>2.5950000000000002</v>
      </c>
      <c r="I70" s="908"/>
      <c r="J70" s="908"/>
      <c r="K70" s="908"/>
      <c r="L70" s="1007">
        <v>12.041</v>
      </c>
      <c r="M70" s="908"/>
      <c r="N70" s="1007"/>
      <c r="O70" s="908"/>
      <c r="P70" s="1007">
        <v>2.7589999999999999</v>
      </c>
      <c r="Q70" s="908"/>
      <c r="R70" s="1007"/>
      <c r="S70" s="908"/>
      <c r="T70" s="925">
        <v>1.129</v>
      </c>
      <c r="U70" s="908"/>
      <c r="V70" s="925"/>
      <c r="W70" s="908"/>
      <c r="X70" s="908">
        <v>45.555</v>
      </c>
      <c r="Y70" s="908"/>
      <c r="Z70" s="908"/>
      <c r="AA70" s="996"/>
      <c r="AB70" s="925">
        <v>40.216000000000001</v>
      </c>
      <c r="AC70" s="996"/>
      <c r="AD70" s="925"/>
      <c r="AE70" s="969"/>
      <c r="AQ70" s="955"/>
      <c r="AR70" s="950"/>
      <c r="AS70" s="955"/>
      <c r="AT70" s="950"/>
      <c r="AU70" s="908"/>
      <c r="AV70" s="950"/>
      <c r="AX70" s="950"/>
      <c r="AY70" s="955"/>
      <c r="AZ70" s="950"/>
      <c r="BA70" s="955"/>
      <c r="BB70" s="950"/>
    </row>
    <row r="71" spans="1:54" ht="2.25" customHeight="1">
      <c r="B71" s="991"/>
      <c r="C71" s="995"/>
      <c r="D71" s="908"/>
      <c r="E71" s="908"/>
      <c r="F71" s="908"/>
      <c r="G71" s="908"/>
      <c r="H71" s="908"/>
      <c r="I71" s="908"/>
      <c r="J71" s="908"/>
      <c r="K71" s="908"/>
      <c r="L71" s="1007"/>
      <c r="M71" s="908"/>
      <c r="N71" s="1007"/>
      <c r="O71" s="908"/>
      <c r="P71" s="1007"/>
      <c r="Q71" s="908"/>
      <c r="R71" s="1007"/>
      <c r="S71" s="908"/>
      <c r="U71" s="908"/>
      <c r="W71" s="908"/>
      <c r="X71" s="908"/>
      <c r="Y71" s="908"/>
      <c r="Z71" s="908"/>
      <c r="AA71" s="996"/>
      <c r="AB71" s="1008"/>
      <c r="AD71" s="1008"/>
      <c r="AE71" s="969"/>
      <c r="AQ71" s="950"/>
      <c r="AR71" s="950"/>
      <c r="AS71" s="950"/>
      <c r="AT71" s="950"/>
      <c r="AU71" s="908"/>
      <c r="AV71" s="950"/>
      <c r="AX71" s="950"/>
      <c r="AY71" s="950"/>
      <c r="AZ71" s="950"/>
      <c r="BA71" s="950"/>
      <c r="BB71" s="950"/>
    </row>
    <row r="72" spans="1:54" ht="8.1" customHeight="1">
      <c r="B72" s="991"/>
      <c r="C72" s="995" t="s">
        <v>224</v>
      </c>
      <c r="D72" s="908">
        <v>9.39</v>
      </c>
      <c r="E72" s="908"/>
      <c r="F72" s="908"/>
      <c r="G72" s="908"/>
      <c r="H72" s="908">
        <v>2.6360000000000001</v>
      </c>
      <c r="I72" s="908"/>
      <c r="J72" s="908"/>
      <c r="K72" s="908"/>
      <c r="L72" s="1007">
        <v>14.381</v>
      </c>
      <c r="M72" s="908"/>
      <c r="N72" s="1007"/>
      <c r="O72" s="908"/>
      <c r="P72" s="1007">
        <v>3.1179999999999999</v>
      </c>
      <c r="Q72" s="908"/>
      <c r="R72" s="1007"/>
      <c r="S72" s="908"/>
      <c r="T72" s="925">
        <v>1.306</v>
      </c>
      <c r="U72" s="908"/>
      <c r="V72" s="925"/>
      <c r="W72" s="908"/>
      <c r="X72" s="908">
        <v>45.366999999999997</v>
      </c>
      <c r="Y72" s="908"/>
      <c r="Z72" s="908"/>
      <c r="AA72" s="996"/>
      <c r="AB72" s="925">
        <v>43.252000000000002</v>
      </c>
      <c r="AC72" s="996"/>
      <c r="AD72" s="925"/>
      <c r="AE72" s="969"/>
      <c r="AQ72" s="955"/>
      <c r="AR72" s="950"/>
      <c r="AS72" s="955"/>
      <c r="AT72" s="950"/>
      <c r="AU72" s="908"/>
      <c r="AV72" s="950"/>
      <c r="AX72" s="950"/>
      <c r="AY72" s="955"/>
      <c r="AZ72" s="950"/>
      <c r="BA72" s="955"/>
      <c r="BB72" s="950"/>
    </row>
    <row r="73" spans="1:54" ht="8.1" customHeight="1">
      <c r="B73" s="991"/>
      <c r="C73" s="995" t="s">
        <v>225</v>
      </c>
      <c r="D73" s="908">
        <v>10.34</v>
      </c>
      <c r="E73" s="908"/>
      <c r="F73" s="908"/>
      <c r="G73" s="908"/>
      <c r="H73" s="908">
        <v>2.7480000000000002</v>
      </c>
      <c r="I73" s="908"/>
      <c r="J73" s="908"/>
      <c r="K73" s="908"/>
      <c r="L73" s="1007">
        <v>15.291</v>
      </c>
      <c r="M73" s="908"/>
      <c r="N73" s="1007"/>
      <c r="O73" s="908"/>
      <c r="P73" s="1007">
        <v>3.3730000000000002</v>
      </c>
      <c r="Q73" s="908"/>
      <c r="R73" s="1007"/>
      <c r="S73" s="908"/>
      <c r="T73" s="925">
        <v>1.268</v>
      </c>
      <c r="U73" s="908"/>
      <c r="V73" s="925"/>
      <c r="W73" s="908"/>
      <c r="X73" s="908">
        <v>43.774000000000001</v>
      </c>
      <c r="Y73" s="908"/>
      <c r="Z73" s="908"/>
      <c r="AA73" s="996"/>
      <c r="AB73" s="925">
        <v>41.923000000000002</v>
      </c>
      <c r="AC73" s="996"/>
      <c r="AD73" s="925"/>
      <c r="AE73" s="969"/>
      <c r="AQ73" s="955"/>
      <c r="AR73" s="950"/>
      <c r="AS73" s="955"/>
      <c r="AT73" s="950"/>
      <c r="AU73" s="908"/>
      <c r="AV73" s="950"/>
      <c r="AX73" s="950"/>
      <c r="AY73" s="955"/>
      <c r="AZ73" s="950"/>
      <c r="BA73" s="955"/>
      <c r="BB73" s="950"/>
    </row>
    <row r="74" spans="1:54" ht="8.1" customHeight="1">
      <c r="B74" s="991"/>
      <c r="C74" s="995" t="s">
        <v>1089</v>
      </c>
      <c r="D74" s="908">
        <v>7.4160000000000004</v>
      </c>
      <c r="E74" s="908"/>
      <c r="F74" s="908"/>
      <c r="G74" s="908"/>
      <c r="H74" s="908">
        <v>3.1629999999999998</v>
      </c>
      <c r="I74" s="908"/>
      <c r="J74" s="908"/>
      <c r="K74" s="908"/>
      <c r="L74" s="1007">
        <v>13.035</v>
      </c>
      <c r="M74" s="908"/>
      <c r="N74" s="1007"/>
      <c r="O74" s="908"/>
      <c r="P74" s="1007">
        <v>3.6880000000000002</v>
      </c>
      <c r="Q74" s="908"/>
      <c r="R74" s="1007"/>
      <c r="S74" s="908"/>
      <c r="T74" s="925">
        <v>0.95499999999999996</v>
      </c>
      <c r="U74" s="908"/>
      <c r="V74" s="925"/>
      <c r="W74" s="908"/>
      <c r="X74" s="908">
        <v>47.381999999999998</v>
      </c>
      <c r="Y74" s="908"/>
      <c r="Z74" s="908"/>
      <c r="AA74" s="996"/>
      <c r="AB74" s="925">
        <v>40.884999999999998</v>
      </c>
      <c r="AC74" s="996"/>
      <c r="AD74" s="925"/>
      <c r="AE74" s="969"/>
      <c r="AQ74" s="955"/>
      <c r="AR74" s="950"/>
      <c r="AS74" s="955"/>
      <c r="AT74" s="950"/>
      <c r="AU74" s="908"/>
      <c r="AV74" s="950"/>
      <c r="AX74" s="950"/>
      <c r="AY74" s="955"/>
      <c r="AZ74" s="950"/>
      <c r="BA74" s="955"/>
      <c r="BB74" s="950"/>
    </row>
    <row r="75" spans="1:54" ht="2.25" customHeight="1">
      <c r="B75" s="991"/>
      <c r="C75" s="995"/>
      <c r="D75" s="908"/>
      <c r="E75" s="908"/>
      <c r="F75" s="908"/>
      <c r="G75" s="908"/>
      <c r="H75" s="908"/>
      <c r="I75" s="908"/>
      <c r="J75" s="908"/>
      <c r="K75" s="908"/>
      <c r="L75" s="1007"/>
      <c r="M75" s="908"/>
      <c r="N75" s="1007"/>
      <c r="O75" s="908"/>
      <c r="P75" s="1007"/>
      <c r="Q75" s="908"/>
      <c r="R75" s="1007"/>
      <c r="S75" s="908"/>
      <c r="T75" s="908"/>
      <c r="U75" s="908"/>
      <c r="V75" s="908"/>
      <c r="W75" s="908"/>
      <c r="X75" s="908"/>
      <c r="Y75" s="908"/>
      <c r="Z75" s="908"/>
      <c r="AA75" s="996"/>
      <c r="AE75" s="969"/>
      <c r="AQ75" s="950"/>
      <c r="AR75" s="950"/>
      <c r="AS75" s="955"/>
      <c r="AT75" s="950"/>
      <c r="AU75" s="908"/>
      <c r="AV75" s="950"/>
      <c r="AX75" s="950"/>
      <c r="AY75" s="950"/>
      <c r="AZ75" s="950"/>
      <c r="BA75" s="950"/>
      <c r="BB75" s="950"/>
    </row>
    <row r="76" spans="1:54" ht="8.1" customHeight="1">
      <c r="B76" s="991"/>
      <c r="C76" s="995" t="s">
        <v>227</v>
      </c>
      <c r="D76" s="908">
        <v>7.3879999999999999</v>
      </c>
      <c r="E76" s="908"/>
      <c r="F76" s="908"/>
      <c r="G76" s="908"/>
      <c r="H76" s="908">
        <v>3.3319999999999999</v>
      </c>
      <c r="I76" s="908"/>
      <c r="J76" s="908"/>
      <c r="K76" s="908"/>
      <c r="L76" s="1007">
        <v>13.212</v>
      </c>
      <c r="M76" s="908"/>
      <c r="N76" s="1007"/>
      <c r="O76" s="908"/>
      <c r="P76" s="1007">
        <v>3.6970000000000001</v>
      </c>
      <c r="Q76" s="908"/>
      <c r="R76" s="1007"/>
      <c r="S76" s="908"/>
      <c r="T76" s="925">
        <v>1.39</v>
      </c>
      <c r="U76" s="908"/>
      <c r="V76" s="925"/>
      <c r="W76" s="908"/>
      <c r="X76" s="908">
        <v>47.755000000000003</v>
      </c>
      <c r="Y76" s="908"/>
      <c r="Z76" s="908"/>
      <c r="AA76" s="996"/>
      <c r="AB76" s="925">
        <v>42.345999999999997</v>
      </c>
      <c r="AC76" s="996"/>
      <c r="AD76" s="925"/>
      <c r="AE76" s="969"/>
      <c r="AQ76" s="955"/>
      <c r="AR76" s="950"/>
      <c r="AS76" s="955"/>
      <c r="AT76" s="950"/>
      <c r="AU76" s="908"/>
      <c r="AV76" s="950"/>
      <c r="AX76" s="950"/>
      <c r="AY76" s="955"/>
      <c r="AZ76" s="950"/>
      <c r="BA76" s="955"/>
      <c r="BB76" s="950"/>
    </row>
    <row r="77" spans="1:54" ht="8.1" customHeight="1">
      <c r="B77" s="991"/>
      <c r="C77" s="995" t="s">
        <v>228</v>
      </c>
      <c r="D77" s="908">
        <v>5.9610000000000003</v>
      </c>
      <c r="E77" s="908"/>
      <c r="F77" s="908"/>
      <c r="G77" s="908"/>
      <c r="H77" s="908">
        <v>2.7480000000000002</v>
      </c>
      <c r="I77" s="908"/>
      <c r="J77" s="908"/>
      <c r="K77" s="908"/>
      <c r="L77" s="1007">
        <v>11.161</v>
      </c>
      <c r="M77" s="908"/>
      <c r="N77" s="1007"/>
      <c r="O77" s="908"/>
      <c r="P77" s="1007">
        <v>3.31</v>
      </c>
      <c r="Q77" s="908"/>
      <c r="R77" s="1007"/>
      <c r="S77" s="908"/>
      <c r="T77" s="925">
        <v>1.016</v>
      </c>
      <c r="U77" s="908"/>
      <c r="V77" s="925"/>
      <c r="W77" s="908"/>
      <c r="X77" s="908">
        <v>43.819000000000003</v>
      </c>
      <c r="Y77" s="908"/>
      <c r="Z77" s="908"/>
      <c r="AA77" s="996"/>
      <c r="AB77" s="925">
        <v>33.094999999999999</v>
      </c>
      <c r="AC77" s="996"/>
      <c r="AD77" s="925"/>
      <c r="AE77" s="969"/>
      <c r="AQ77" s="955"/>
      <c r="AR77" s="950"/>
      <c r="AS77" s="955"/>
      <c r="AT77" s="950"/>
      <c r="AU77" s="908"/>
      <c r="AV77" s="950"/>
      <c r="AW77" s="955"/>
      <c r="AX77" s="950"/>
      <c r="AY77" s="955"/>
      <c r="AZ77" s="950"/>
      <c r="BA77" s="955"/>
      <c r="BB77" s="950"/>
    </row>
    <row r="78" spans="1:54" ht="8.1" customHeight="1">
      <c r="B78" s="991"/>
      <c r="C78" s="995" t="s">
        <v>1156</v>
      </c>
      <c r="D78" s="908">
        <v>6.6580000000000004</v>
      </c>
      <c r="E78" s="908"/>
      <c r="F78" s="908"/>
      <c r="G78" s="908"/>
      <c r="H78" s="908">
        <v>2.931</v>
      </c>
      <c r="I78" s="908"/>
      <c r="J78" s="908"/>
      <c r="K78" s="908"/>
      <c r="L78" s="1007">
        <v>12.398</v>
      </c>
      <c r="M78" s="908"/>
      <c r="N78" s="1007"/>
      <c r="O78" s="908"/>
      <c r="P78" s="1007">
        <v>3.431</v>
      </c>
      <c r="Q78" s="908"/>
      <c r="R78" s="1007"/>
      <c r="S78" s="908"/>
      <c r="T78" s="925">
        <v>1.0109999999999999</v>
      </c>
      <c r="U78" s="908"/>
      <c r="V78" s="925"/>
      <c r="W78" s="908"/>
      <c r="X78" s="908">
        <v>46.694000000000003</v>
      </c>
      <c r="Y78" s="908"/>
      <c r="Z78" s="908"/>
      <c r="AA78" s="996"/>
      <c r="AB78" s="925">
        <v>36.698999999999998</v>
      </c>
      <c r="AC78" s="996"/>
      <c r="AD78" s="925"/>
      <c r="AE78" s="969"/>
      <c r="AQ78" s="955"/>
      <c r="AR78" s="950"/>
      <c r="AS78" s="955"/>
      <c r="AT78" s="950"/>
      <c r="AU78" s="908"/>
      <c r="AV78" s="950"/>
      <c r="AW78" s="955"/>
      <c r="AX78" s="950"/>
      <c r="AY78" s="955"/>
      <c r="AZ78" s="950"/>
      <c r="BA78" s="955"/>
      <c r="BB78" s="950"/>
    </row>
    <row r="79" spans="1:54" ht="2.25" customHeight="1">
      <c r="B79" s="991"/>
      <c r="C79" s="995"/>
      <c r="E79" s="908"/>
      <c r="F79" s="908"/>
      <c r="G79" s="908"/>
      <c r="H79" s="908"/>
      <c r="I79" s="908"/>
      <c r="J79" s="908"/>
      <c r="K79" s="908"/>
      <c r="L79" s="1007"/>
      <c r="M79" s="908"/>
      <c r="N79" s="1007"/>
      <c r="O79" s="908"/>
      <c r="P79" s="1007"/>
      <c r="Q79" s="908"/>
      <c r="R79" s="1007"/>
      <c r="S79" s="908"/>
      <c r="T79" s="908"/>
      <c r="U79" s="908"/>
      <c r="V79" s="908"/>
      <c r="W79" s="908"/>
      <c r="X79" s="908"/>
      <c r="Y79" s="908"/>
      <c r="Z79" s="908"/>
      <c r="AA79" s="996"/>
      <c r="AE79" s="969"/>
      <c r="AQ79" s="950"/>
      <c r="AR79" s="950"/>
      <c r="AS79" s="950"/>
      <c r="AT79" s="950"/>
      <c r="AU79" s="908"/>
      <c r="AV79" s="950"/>
      <c r="AW79" s="955"/>
      <c r="AX79" s="950"/>
      <c r="AY79" s="950"/>
      <c r="AZ79" s="950"/>
      <c r="BA79" s="950"/>
      <c r="BB79" s="950"/>
    </row>
    <row r="80" spans="1:54" ht="8.1" customHeight="1">
      <c r="A80" s="1008"/>
      <c r="B80" s="991"/>
      <c r="C80" s="995" t="s">
        <v>1104</v>
      </c>
      <c r="D80" s="908">
        <v>6.133</v>
      </c>
      <c r="E80" s="908"/>
      <c r="F80" s="908"/>
      <c r="G80" s="908"/>
      <c r="H80" s="908">
        <v>3.07</v>
      </c>
      <c r="I80" s="908"/>
      <c r="J80" s="908"/>
      <c r="K80" s="908"/>
      <c r="L80" s="1007">
        <v>11.867000000000001</v>
      </c>
      <c r="M80" s="908"/>
      <c r="N80" s="1007"/>
      <c r="O80" s="908"/>
      <c r="P80" s="1007">
        <v>3.3809999999999998</v>
      </c>
      <c r="Q80" s="908"/>
      <c r="R80" s="1007"/>
      <c r="S80" s="908"/>
      <c r="T80" s="908">
        <v>1.044</v>
      </c>
      <c r="U80" s="908"/>
      <c r="V80" s="908"/>
      <c r="W80" s="908"/>
      <c r="X80" s="908">
        <v>49.29</v>
      </c>
      <c r="Y80" s="908"/>
      <c r="Z80" s="908"/>
      <c r="AA80" s="996"/>
      <c r="AB80" s="925">
        <v>38.94</v>
      </c>
      <c r="AC80" s="996"/>
      <c r="AD80" s="925"/>
      <c r="AE80" s="969"/>
      <c r="AQ80" s="955"/>
      <c r="AR80" s="950"/>
      <c r="AS80" s="955"/>
      <c r="AT80" s="950"/>
      <c r="AU80" s="908"/>
      <c r="AV80" s="950"/>
      <c r="AW80" s="955"/>
      <c r="AX80" s="950"/>
      <c r="AY80" s="955"/>
      <c r="AZ80" s="950"/>
      <c r="BA80" s="955"/>
      <c r="BB80" s="950"/>
    </row>
    <row r="81" spans="1:54" ht="8.1" customHeight="1">
      <c r="B81" s="991"/>
      <c r="C81" s="995" t="s">
        <v>1105</v>
      </c>
      <c r="D81" s="908">
        <v>7.9139999999999997</v>
      </c>
      <c r="E81" s="908"/>
      <c r="F81" s="908"/>
      <c r="G81" s="908"/>
      <c r="H81" s="908">
        <v>2.5640000000000001</v>
      </c>
      <c r="I81" s="908"/>
      <c r="J81" s="908"/>
      <c r="K81" s="908"/>
      <c r="L81" s="1007">
        <v>13.007999999999999</v>
      </c>
      <c r="M81" s="908"/>
      <c r="N81" s="1007"/>
      <c r="O81" s="908"/>
      <c r="P81" s="1007">
        <v>3.1320000000000001</v>
      </c>
      <c r="Q81" s="908"/>
      <c r="R81" s="1007"/>
      <c r="S81" s="908"/>
      <c r="T81" s="908">
        <v>1.002</v>
      </c>
      <c r="U81" s="908"/>
      <c r="V81" s="908"/>
      <c r="W81" s="908"/>
      <c r="X81" s="908">
        <v>83.316000000000003</v>
      </c>
      <c r="Y81" s="908"/>
      <c r="Z81" s="908"/>
      <c r="AA81" s="996"/>
      <c r="AB81" s="925">
        <v>36.057000000000002</v>
      </c>
      <c r="AC81" s="996"/>
      <c r="AD81" s="925"/>
      <c r="AE81" s="969"/>
      <c r="AQ81" s="955"/>
      <c r="AR81" s="950"/>
      <c r="AS81" s="955"/>
      <c r="AT81" s="950"/>
      <c r="AU81" s="908"/>
      <c r="AV81" s="950"/>
      <c r="AW81" s="955"/>
      <c r="AX81" s="950"/>
      <c r="AY81" s="955"/>
      <c r="AZ81" s="950"/>
      <c r="BA81" s="955"/>
      <c r="BB81" s="950"/>
    </row>
    <row r="82" spans="1:54" ht="8.1" customHeight="1">
      <c r="A82" s="974"/>
      <c r="B82" s="991"/>
      <c r="C82" s="995" t="s">
        <v>1157</v>
      </c>
      <c r="D82" s="908">
        <v>8.4480000000000004</v>
      </c>
      <c r="E82" s="908"/>
      <c r="F82" s="908"/>
      <c r="G82" s="908"/>
      <c r="H82" s="908">
        <v>2.8079999999999998</v>
      </c>
      <c r="I82" s="908"/>
      <c r="J82" s="908"/>
      <c r="K82" s="908"/>
      <c r="L82" s="1007">
        <v>13.853999999999999</v>
      </c>
      <c r="M82" s="908"/>
      <c r="N82" s="1007"/>
      <c r="O82" s="908"/>
      <c r="P82" s="1007">
        <v>5.4119999999999999</v>
      </c>
      <c r="Q82" s="908"/>
      <c r="R82" s="1007"/>
      <c r="S82" s="908"/>
      <c r="T82" s="908">
        <v>1.3070000000000002</v>
      </c>
      <c r="U82" s="908"/>
      <c r="V82" s="908"/>
      <c r="W82" s="908"/>
      <c r="X82" s="908">
        <v>50.903999999999996</v>
      </c>
      <c r="Y82" s="908"/>
      <c r="Z82" s="908"/>
      <c r="AA82" s="996"/>
      <c r="AB82" s="925">
        <v>39.854999999999997</v>
      </c>
      <c r="AC82" s="996"/>
      <c r="AD82" s="925"/>
      <c r="AE82" s="969"/>
      <c r="AQ82" s="955"/>
      <c r="AR82" s="950"/>
      <c r="AS82" s="955"/>
      <c r="AT82" s="950"/>
      <c r="AU82" s="908"/>
      <c r="AV82" s="950"/>
      <c r="AW82" s="955"/>
      <c r="AX82" s="950"/>
      <c r="AY82" s="955"/>
      <c r="AZ82" s="950"/>
      <c r="BA82" s="955"/>
      <c r="BB82" s="950"/>
    </row>
    <row r="83" spans="1:54" ht="3" customHeight="1">
      <c r="B83" s="998"/>
      <c r="C83" s="999"/>
      <c r="D83" s="929"/>
      <c r="E83" s="929"/>
      <c r="F83" s="929"/>
      <c r="G83" s="929"/>
      <c r="H83" s="929"/>
      <c r="I83" s="929"/>
      <c r="J83" s="929"/>
      <c r="K83" s="929"/>
      <c r="L83" s="929"/>
      <c r="M83" s="929"/>
      <c r="N83" s="929"/>
      <c r="O83" s="929"/>
      <c r="P83" s="929"/>
      <c r="Q83" s="929"/>
      <c r="R83" s="929"/>
      <c r="S83" s="929"/>
      <c r="T83" s="929"/>
      <c r="U83" s="929"/>
      <c r="V83" s="929"/>
      <c r="W83" s="929"/>
      <c r="X83" s="929"/>
      <c r="Y83" s="929"/>
      <c r="Z83" s="929"/>
      <c r="AA83" s="1001"/>
      <c r="AB83" s="967"/>
      <c r="AC83" s="967"/>
      <c r="AD83" s="967"/>
      <c r="AE83" s="924"/>
      <c r="AQ83" s="950"/>
      <c r="AR83" s="950"/>
      <c r="AS83" s="950"/>
      <c r="AT83" s="950"/>
      <c r="AU83" s="950"/>
      <c r="AV83" s="950"/>
      <c r="AW83" s="950"/>
      <c r="AX83" s="950"/>
      <c r="AY83" s="950"/>
      <c r="AZ83" s="950"/>
      <c r="BA83" s="950"/>
      <c r="BB83" s="950"/>
    </row>
    <row r="84" spans="1:54" ht="3" customHeight="1">
      <c r="B84" s="991"/>
      <c r="C84" s="1002"/>
      <c r="D84" s="908"/>
      <c r="E84" s="908"/>
      <c r="F84" s="908"/>
      <c r="G84" s="908"/>
      <c r="H84" s="908"/>
      <c r="I84" s="908"/>
      <c r="J84" s="908"/>
      <c r="K84" s="908"/>
      <c r="L84" s="908"/>
      <c r="M84" s="908"/>
      <c r="N84" s="908"/>
      <c r="O84" s="908"/>
      <c r="P84" s="908"/>
      <c r="Q84" s="908"/>
      <c r="R84" s="908"/>
      <c r="S84" s="908"/>
      <c r="T84" s="908"/>
      <c r="U84" s="908"/>
      <c r="V84" s="908"/>
      <c r="W84" s="908"/>
      <c r="X84" s="908"/>
      <c r="Y84" s="908"/>
      <c r="Z84" s="908"/>
      <c r="AA84" s="996"/>
      <c r="AB84" s="997"/>
      <c r="AC84" s="996"/>
      <c r="AD84" s="997"/>
      <c r="AE84" s="969"/>
      <c r="AQ84" s="950"/>
      <c r="AR84" s="950"/>
      <c r="AS84" s="950"/>
      <c r="AT84" s="950"/>
      <c r="AU84" s="950"/>
      <c r="AV84" s="950"/>
      <c r="AW84" s="950"/>
      <c r="AX84" s="950"/>
      <c r="AY84" s="950"/>
      <c r="AZ84" s="950"/>
      <c r="BA84" s="950"/>
      <c r="BB84" s="950"/>
    </row>
    <row r="85" spans="1:54" ht="8.1" customHeight="1">
      <c r="B85" s="991"/>
      <c r="C85" s="1003" t="s">
        <v>1106</v>
      </c>
      <c r="D85" s="908">
        <v>12.888</v>
      </c>
      <c r="E85" s="908">
        <v>0</v>
      </c>
      <c r="F85" s="946">
        <v>19.782</v>
      </c>
      <c r="G85" s="908">
        <v>0</v>
      </c>
      <c r="H85" s="908">
        <v>4.1850000000000005</v>
      </c>
      <c r="I85" s="908">
        <v>0</v>
      </c>
      <c r="J85" s="946">
        <v>5.8309999999999995</v>
      </c>
      <c r="K85" s="908">
        <v>0</v>
      </c>
      <c r="L85" s="996">
        <v>20.620999999999999</v>
      </c>
      <c r="M85" s="908">
        <v>0</v>
      </c>
      <c r="N85" s="946">
        <v>29.969000000000001</v>
      </c>
      <c r="O85" s="908">
        <v>0</v>
      </c>
      <c r="P85" s="908">
        <v>5.9079999999999995</v>
      </c>
      <c r="Q85" s="908">
        <v>0</v>
      </c>
      <c r="R85" s="946">
        <v>6.782</v>
      </c>
      <c r="S85" s="908">
        <v>0</v>
      </c>
      <c r="T85" s="997">
        <v>2.2549999999999999</v>
      </c>
      <c r="U85" s="908">
        <v>0</v>
      </c>
      <c r="V85" s="1004">
        <v>1.45</v>
      </c>
      <c r="W85" s="908">
        <v>0</v>
      </c>
      <c r="X85" s="908">
        <v>87.87299999999999</v>
      </c>
      <c r="Y85" s="908">
        <v>0</v>
      </c>
      <c r="Z85" s="946">
        <v>97.561999999999998</v>
      </c>
      <c r="AA85" s="996">
        <v>0</v>
      </c>
      <c r="AB85" s="997">
        <v>86.144000000000005</v>
      </c>
      <c r="AC85" s="996">
        <v>0</v>
      </c>
      <c r="AD85" s="1004">
        <v>79.258999999999986</v>
      </c>
      <c r="AE85" s="969"/>
      <c r="AQ85" s="950"/>
      <c r="AR85" s="950"/>
      <c r="AS85" s="925"/>
      <c r="AT85" s="950"/>
      <c r="AU85" s="950"/>
      <c r="AV85" s="950"/>
      <c r="AW85" s="950"/>
      <c r="AX85" s="950"/>
      <c r="AY85" s="950"/>
      <c r="AZ85" s="950"/>
      <c r="BA85" s="950"/>
      <c r="BB85" s="950"/>
    </row>
    <row r="86" spans="1:54" ht="3" customHeight="1">
      <c r="B86" s="998"/>
      <c r="C86" s="999"/>
      <c r="D86" s="1000"/>
      <c r="E86" s="1001"/>
      <c r="F86" s="1000"/>
      <c r="G86" s="1001"/>
      <c r="H86" s="1000"/>
      <c r="I86" s="1001"/>
      <c r="J86" s="1000"/>
      <c r="K86" s="1001"/>
      <c r="L86" s="929"/>
      <c r="M86" s="1001"/>
      <c r="N86" s="1000"/>
      <c r="O86" s="1001"/>
      <c r="P86" s="1000"/>
      <c r="Q86" s="1001"/>
      <c r="R86" s="1000"/>
      <c r="S86" s="1001"/>
      <c r="T86" s="1000"/>
      <c r="U86" s="1001"/>
      <c r="V86" s="1000"/>
      <c r="W86" s="1001"/>
      <c r="X86" s="1000"/>
      <c r="Y86" s="1001"/>
      <c r="Z86" s="1000"/>
      <c r="AA86" s="1001"/>
      <c r="AB86" s="967"/>
      <c r="AC86" s="967"/>
      <c r="AD86" s="967"/>
      <c r="AE86" s="924"/>
      <c r="AQ86" s="950"/>
      <c r="AR86" s="950"/>
      <c r="AS86" s="950"/>
      <c r="AT86" s="950"/>
      <c r="AU86" s="950"/>
      <c r="AV86" s="950"/>
      <c r="AW86" s="950"/>
      <c r="AX86" s="950"/>
      <c r="AY86" s="950"/>
      <c r="AZ86" s="950"/>
      <c r="BA86" s="950"/>
      <c r="BB86" s="950"/>
    </row>
    <row r="87" spans="1:54" ht="9.75" customHeight="1">
      <c r="B87" s="1009" t="s">
        <v>1159</v>
      </c>
      <c r="C87" s="1010"/>
      <c r="D87" s="1011">
        <v>90.149000000000001</v>
      </c>
      <c r="E87" s="1012">
        <v>0</v>
      </c>
      <c r="F87" s="1013"/>
      <c r="G87" s="1012"/>
      <c r="H87" s="1011">
        <v>32.78</v>
      </c>
      <c r="I87" s="1014">
        <v>0</v>
      </c>
      <c r="J87" s="1013"/>
      <c r="K87" s="1012"/>
      <c r="L87" s="1015">
        <v>150.86900000000003</v>
      </c>
      <c r="M87" s="1012"/>
      <c r="N87" s="1016"/>
      <c r="O87" s="1012"/>
      <c r="P87" s="1015">
        <v>41.208999999999996</v>
      </c>
      <c r="Q87" s="1012"/>
      <c r="R87" s="1016"/>
      <c r="S87" s="1012"/>
      <c r="T87" s="1017">
        <v>13.683</v>
      </c>
      <c r="U87" s="1012">
        <v>0</v>
      </c>
      <c r="V87" s="1016"/>
      <c r="W87" s="1012"/>
      <c r="X87" s="1017">
        <v>591.72900000000004</v>
      </c>
      <c r="Y87" s="1012">
        <v>0</v>
      </c>
      <c r="Z87" s="1016"/>
      <c r="AA87" s="1012"/>
      <c r="AB87" s="1015">
        <v>479.41200000000003</v>
      </c>
      <c r="AC87" s="1012"/>
      <c r="AD87" s="1016"/>
      <c r="AE87" s="1018"/>
      <c r="AQ87" s="950"/>
      <c r="AR87" s="950"/>
      <c r="AS87" s="925"/>
      <c r="AT87" s="950"/>
      <c r="AU87" s="950"/>
      <c r="AV87" s="950"/>
      <c r="AW87" s="950"/>
      <c r="AX87" s="950"/>
      <c r="AY87" s="950"/>
      <c r="AZ87" s="950"/>
      <c r="BA87" s="950"/>
      <c r="BB87" s="950"/>
    </row>
    <row r="88" spans="1:54" ht="9.75" customHeight="1">
      <c r="C88" s="841" t="s">
        <v>1090</v>
      </c>
      <c r="AQ88" s="950"/>
      <c r="AR88" s="950"/>
      <c r="AS88" s="950"/>
      <c r="AT88" s="950"/>
      <c r="AU88" s="950"/>
      <c r="AV88" s="950"/>
      <c r="AW88" s="950"/>
      <c r="AX88" s="950"/>
      <c r="AY88" s="950"/>
      <c r="AZ88" s="950"/>
      <c r="BA88" s="950"/>
      <c r="BB88" s="950"/>
    </row>
    <row r="89" spans="1:54" ht="8.1" customHeight="1">
      <c r="B89" s="950" t="s">
        <v>297</v>
      </c>
      <c r="D89" s="890"/>
      <c r="E89" s="890"/>
      <c r="G89" s="890"/>
      <c r="H89" s="890"/>
      <c r="I89" s="890"/>
      <c r="J89" s="890"/>
      <c r="K89" s="890"/>
      <c r="L89" s="890"/>
      <c r="M89" s="890"/>
      <c r="N89" s="890"/>
      <c r="O89" s="890"/>
      <c r="P89" s="890"/>
      <c r="Q89" s="890"/>
      <c r="R89" s="890"/>
      <c r="S89" s="890"/>
      <c r="T89" s="890"/>
      <c r="U89" s="890"/>
      <c r="W89" s="890"/>
      <c r="X89" s="890"/>
      <c r="Y89" s="890"/>
      <c r="AA89" s="890"/>
      <c r="AQ89" s="950"/>
      <c r="AR89" s="950"/>
      <c r="AS89" s="950"/>
      <c r="AT89" s="950"/>
      <c r="AU89" s="950"/>
      <c r="AV89" s="950"/>
      <c r="AW89" s="950"/>
      <c r="AX89" s="950"/>
      <c r="AY89" s="950"/>
      <c r="AZ89" s="950"/>
      <c r="BA89" s="950"/>
      <c r="BB89" s="950"/>
    </row>
    <row r="90" spans="1:54">
      <c r="B90" s="950" t="s">
        <v>1160</v>
      </c>
      <c r="D90" s="890"/>
      <c r="E90" s="890"/>
      <c r="F90" s="890"/>
      <c r="G90" s="890"/>
      <c r="H90" s="890"/>
      <c r="I90" s="890"/>
      <c r="J90" s="890"/>
      <c r="K90" s="890"/>
      <c r="L90" s="890"/>
      <c r="M90" s="890"/>
      <c r="N90" s="890"/>
      <c r="O90" s="890"/>
      <c r="P90" s="890"/>
      <c r="Q90" s="890"/>
      <c r="R90" s="890"/>
      <c r="S90" s="890"/>
      <c r="T90" s="890"/>
      <c r="U90" s="890"/>
      <c r="W90" s="890"/>
      <c r="X90" s="890"/>
      <c r="Y90" s="890"/>
      <c r="AA90" s="890"/>
      <c r="AS90" s="974"/>
    </row>
    <row r="91" spans="1:54">
      <c r="B91" s="950" t="s">
        <v>1161</v>
      </c>
      <c r="C91" s="890"/>
      <c r="D91" s="890"/>
      <c r="E91" s="890"/>
      <c r="F91" s="890"/>
      <c r="G91" s="890"/>
      <c r="H91" s="890"/>
      <c r="I91" s="890"/>
      <c r="J91" s="890"/>
      <c r="K91" s="890"/>
      <c r="L91" s="890"/>
      <c r="M91" s="890"/>
      <c r="N91" s="890"/>
      <c r="O91" s="890"/>
      <c r="P91" s="890"/>
      <c r="Q91" s="890"/>
      <c r="R91" s="890"/>
      <c r="T91" s="890"/>
      <c r="U91" s="890"/>
      <c r="V91" s="890"/>
      <c r="W91" s="890"/>
      <c r="X91" s="890"/>
      <c r="Y91" s="890"/>
      <c r="Z91" s="890"/>
      <c r="AA91" s="890"/>
    </row>
    <row r="92" spans="1:54">
      <c r="B92" s="950" t="s">
        <v>1162</v>
      </c>
      <c r="C92" s="890"/>
      <c r="D92" s="890"/>
      <c r="E92" s="890"/>
      <c r="F92" s="890"/>
      <c r="G92" s="890"/>
      <c r="H92" s="890"/>
      <c r="I92" s="890"/>
      <c r="J92" s="890"/>
      <c r="K92" s="890"/>
      <c r="L92" s="890"/>
      <c r="M92" s="890"/>
      <c r="N92" s="890"/>
      <c r="O92" s="890"/>
      <c r="P92" s="890"/>
      <c r="Q92" s="890"/>
      <c r="R92" s="890"/>
      <c r="T92" s="890"/>
      <c r="U92" s="890"/>
      <c r="Z92" s="890"/>
      <c r="AA92" s="890"/>
    </row>
    <row r="93" spans="1:54">
      <c r="B93" s="950" t="s">
        <v>1163</v>
      </c>
      <c r="X93" s="955"/>
      <c r="AB93" s="925"/>
    </row>
    <row r="94" spans="1:54">
      <c r="B94" s="950" t="s">
        <v>1164</v>
      </c>
      <c r="C94" s="950"/>
      <c r="D94" s="950"/>
      <c r="E94" s="950"/>
      <c r="F94" s="950"/>
      <c r="G94" s="950"/>
      <c r="H94" s="950"/>
      <c r="I94" s="950"/>
      <c r="J94" s="950"/>
      <c r="K94" s="950"/>
      <c r="L94" s="950"/>
      <c r="M94" s="950"/>
      <c r="N94" s="950"/>
      <c r="O94" s="950"/>
      <c r="P94" s="950"/>
      <c r="X94" s="925"/>
      <c r="Y94" s="950"/>
      <c r="Z94" s="950"/>
      <c r="AA94" s="950"/>
      <c r="AB94" s="925"/>
    </row>
    <row r="95" spans="1:54">
      <c r="B95" s="950" t="s">
        <v>1165</v>
      </c>
      <c r="D95" s="955"/>
      <c r="E95" s="890"/>
      <c r="F95" s="890"/>
      <c r="G95" s="890"/>
      <c r="H95" s="1019"/>
      <c r="I95" s="890"/>
      <c r="J95" s="890"/>
      <c r="K95" s="890"/>
      <c r="L95" s="980"/>
      <c r="M95" s="890"/>
      <c r="N95" s="890"/>
      <c r="O95" s="890"/>
      <c r="P95" s="980"/>
      <c r="Q95" s="890"/>
      <c r="R95" s="980"/>
      <c r="S95" s="890"/>
      <c r="T95" s="980"/>
      <c r="U95" s="890"/>
      <c r="V95" s="1019"/>
      <c r="W95" s="890"/>
      <c r="X95" s="1019"/>
      <c r="Y95" s="890"/>
      <c r="Z95" s="980"/>
      <c r="AA95" s="890"/>
      <c r="AB95" s="980"/>
      <c r="AC95" s="890"/>
      <c r="AF95" s="1020"/>
    </row>
    <row r="96" spans="1:54" ht="42.75">
      <c r="C96" s="1840" t="s">
        <v>70</v>
      </c>
      <c r="D96" s="955"/>
      <c r="E96" s="950"/>
      <c r="F96" s="950"/>
      <c r="G96" s="950"/>
      <c r="H96" s="955"/>
      <c r="I96" s="950"/>
      <c r="J96" s="950"/>
      <c r="K96" s="950"/>
      <c r="L96" s="925"/>
      <c r="M96" s="950"/>
      <c r="N96" s="950"/>
      <c r="O96" s="950"/>
      <c r="P96" s="925"/>
      <c r="Q96" s="950"/>
      <c r="R96" s="925"/>
      <c r="S96" s="950"/>
      <c r="T96" s="925"/>
      <c r="U96" s="950"/>
      <c r="V96" s="925"/>
      <c r="W96" s="950"/>
      <c r="X96" s="925"/>
      <c r="Y96" s="950"/>
      <c r="Z96" s="925"/>
      <c r="AA96" s="950"/>
      <c r="AB96" s="925"/>
      <c r="AC96" s="950"/>
      <c r="AD96" s="950"/>
    </row>
    <row r="97" spans="3:30">
      <c r="C97" s="950"/>
      <c r="D97" s="950"/>
      <c r="H97" s="965"/>
      <c r="I97" s="1021"/>
      <c r="J97" s="1021"/>
      <c r="K97" s="1021"/>
      <c r="L97" s="965"/>
      <c r="M97" s="965"/>
      <c r="N97" s="965"/>
      <c r="O97" s="965"/>
      <c r="P97" s="1022"/>
      <c r="Q97" s="965"/>
      <c r="R97" s="965"/>
      <c r="S97" s="965"/>
      <c r="T97" s="965"/>
      <c r="U97" s="965"/>
      <c r="V97" s="965"/>
      <c r="W97" s="965"/>
      <c r="X97" s="965"/>
      <c r="Y97" s="965"/>
      <c r="Z97" s="965"/>
      <c r="AA97" s="965"/>
      <c r="AB97" s="965"/>
      <c r="AC97" s="950"/>
      <c r="AD97" s="950"/>
    </row>
    <row r="98" spans="3:30">
      <c r="D98" s="925"/>
      <c r="E98" s="925"/>
      <c r="F98" s="925"/>
      <c r="G98" s="925"/>
      <c r="H98" s="925"/>
      <c r="I98" s="925"/>
      <c r="J98" s="925"/>
      <c r="K98" s="925"/>
      <c r="L98" s="925"/>
      <c r="M98" s="925"/>
      <c r="N98" s="925"/>
      <c r="O98" s="925"/>
      <c r="P98" s="925"/>
      <c r="Q98" s="925"/>
      <c r="R98" s="925"/>
      <c r="S98" s="925"/>
      <c r="T98" s="925"/>
      <c r="U98" s="925"/>
      <c r="V98" s="925"/>
      <c r="W98" s="925"/>
      <c r="X98" s="925"/>
      <c r="Y98" s="925"/>
      <c r="Z98" s="925"/>
      <c r="AA98" s="925"/>
      <c r="AB98" s="925"/>
      <c r="AC98" s="925"/>
    </row>
  </sheetData>
  <mergeCells count="22">
    <mergeCell ref="T11:W12"/>
    <mergeCell ref="T13:U14"/>
    <mergeCell ref="V13:W14"/>
    <mergeCell ref="N13:O14"/>
    <mergeCell ref="P13:Q14"/>
    <mergeCell ref="R13:S14"/>
    <mergeCell ref="B11:C14"/>
    <mergeCell ref="D11:G12"/>
    <mergeCell ref="H11:K12"/>
    <mergeCell ref="L11:O12"/>
    <mergeCell ref="P11:S12"/>
    <mergeCell ref="D13:E14"/>
    <mergeCell ref="F13:G14"/>
    <mergeCell ref="H13:I14"/>
    <mergeCell ref="J13:K14"/>
    <mergeCell ref="L13:M14"/>
    <mergeCell ref="X13:Y14"/>
    <mergeCell ref="Z13:AA14"/>
    <mergeCell ref="AB13:AC14"/>
    <mergeCell ref="AD13:AE14"/>
    <mergeCell ref="X11:AA12"/>
    <mergeCell ref="AB11:AE12"/>
  </mergeCells>
  <hyperlinks>
    <hyperlink ref="C96" location="'0117030'!A1" display="'0117030'!A1" xr:uid="{B9AED2E7-7332-4B61-B068-26D913F65A1E}"/>
  </hyperlinks>
  <pageMargins left="0.78740157480314965" right="0.78740157480314965" top="0.39370078740157483" bottom="0" header="0.19685039370078741" footer="0"/>
  <pageSetup paperSize="9" scale="99" orientation="portrait"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FD791-6E04-4749-B2E9-907748FC1544}">
  <sheetPr>
    <tabColor rgb="FFF9E03A"/>
  </sheetPr>
  <dimension ref="A1:AE101"/>
  <sheetViews>
    <sheetView showGridLines="0" zoomScale="140" zoomScaleNormal="140" workbookViewId="0"/>
  </sheetViews>
  <sheetFormatPr baseColWidth="10" defaultRowHeight="12.75"/>
  <cols>
    <col min="1" max="1" width="11" style="838"/>
    <col min="2" max="2" width="0.5" style="838" customWidth="1"/>
    <col min="3" max="3" width="10.125" style="838" customWidth="1"/>
    <col min="4" max="4" width="4.25" style="838" customWidth="1"/>
    <col min="5" max="5" width="0.625" style="838" customWidth="1"/>
    <col min="6" max="6" width="4.125" style="838" customWidth="1"/>
    <col min="7" max="7" width="0.625" style="838" customWidth="1"/>
    <col min="8" max="8" width="4.25" style="838" customWidth="1"/>
    <col min="9" max="9" width="0.625" style="838" customWidth="1"/>
    <col min="10" max="10" width="4.25" style="838" customWidth="1"/>
    <col min="11" max="11" width="0.625" style="838" customWidth="1"/>
    <col min="12" max="12" width="4.25" style="838" customWidth="1"/>
    <col min="13" max="13" width="0.625" style="838" customWidth="1"/>
    <col min="14" max="14" width="3.875" style="838" customWidth="1"/>
    <col min="15" max="15" width="0.875" style="838" customWidth="1"/>
    <col min="16" max="16" width="4.25" style="838" customWidth="1"/>
    <col min="17" max="17" width="0.625" style="838" customWidth="1"/>
    <col min="18" max="18" width="3.875" style="838" customWidth="1"/>
    <col min="19" max="19" width="0.875" style="838" customWidth="1"/>
    <col min="20" max="20" width="4.25" style="838" customWidth="1"/>
    <col min="21" max="21" width="0.625" style="838" customWidth="1"/>
    <col min="22" max="22" width="4.125" style="838" customWidth="1"/>
    <col min="23" max="23" width="0.875" style="838" customWidth="1"/>
    <col min="24" max="16384" width="11" style="838"/>
  </cols>
  <sheetData>
    <row r="1" spans="1:27">
      <c r="C1" s="839" t="s">
        <v>1110</v>
      </c>
      <c r="D1" s="839"/>
      <c r="E1" s="839"/>
      <c r="F1" s="839"/>
      <c r="G1" s="839"/>
      <c r="H1" s="839"/>
      <c r="I1" s="839"/>
      <c r="J1" s="839"/>
      <c r="K1" s="839"/>
      <c r="L1" s="839"/>
      <c r="M1" s="839"/>
      <c r="N1" s="839"/>
      <c r="O1" s="839"/>
      <c r="P1" s="839"/>
      <c r="Q1" s="839"/>
      <c r="R1" s="839"/>
      <c r="S1" s="839"/>
      <c r="T1" s="839"/>
      <c r="U1" s="839"/>
      <c r="V1" s="839"/>
      <c r="W1" s="839"/>
      <c r="X1" s="839"/>
      <c r="Y1" s="839"/>
      <c r="Z1" s="871"/>
      <c r="AA1" s="871"/>
    </row>
    <row r="2" spans="1:27">
      <c r="C2" s="839" t="s">
        <v>1091</v>
      </c>
      <c r="D2" s="839"/>
      <c r="E2" s="839"/>
      <c r="F2" s="839"/>
      <c r="G2" s="839"/>
      <c r="H2" s="839"/>
      <c r="I2" s="839"/>
      <c r="J2" s="839"/>
      <c r="K2" s="839"/>
      <c r="L2" s="839"/>
      <c r="M2" s="839"/>
      <c r="N2" s="839"/>
      <c r="O2" s="839"/>
      <c r="P2" s="839"/>
      <c r="Q2" s="839"/>
      <c r="R2" s="839"/>
      <c r="S2" s="839"/>
      <c r="T2" s="839"/>
      <c r="U2" s="839"/>
      <c r="V2" s="839"/>
      <c r="W2" s="839"/>
      <c r="X2" s="839"/>
      <c r="Y2" s="839"/>
      <c r="Z2" s="871"/>
      <c r="AA2" s="871"/>
    </row>
    <row r="3" spans="1:27">
      <c r="C3" s="839" t="s">
        <v>1092</v>
      </c>
      <c r="D3" s="839"/>
      <c r="E3" s="839"/>
      <c r="F3" s="839"/>
      <c r="G3" s="839"/>
      <c r="H3" s="839"/>
      <c r="I3" s="839"/>
      <c r="J3" s="839"/>
      <c r="K3" s="839"/>
      <c r="L3" s="839"/>
      <c r="M3" s="839"/>
      <c r="N3" s="839"/>
      <c r="O3" s="839"/>
      <c r="P3" s="839"/>
      <c r="Q3" s="839"/>
      <c r="R3" s="839"/>
      <c r="S3" s="839"/>
      <c r="T3" s="839"/>
      <c r="U3" s="839"/>
      <c r="V3" s="839"/>
      <c r="W3" s="839"/>
      <c r="X3" s="839"/>
      <c r="Y3" s="839"/>
      <c r="Z3" s="871"/>
      <c r="AA3" s="871"/>
    </row>
    <row r="4" spans="1:27">
      <c r="D4" s="883"/>
      <c r="E4" s="883"/>
      <c r="F4" s="883"/>
      <c r="G4" s="883"/>
      <c r="H4" s="883"/>
      <c r="I4" s="883"/>
      <c r="J4" s="883"/>
      <c r="K4" s="883"/>
    </row>
    <row r="6" spans="1:27" ht="15.75" customHeight="1">
      <c r="A6" s="1057"/>
      <c r="C6" s="1058" t="s">
        <v>1166</v>
      </c>
      <c r="D6" s="845"/>
      <c r="E6" s="845"/>
      <c r="F6" s="845"/>
      <c r="G6" s="845"/>
      <c r="H6" s="845"/>
      <c r="I6" s="845"/>
      <c r="J6" s="845"/>
      <c r="K6" s="845"/>
      <c r="L6" s="845"/>
      <c r="M6" s="845"/>
      <c r="N6" s="845"/>
      <c r="O6" s="845"/>
      <c r="P6" s="845"/>
      <c r="Q6" s="845"/>
      <c r="R6" s="845"/>
      <c r="S6" s="845"/>
      <c r="T6" s="845"/>
      <c r="U6" s="845"/>
      <c r="V6" s="845"/>
      <c r="W6" s="845"/>
    </row>
    <row r="7" spans="1:27" ht="12.75" customHeight="1">
      <c r="A7" s="1023" t="s">
        <v>215</v>
      </c>
      <c r="D7" s="845"/>
      <c r="E7" s="845"/>
      <c r="F7" s="845"/>
      <c r="G7" s="845"/>
      <c r="H7" s="845"/>
      <c r="I7" s="845"/>
      <c r="J7" s="845"/>
      <c r="K7" s="845"/>
      <c r="L7" s="845"/>
      <c r="M7" s="845"/>
      <c r="N7" s="845"/>
      <c r="O7" s="845"/>
      <c r="P7" s="845"/>
      <c r="Q7" s="845"/>
      <c r="R7" s="845"/>
      <c r="S7" s="845"/>
      <c r="T7" s="845"/>
      <c r="U7" s="845"/>
      <c r="V7" s="845"/>
      <c r="W7" s="845"/>
    </row>
    <row r="8" spans="1:27" ht="12.75" customHeight="1">
      <c r="C8" s="847" t="s">
        <v>1145</v>
      </c>
      <c r="D8" s="845"/>
      <c r="E8" s="845"/>
      <c r="F8" s="845"/>
      <c r="G8" s="845"/>
      <c r="H8" s="845"/>
      <c r="I8" s="845"/>
      <c r="J8" s="845"/>
      <c r="K8" s="845"/>
      <c r="L8" s="845"/>
      <c r="M8" s="845"/>
      <c r="N8" s="845"/>
      <c r="O8" s="845"/>
      <c r="P8" s="845"/>
      <c r="Q8" s="845"/>
      <c r="R8" s="845"/>
      <c r="S8" s="845"/>
      <c r="T8" s="845"/>
      <c r="U8" s="845"/>
      <c r="V8" s="845"/>
      <c r="W8" s="845"/>
    </row>
    <row r="9" spans="1:27" ht="12.75" customHeight="1">
      <c r="C9" s="1024" t="s">
        <v>1081</v>
      </c>
      <c r="D9" s="845"/>
      <c r="E9" s="845"/>
      <c r="F9" s="845"/>
      <c r="G9" s="845"/>
      <c r="H9" s="845"/>
      <c r="I9" s="845"/>
      <c r="J9" s="845"/>
      <c r="K9" s="845"/>
      <c r="L9" s="845"/>
      <c r="M9" s="845"/>
      <c r="N9" s="845"/>
      <c r="O9" s="845"/>
      <c r="P9" s="845"/>
      <c r="Q9" s="845"/>
      <c r="R9" s="845"/>
      <c r="S9" s="845"/>
      <c r="T9" s="845"/>
      <c r="U9" s="845"/>
      <c r="V9" s="845"/>
      <c r="W9" s="845"/>
    </row>
    <row r="10" spans="1:27" ht="3" customHeight="1">
      <c r="C10" s="841"/>
      <c r="D10" s="841"/>
      <c r="E10" s="841"/>
      <c r="F10" s="841"/>
      <c r="G10" s="841"/>
      <c r="H10" s="841"/>
      <c r="I10" s="841"/>
      <c r="J10" s="841"/>
      <c r="K10" s="841"/>
      <c r="L10" s="841"/>
      <c r="M10" s="841"/>
      <c r="N10" s="841"/>
      <c r="O10" s="841"/>
      <c r="P10" s="841"/>
      <c r="Q10" s="841"/>
      <c r="R10" s="841"/>
      <c r="S10" s="841"/>
      <c r="T10" s="841"/>
      <c r="U10" s="841"/>
      <c r="V10" s="841"/>
      <c r="W10" s="841"/>
    </row>
    <row r="11" spans="1:27" ht="11.1" customHeight="1">
      <c r="B11" s="1844" t="s">
        <v>276</v>
      </c>
      <c r="C11" s="1936"/>
      <c r="D11" s="1026" t="s">
        <v>1167</v>
      </c>
      <c r="E11" s="1026"/>
      <c r="F11" s="1027"/>
      <c r="G11" s="1026"/>
      <c r="H11" s="1026"/>
      <c r="I11" s="1026"/>
      <c r="J11" s="1027"/>
      <c r="K11" s="1026"/>
      <c r="L11" s="1026"/>
      <c r="M11" s="1026"/>
      <c r="N11" s="1028"/>
      <c r="O11" s="1029"/>
      <c r="P11" s="1850" t="s">
        <v>1168</v>
      </c>
      <c r="Q11" s="1851"/>
      <c r="R11" s="1851"/>
      <c r="S11" s="1861"/>
      <c r="T11" s="1850" t="s">
        <v>1169</v>
      </c>
      <c r="U11" s="1851"/>
      <c r="V11" s="1852"/>
      <c r="W11" s="1866"/>
      <c r="X11" s="858"/>
      <c r="Y11" s="858"/>
      <c r="Z11" s="858"/>
      <c r="AA11" s="858"/>
    </row>
    <row r="12" spans="1:27" ht="9.9499999999999993" customHeight="1">
      <c r="B12" s="1846"/>
      <c r="C12" s="1937"/>
      <c r="D12" s="1869" t="s">
        <v>906</v>
      </c>
      <c r="E12" s="1941"/>
      <c r="F12" s="1875"/>
      <c r="G12" s="1870"/>
      <c r="H12" s="1942" t="s">
        <v>1170</v>
      </c>
      <c r="I12" s="1943"/>
      <c r="J12" s="1943"/>
      <c r="K12" s="1943"/>
      <c r="L12" s="1943"/>
      <c r="M12" s="1943"/>
      <c r="N12" s="1943"/>
      <c r="O12" s="1944"/>
      <c r="P12" s="1854"/>
      <c r="Q12" s="1855"/>
      <c r="R12" s="1855"/>
      <c r="S12" s="1862"/>
      <c r="T12" s="1854"/>
      <c r="U12" s="1855"/>
      <c r="V12" s="1856"/>
      <c r="W12" s="1867"/>
      <c r="X12" s="858"/>
      <c r="Y12" s="858"/>
      <c r="Z12" s="858"/>
      <c r="AA12" s="858"/>
    </row>
    <row r="13" spans="1:27" s="1030" customFormat="1" ht="9.9499999999999993" customHeight="1">
      <c r="B13" s="1938"/>
      <c r="C13" s="1937"/>
      <c r="D13" s="1858"/>
      <c r="E13" s="1859"/>
      <c r="F13" s="1859"/>
      <c r="G13" s="1860"/>
      <c r="H13" s="1945" t="s">
        <v>1171</v>
      </c>
      <c r="I13" s="1946"/>
      <c r="J13" s="1946"/>
      <c r="K13" s="1849"/>
      <c r="L13" s="1945" t="s">
        <v>1172</v>
      </c>
      <c r="M13" s="1946"/>
      <c r="N13" s="1946"/>
      <c r="O13" s="1849"/>
      <c r="P13" s="1863"/>
      <c r="Q13" s="1864"/>
      <c r="R13" s="1864"/>
      <c r="S13" s="1865"/>
      <c r="T13" s="1858"/>
      <c r="U13" s="1859"/>
      <c r="V13" s="1859"/>
      <c r="W13" s="1868"/>
      <c r="X13" s="841"/>
      <c r="Y13" s="841"/>
      <c r="Z13" s="841"/>
      <c r="AA13" s="841"/>
    </row>
    <row r="14" spans="1:27" ht="9.9499999999999993" customHeight="1">
      <c r="B14" s="1938"/>
      <c r="C14" s="1937"/>
      <c r="D14" s="1869" t="s">
        <v>1154</v>
      </c>
      <c r="E14" s="1870"/>
      <c r="F14" s="1869" t="s">
        <v>1155</v>
      </c>
      <c r="G14" s="1870"/>
      <c r="H14" s="1869" t="s">
        <v>1154</v>
      </c>
      <c r="I14" s="1870"/>
      <c r="J14" s="1869" t="s">
        <v>1155</v>
      </c>
      <c r="K14" s="1870"/>
      <c r="L14" s="1869" t="s">
        <v>1154</v>
      </c>
      <c r="M14" s="1870"/>
      <c r="N14" s="1869" t="s">
        <v>1155</v>
      </c>
      <c r="O14" s="1870"/>
      <c r="P14" s="1869" t="s">
        <v>1154</v>
      </c>
      <c r="Q14" s="1870"/>
      <c r="R14" s="1869" t="s">
        <v>1155</v>
      </c>
      <c r="S14" s="1870"/>
      <c r="T14" s="1869" t="s">
        <v>1154</v>
      </c>
      <c r="U14" s="1870"/>
      <c r="V14" s="1869" t="s">
        <v>1155</v>
      </c>
      <c r="W14" s="1871"/>
      <c r="X14" s="858"/>
      <c r="Y14" s="858"/>
      <c r="Z14" s="858"/>
      <c r="AA14" s="858"/>
    </row>
    <row r="15" spans="1:27" ht="9.9499999999999993" customHeight="1">
      <c r="B15" s="1939"/>
      <c r="C15" s="1940"/>
      <c r="D15" s="1858"/>
      <c r="E15" s="1860"/>
      <c r="F15" s="1858"/>
      <c r="G15" s="1860"/>
      <c r="H15" s="1858"/>
      <c r="I15" s="1860"/>
      <c r="J15" s="1858"/>
      <c r="K15" s="1860"/>
      <c r="L15" s="1858"/>
      <c r="M15" s="1860"/>
      <c r="N15" s="1858"/>
      <c r="O15" s="1860"/>
      <c r="P15" s="1858"/>
      <c r="Q15" s="1860"/>
      <c r="R15" s="1858"/>
      <c r="S15" s="1860"/>
      <c r="T15" s="1858"/>
      <c r="U15" s="1860"/>
      <c r="V15" s="1858"/>
      <c r="W15" s="1868"/>
    </row>
    <row r="16" spans="1:27" ht="3" customHeight="1">
      <c r="B16" s="849"/>
      <c r="C16" s="841"/>
      <c r="D16" s="841"/>
      <c r="E16" s="841"/>
      <c r="F16" s="841"/>
      <c r="G16" s="841"/>
      <c r="H16" s="841"/>
      <c r="I16" s="841"/>
      <c r="J16" s="841"/>
      <c r="K16" s="841"/>
      <c r="L16" s="841"/>
      <c r="M16" s="841"/>
      <c r="N16" s="841"/>
      <c r="O16" s="841"/>
      <c r="P16" s="841"/>
      <c r="Q16" s="841"/>
      <c r="R16" s="841"/>
      <c r="S16" s="841"/>
      <c r="T16" s="841"/>
      <c r="U16" s="841"/>
      <c r="V16" s="841"/>
      <c r="W16" s="850"/>
    </row>
    <row r="17" spans="2:28" ht="12" customHeight="1">
      <c r="B17" s="1031"/>
      <c r="C17" s="1025" t="s">
        <v>267</v>
      </c>
      <c r="D17" s="869"/>
      <c r="E17" s="869"/>
      <c r="F17" s="869"/>
      <c r="G17" s="869"/>
      <c r="H17" s="869"/>
      <c r="I17" s="869"/>
      <c r="J17" s="869"/>
      <c r="K17" s="869"/>
      <c r="L17" s="869"/>
      <c r="M17" s="869"/>
      <c r="N17" s="869"/>
      <c r="O17" s="869"/>
      <c r="P17" s="869"/>
      <c r="Q17" s="869"/>
      <c r="R17" s="869"/>
      <c r="S17" s="869"/>
      <c r="T17" s="869"/>
      <c r="U17" s="869"/>
      <c r="V17" s="869"/>
      <c r="W17" s="851"/>
    </row>
    <row r="18" spans="2:28" ht="2.25" customHeight="1">
      <c r="B18" s="849"/>
      <c r="C18" s="841"/>
      <c r="D18" s="841"/>
      <c r="E18" s="841"/>
      <c r="F18" s="841"/>
      <c r="G18" s="841"/>
      <c r="H18" s="841"/>
      <c r="I18" s="841"/>
      <c r="J18" s="841"/>
      <c r="K18" s="841"/>
      <c r="L18" s="841"/>
      <c r="M18" s="841"/>
      <c r="N18" s="841"/>
      <c r="O18" s="841"/>
      <c r="P18" s="841"/>
      <c r="Q18" s="841"/>
      <c r="R18" s="841"/>
      <c r="S18" s="841"/>
      <c r="T18" s="841"/>
      <c r="U18" s="841"/>
      <c r="V18" s="841"/>
      <c r="W18" s="850"/>
    </row>
    <row r="19" spans="2:28" ht="9.9499999999999993" customHeight="1">
      <c r="B19" s="849"/>
      <c r="C19" s="1032" t="s">
        <v>1088</v>
      </c>
      <c r="D19" s="1033"/>
      <c r="E19" s="1033"/>
      <c r="F19" s="1033"/>
      <c r="G19" s="1033"/>
      <c r="H19" s="1033"/>
      <c r="I19" s="1033"/>
      <c r="J19" s="1033"/>
      <c r="K19" s="1033"/>
      <c r="L19" s="1033"/>
      <c r="M19" s="1033"/>
      <c r="N19" s="1033"/>
      <c r="O19" s="1033"/>
      <c r="P19" s="1033"/>
      <c r="Q19" s="1033"/>
      <c r="R19" s="1033"/>
      <c r="S19" s="1033"/>
      <c r="T19" s="1033"/>
      <c r="U19" s="1033"/>
      <c r="V19" s="1033"/>
      <c r="W19" s="852"/>
    </row>
    <row r="20" spans="2:28" ht="2.25" customHeight="1">
      <c r="B20" s="849"/>
      <c r="C20" s="841"/>
      <c r="D20" s="841"/>
      <c r="E20" s="841"/>
      <c r="F20" s="841"/>
      <c r="G20" s="841"/>
      <c r="H20" s="841"/>
      <c r="I20" s="841"/>
      <c r="J20" s="841"/>
      <c r="K20" s="841"/>
      <c r="L20" s="841"/>
      <c r="M20" s="841"/>
      <c r="N20" s="841"/>
      <c r="O20" s="841"/>
      <c r="P20" s="841"/>
      <c r="Q20" s="841"/>
      <c r="R20" s="841"/>
      <c r="S20" s="841"/>
      <c r="T20" s="841"/>
      <c r="U20" s="841"/>
      <c r="V20" s="841"/>
      <c r="W20" s="850"/>
    </row>
    <row r="21" spans="2:28" ht="8.1" customHeight="1">
      <c r="B21" s="849"/>
      <c r="C21" s="1034" t="s">
        <v>221</v>
      </c>
      <c r="D21" s="912">
        <v>401.39</v>
      </c>
      <c r="E21" s="912"/>
      <c r="F21" s="912">
        <v>440.09199999999998</v>
      </c>
      <c r="G21" s="912"/>
      <c r="H21" s="912">
        <v>165.012</v>
      </c>
      <c r="I21" s="912"/>
      <c r="J21" s="912">
        <v>193.93299999999999</v>
      </c>
      <c r="K21" s="912"/>
      <c r="L21" s="912">
        <v>190.05500000000001</v>
      </c>
      <c r="M21" s="912"/>
      <c r="N21" s="912">
        <v>199.72399999999999</v>
      </c>
      <c r="O21" s="912"/>
      <c r="P21" s="1035" t="s">
        <v>372</v>
      </c>
      <c r="Q21" s="1035"/>
      <c r="R21" s="1035" t="s">
        <v>372</v>
      </c>
      <c r="S21" s="912"/>
      <c r="T21" s="912">
        <v>122.13800000000001</v>
      </c>
      <c r="U21" s="912"/>
      <c r="V21" s="912">
        <v>124.717</v>
      </c>
      <c r="W21" s="1036"/>
      <c r="Y21" s="858"/>
      <c r="Z21" s="912"/>
      <c r="AA21" s="913"/>
      <c r="AB21" s="858"/>
    </row>
    <row r="22" spans="2:28" ht="8.1" customHeight="1">
      <c r="B22" s="849"/>
      <c r="C22" s="1034" t="s">
        <v>222</v>
      </c>
      <c r="D22" s="912">
        <v>405.70400000000001</v>
      </c>
      <c r="E22" s="912"/>
      <c r="F22" s="912">
        <v>426.66300000000001</v>
      </c>
      <c r="G22" s="912"/>
      <c r="H22" s="912">
        <v>163.745</v>
      </c>
      <c r="I22" s="912"/>
      <c r="J22" s="912">
        <v>184.51499999999999</v>
      </c>
      <c r="K22" s="912"/>
      <c r="L22" s="912">
        <v>196.49600000000001</v>
      </c>
      <c r="M22" s="912"/>
      <c r="N22" s="912">
        <v>199.64699999999999</v>
      </c>
      <c r="O22" s="912"/>
      <c r="P22" s="1035" t="s">
        <v>372</v>
      </c>
      <c r="Q22" s="1035"/>
      <c r="R22" s="1035" t="s">
        <v>372</v>
      </c>
      <c r="S22" s="912"/>
      <c r="T22" s="912">
        <v>115.455</v>
      </c>
      <c r="U22" s="912"/>
      <c r="V22" s="912">
        <v>118.884</v>
      </c>
      <c r="W22" s="1036"/>
      <c r="Y22" s="913"/>
      <c r="Z22" s="912"/>
      <c r="AA22" s="913"/>
      <c r="AB22" s="858"/>
    </row>
    <row r="23" spans="2:28" ht="8.1" customHeight="1">
      <c r="B23" s="849"/>
      <c r="C23" s="1034" t="s">
        <v>223</v>
      </c>
      <c r="D23" s="912">
        <v>391.38099999999997</v>
      </c>
      <c r="E23" s="912"/>
      <c r="F23" s="912"/>
      <c r="G23" s="912"/>
      <c r="H23" s="912">
        <v>159.738</v>
      </c>
      <c r="I23" s="912"/>
      <c r="J23" s="912"/>
      <c r="K23" s="912"/>
      <c r="L23" s="912">
        <v>187.48</v>
      </c>
      <c r="M23" s="912"/>
      <c r="N23" s="912"/>
      <c r="O23" s="912"/>
      <c r="P23" s="1035" t="s">
        <v>372</v>
      </c>
      <c r="Q23" s="1035"/>
      <c r="R23" s="1035"/>
      <c r="S23" s="912"/>
      <c r="T23" s="912">
        <v>115.923</v>
      </c>
      <c r="U23" s="912"/>
      <c r="V23" s="912"/>
      <c r="W23" s="1036"/>
      <c r="Y23" s="858"/>
      <c r="Z23" s="912"/>
      <c r="AA23" s="913"/>
      <c r="AB23" s="858"/>
    </row>
    <row r="24" spans="2:28" ht="2.25" customHeight="1">
      <c r="B24" s="849"/>
      <c r="C24" s="1034"/>
      <c r="D24" s="912"/>
      <c r="E24" s="912"/>
      <c r="F24" s="912"/>
      <c r="G24" s="912"/>
      <c r="H24" s="912"/>
      <c r="I24" s="912"/>
      <c r="J24" s="912"/>
      <c r="K24" s="912"/>
      <c r="L24" s="912"/>
      <c r="M24" s="912"/>
      <c r="N24" s="912"/>
      <c r="O24" s="912"/>
      <c r="P24" s="1035"/>
      <c r="Q24" s="1035"/>
      <c r="R24" s="1035"/>
      <c r="S24" s="912"/>
      <c r="T24" s="912"/>
      <c r="U24" s="912"/>
      <c r="V24" s="912"/>
      <c r="W24" s="1036"/>
      <c r="Y24" s="858"/>
      <c r="Z24" s="912"/>
      <c r="AA24" s="858"/>
      <c r="AB24" s="858"/>
    </row>
    <row r="25" spans="2:28" ht="8.1" customHeight="1">
      <c r="B25" s="849"/>
      <c r="C25" s="1034" t="s">
        <v>224</v>
      </c>
      <c r="D25" s="912">
        <v>438.65100000000001</v>
      </c>
      <c r="E25" s="912"/>
      <c r="F25" s="912"/>
      <c r="G25" s="912"/>
      <c r="H25" s="912">
        <v>176.315</v>
      </c>
      <c r="I25" s="912"/>
      <c r="J25" s="912"/>
      <c r="K25" s="912"/>
      <c r="L25" s="912">
        <v>210.30600000000001</v>
      </c>
      <c r="M25" s="912"/>
      <c r="N25" s="912"/>
      <c r="O25" s="912"/>
      <c r="P25" s="1035" t="s">
        <v>372</v>
      </c>
      <c r="Q25" s="1035"/>
      <c r="R25" s="1035"/>
      <c r="S25" s="912"/>
      <c r="T25" s="912">
        <v>127.886</v>
      </c>
      <c r="U25" s="912"/>
      <c r="V25" s="912"/>
      <c r="W25" s="1036"/>
      <c r="Y25" s="858"/>
      <c r="Z25" s="912"/>
      <c r="AA25" s="913"/>
      <c r="AB25" s="858"/>
    </row>
    <row r="26" spans="2:28" ht="8.1" customHeight="1">
      <c r="B26" s="849"/>
      <c r="C26" s="1034" t="s">
        <v>225</v>
      </c>
      <c r="D26" s="912">
        <v>423.17500000000001</v>
      </c>
      <c r="E26" s="912"/>
      <c r="F26" s="912"/>
      <c r="G26" s="912"/>
      <c r="H26" s="912">
        <v>175.215</v>
      </c>
      <c r="I26" s="912"/>
      <c r="J26" s="912"/>
      <c r="K26" s="912"/>
      <c r="L26" s="912">
        <v>195.226</v>
      </c>
      <c r="M26" s="912"/>
      <c r="N26" s="912"/>
      <c r="O26" s="912"/>
      <c r="P26" s="1035" t="s">
        <v>372</v>
      </c>
      <c r="Q26" s="1035"/>
      <c r="R26" s="1035"/>
      <c r="S26" s="912"/>
      <c r="T26" s="912">
        <v>130.12</v>
      </c>
      <c r="U26" s="912"/>
      <c r="V26" s="912"/>
      <c r="W26" s="1036"/>
      <c r="Y26" s="858"/>
      <c r="Z26" s="912"/>
      <c r="AA26" s="913"/>
      <c r="AB26" s="858"/>
    </row>
    <row r="27" spans="2:28" ht="8.1" customHeight="1">
      <c r="B27" s="849"/>
      <c r="C27" s="1034" t="s">
        <v>226</v>
      </c>
      <c r="D27" s="912">
        <v>446.95299999999997</v>
      </c>
      <c r="E27" s="912"/>
      <c r="F27" s="912"/>
      <c r="G27" s="912"/>
      <c r="H27" s="912">
        <v>182.93600000000001</v>
      </c>
      <c r="I27" s="912"/>
      <c r="J27" s="912"/>
      <c r="K27" s="912"/>
      <c r="L27" s="912">
        <v>205.547</v>
      </c>
      <c r="M27" s="912"/>
      <c r="N27" s="912"/>
      <c r="O27" s="912"/>
      <c r="P27" s="1035" t="s">
        <v>372</v>
      </c>
      <c r="Q27" s="1035"/>
      <c r="R27" s="1035"/>
      <c r="S27" s="912"/>
      <c r="T27" s="912">
        <v>130.48400000000001</v>
      </c>
      <c r="U27" s="912"/>
      <c r="V27" s="912"/>
      <c r="W27" s="1036"/>
      <c r="Y27" s="941"/>
      <c r="Z27" s="912"/>
      <c r="AA27" s="913"/>
      <c r="AB27" s="941"/>
    </row>
    <row r="28" spans="2:28" ht="2.25" customHeight="1">
      <c r="B28" s="849"/>
      <c r="C28" s="1034"/>
      <c r="D28" s="912"/>
      <c r="E28" s="912"/>
      <c r="F28" s="912"/>
      <c r="G28" s="912"/>
      <c r="H28" s="912"/>
      <c r="I28" s="912"/>
      <c r="J28" s="912"/>
      <c r="K28" s="912"/>
      <c r="L28" s="912"/>
      <c r="M28" s="912"/>
      <c r="N28" s="912"/>
      <c r="O28" s="912"/>
      <c r="P28" s="1035"/>
      <c r="Q28" s="1035"/>
      <c r="R28" s="1035"/>
      <c r="S28" s="912"/>
      <c r="T28" s="912"/>
      <c r="U28" s="912"/>
      <c r="V28" s="912"/>
      <c r="W28" s="1036"/>
      <c r="Y28" s="858"/>
      <c r="Z28" s="912"/>
      <c r="AA28" s="858"/>
      <c r="AB28" s="858"/>
    </row>
    <row r="29" spans="2:28" ht="8.1" customHeight="1">
      <c r="B29" s="849"/>
      <c r="C29" s="1034" t="s">
        <v>227</v>
      </c>
      <c r="D29" s="912">
        <v>445.846</v>
      </c>
      <c r="E29" s="912"/>
      <c r="F29" s="912"/>
      <c r="G29" s="912"/>
      <c r="H29" s="912">
        <v>185.34700000000001</v>
      </c>
      <c r="I29" s="912"/>
      <c r="J29" s="912"/>
      <c r="K29" s="912"/>
      <c r="L29" s="912">
        <v>204.54599999999999</v>
      </c>
      <c r="M29" s="912"/>
      <c r="N29" s="912"/>
      <c r="O29" s="912"/>
      <c r="P29" s="1035" t="s">
        <v>372</v>
      </c>
      <c r="Q29" s="1035"/>
      <c r="R29" s="1035"/>
      <c r="S29" s="912"/>
      <c r="T29" s="912">
        <v>130.33699999999999</v>
      </c>
      <c r="U29" s="912"/>
      <c r="V29" s="912"/>
      <c r="W29" s="1036"/>
      <c r="Y29" s="858"/>
      <c r="Z29" s="912"/>
      <c r="AA29" s="913"/>
      <c r="AB29" s="858"/>
    </row>
    <row r="30" spans="2:28" ht="8.1" customHeight="1">
      <c r="B30" s="849"/>
      <c r="C30" s="1034" t="s">
        <v>228</v>
      </c>
      <c r="D30" s="912">
        <v>397.90699999999998</v>
      </c>
      <c r="E30" s="912"/>
      <c r="F30" s="912"/>
      <c r="G30" s="912"/>
      <c r="H30" s="912">
        <v>164.126</v>
      </c>
      <c r="I30" s="912"/>
      <c r="J30" s="912"/>
      <c r="K30" s="912"/>
      <c r="L30" s="912">
        <v>181.07499999999999</v>
      </c>
      <c r="M30" s="912"/>
      <c r="N30" s="912"/>
      <c r="O30" s="912"/>
      <c r="P30" s="1035" t="s">
        <v>372</v>
      </c>
      <c r="Q30" s="1035"/>
      <c r="R30" s="1035"/>
      <c r="S30" s="912"/>
      <c r="T30" s="912">
        <v>116.006</v>
      </c>
      <c r="U30" s="912"/>
      <c r="V30" s="912"/>
      <c r="W30" s="1036"/>
      <c r="Y30" s="858"/>
      <c r="Z30" s="912"/>
      <c r="AA30" s="913"/>
      <c r="AB30" s="858"/>
    </row>
    <row r="31" spans="2:28" ht="8.1" customHeight="1">
      <c r="B31" s="849"/>
      <c r="C31" s="1034" t="s">
        <v>1156</v>
      </c>
      <c r="D31" s="912">
        <v>416.71300000000002</v>
      </c>
      <c r="E31" s="912"/>
      <c r="F31" s="912"/>
      <c r="G31" s="912"/>
      <c r="H31" s="912">
        <v>179.39500000000001</v>
      </c>
      <c r="I31" s="912"/>
      <c r="J31" s="912"/>
      <c r="K31" s="912"/>
      <c r="L31" s="912">
        <v>185.98</v>
      </c>
      <c r="M31" s="912"/>
      <c r="N31" s="912"/>
      <c r="O31" s="912"/>
      <c r="P31" s="1035" t="s">
        <v>372</v>
      </c>
      <c r="Q31" s="1035"/>
      <c r="R31" s="1035"/>
      <c r="S31" s="912"/>
      <c r="T31" s="912">
        <v>123.679</v>
      </c>
      <c r="U31" s="912"/>
      <c r="V31" s="912"/>
      <c r="W31" s="1036"/>
      <c r="Y31" s="858"/>
      <c r="Z31" s="912"/>
      <c r="AA31" s="913"/>
      <c r="AB31" s="858"/>
    </row>
    <row r="32" spans="2:28" ht="2.25" customHeight="1">
      <c r="B32" s="849"/>
      <c r="C32" s="1034"/>
      <c r="D32" s="912"/>
      <c r="E32" s="912"/>
      <c r="F32" s="912"/>
      <c r="G32" s="912"/>
      <c r="H32" s="912"/>
      <c r="I32" s="912"/>
      <c r="J32" s="912"/>
      <c r="K32" s="912"/>
      <c r="L32" s="912"/>
      <c r="M32" s="912"/>
      <c r="N32" s="912"/>
      <c r="O32" s="912"/>
      <c r="P32" s="1035"/>
      <c r="Q32" s="1035"/>
      <c r="R32" s="1035"/>
      <c r="S32" s="912"/>
      <c r="T32" s="912"/>
      <c r="U32" s="912"/>
      <c r="V32" s="912"/>
      <c r="W32" s="1036"/>
      <c r="Y32" s="858"/>
      <c r="Z32" s="912"/>
      <c r="AA32" s="858"/>
      <c r="AB32" s="858"/>
    </row>
    <row r="33" spans="2:30" ht="8.1" customHeight="1">
      <c r="B33" s="849"/>
      <c r="C33" s="1034" t="s">
        <v>1104</v>
      </c>
      <c r="D33" s="912">
        <v>432.70800000000003</v>
      </c>
      <c r="E33" s="912"/>
      <c r="F33" s="912"/>
      <c r="G33" s="912"/>
      <c r="H33" s="912">
        <v>186.64699999999999</v>
      </c>
      <c r="I33" s="912"/>
      <c r="J33" s="912"/>
      <c r="K33" s="912"/>
      <c r="L33" s="912">
        <v>195.46600000000001</v>
      </c>
      <c r="M33" s="912"/>
      <c r="N33" s="912"/>
      <c r="O33" s="912"/>
      <c r="P33" s="1035" t="s">
        <v>372</v>
      </c>
      <c r="Q33" s="1035"/>
      <c r="R33" s="1035"/>
      <c r="S33" s="912"/>
      <c r="T33" s="912">
        <v>126.77500000000001</v>
      </c>
      <c r="U33" s="912"/>
      <c r="V33" s="912"/>
      <c r="W33" s="1036"/>
      <c r="Y33" s="858"/>
      <c r="Z33" s="912"/>
      <c r="AA33" s="913"/>
      <c r="AB33" s="858"/>
    </row>
    <row r="34" spans="2:30" ht="8.1" customHeight="1">
      <c r="B34" s="849"/>
      <c r="C34" s="1034" t="s">
        <v>1105</v>
      </c>
      <c r="D34" s="912">
        <v>425.82400000000001</v>
      </c>
      <c r="E34" s="912"/>
      <c r="F34" s="912"/>
      <c r="G34" s="912"/>
      <c r="H34" s="912">
        <v>186.63399999999999</v>
      </c>
      <c r="I34" s="912"/>
      <c r="J34" s="912"/>
      <c r="K34" s="912"/>
      <c r="L34" s="912">
        <v>189.66399999999999</v>
      </c>
      <c r="M34" s="912"/>
      <c r="N34" s="912"/>
      <c r="O34" s="912"/>
      <c r="P34" s="1035" t="s">
        <v>372</v>
      </c>
      <c r="Q34" s="1035"/>
      <c r="R34" s="1035"/>
      <c r="S34" s="912"/>
      <c r="T34" s="912">
        <v>126.913</v>
      </c>
      <c r="U34" s="912"/>
      <c r="V34" s="912"/>
      <c r="W34" s="1036"/>
      <c r="Y34" s="858"/>
      <c r="Z34" s="912"/>
      <c r="AA34" s="913"/>
      <c r="AB34" s="858"/>
    </row>
    <row r="35" spans="2:30" ht="8.1" customHeight="1">
      <c r="B35" s="849"/>
      <c r="C35" s="1034" t="s">
        <v>265</v>
      </c>
      <c r="D35" s="912">
        <v>413.57900000000001</v>
      </c>
      <c r="E35" s="912"/>
      <c r="F35" s="912"/>
      <c r="G35" s="912"/>
      <c r="H35" s="912">
        <v>181.73400000000001</v>
      </c>
      <c r="I35" s="912"/>
      <c r="J35" s="912"/>
      <c r="K35" s="912"/>
      <c r="L35" s="912">
        <v>185.36</v>
      </c>
      <c r="M35" s="912"/>
      <c r="N35" s="912"/>
      <c r="O35" s="912"/>
      <c r="P35" s="1035" t="s">
        <v>372</v>
      </c>
      <c r="Q35" s="1035"/>
      <c r="R35" s="1035"/>
      <c r="S35" s="912"/>
      <c r="T35" s="912">
        <v>122.288</v>
      </c>
      <c r="U35" s="912"/>
      <c r="V35" s="912"/>
      <c r="W35" s="1036"/>
      <c r="X35" s="858"/>
      <c r="Y35" s="858"/>
      <c r="Z35" s="912"/>
      <c r="AA35" s="913"/>
      <c r="AB35" s="858"/>
      <c r="AC35" s="858"/>
      <c r="AD35" s="858"/>
    </row>
    <row r="36" spans="2:30" ht="3" customHeight="1">
      <c r="B36" s="864"/>
      <c r="C36" s="865"/>
      <c r="D36" s="940"/>
      <c r="E36" s="940"/>
      <c r="F36" s="940"/>
      <c r="G36" s="940"/>
      <c r="H36" s="940"/>
      <c r="I36" s="940"/>
      <c r="J36" s="940"/>
      <c r="K36" s="940"/>
      <c r="L36" s="940"/>
      <c r="M36" s="940"/>
      <c r="N36" s="940"/>
      <c r="O36" s="940"/>
      <c r="P36" s="940"/>
      <c r="Q36" s="940"/>
      <c r="R36" s="940"/>
      <c r="S36" s="940"/>
      <c r="T36" s="940"/>
      <c r="U36" s="940"/>
      <c r="V36" s="940"/>
      <c r="W36" s="1037"/>
      <c r="Y36" s="858"/>
      <c r="Z36" s="912"/>
      <c r="AA36" s="858"/>
      <c r="AB36" s="858"/>
      <c r="AC36" s="858"/>
      <c r="AD36" s="858"/>
    </row>
    <row r="37" spans="2:30" ht="3" customHeight="1">
      <c r="B37" s="849"/>
      <c r="C37" s="853"/>
      <c r="D37" s="912"/>
      <c r="E37" s="912"/>
      <c r="F37" s="912"/>
      <c r="G37" s="912"/>
      <c r="H37" s="912"/>
      <c r="I37" s="912"/>
      <c r="J37" s="912"/>
      <c r="K37" s="912"/>
      <c r="L37" s="912"/>
      <c r="M37" s="912"/>
      <c r="N37" s="912"/>
      <c r="O37" s="912"/>
      <c r="P37" s="912"/>
      <c r="Q37" s="912"/>
      <c r="R37" s="912"/>
      <c r="S37" s="912"/>
      <c r="T37" s="912"/>
      <c r="U37" s="912"/>
      <c r="V37" s="912"/>
      <c r="W37" s="1036"/>
      <c r="X37" s="858"/>
      <c r="Y37" s="858"/>
      <c r="Z37" s="858"/>
      <c r="AA37" s="858"/>
      <c r="AB37" s="858"/>
      <c r="AC37" s="858"/>
      <c r="AD37" s="858"/>
    </row>
    <row r="38" spans="2:30" ht="8.1" customHeight="1">
      <c r="B38" s="849"/>
      <c r="C38" s="1003" t="s">
        <v>1106</v>
      </c>
      <c r="D38" s="1035">
        <v>807.09400000000005</v>
      </c>
      <c r="E38" s="912">
        <v>0</v>
      </c>
      <c r="F38" s="1038">
        <v>866.755</v>
      </c>
      <c r="G38" s="912">
        <v>0</v>
      </c>
      <c r="H38" s="1035">
        <v>328.75700000000001</v>
      </c>
      <c r="I38" s="912">
        <v>0</v>
      </c>
      <c r="J38" s="1038">
        <v>378.44799999999998</v>
      </c>
      <c r="K38" s="912">
        <v>0</v>
      </c>
      <c r="L38" s="1035">
        <v>386.55100000000004</v>
      </c>
      <c r="M38" s="912">
        <v>0</v>
      </c>
      <c r="N38" s="1038">
        <v>399.37099999999998</v>
      </c>
      <c r="O38" s="912">
        <v>0</v>
      </c>
      <c r="P38" s="1038" t="s">
        <v>372</v>
      </c>
      <c r="Q38" s="912">
        <v>0</v>
      </c>
      <c r="R38" s="1038" t="s">
        <v>372</v>
      </c>
      <c r="S38" s="912">
        <v>0</v>
      </c>
      <c r="T38" s="1035">
        <v>237.59300000000002</v>
      </c>
      <c r="U38" s="912">
        <v>0</v>
      </c>
      <c r="V38" s="1038">
        <v>243.601</v>
      </c>
      <c r="W38" s="1036"/>
      <c r="X38" s="858"/>
      <c r="Y38" s="858"/>
      <c r="Z38" s="858"/>
      <c r="AA38" s="858"/>
      <c r="AB38" s="858"/>
      <c r="AC38" s="858"/>
      <c r="AD38" s="858"/>
    </row>
    <row r="39" spans="2:30" ht="3" customHeight="1">
      <c r="B39" s="864"/>
      <c r="C39" s="865"/>
      <c r="D39" s="1039"/>
      <c r="E39" s="1040"/>
      <c r="F39" s="1039"/>
      <c r="G39" s="1040"/>
      <c r="H39" s="1039"/>
      <c r="I39" s="1040"/>
      <c r="J39" s="1039"/>
      <c r="K39" s="1040"/>
      <c r="L39" s="1039"/>
      <c r="M39" s="1040"/>
      <c r="N39" s="1039"/>
      <c r="O39" s="1040"/>
      <c r="P39" s="1039"/>
      <c r="Q39" s="1040"/>
      <c r="R39" s="1039"/>
      <c r="S39" s="1040"/>
      <c r="T39" s="1039"/>
      <c r="U39" s="1040"/>
      <c r="V39" s="1039"/>
      <c r="W39" s="1041"/>
      <c r="Y39" s="858"/>
      <c r="Z39" s="858"/>
      <c r="AA39" s="858"/>
      <c r="AB39" s="858"/>
    </row>
    <row r="40" spans="2:30" ht="3" customHeight="1">
      <c r="B40" s="849"/>
      <c r="C40" s="841"/>
      <c r="D40" s="841"/>
      <c r="E40" s="841"/>
      <c r="F40" s="841"/>
      <c r="G40" s="841"/>
      <c r="H40" s="841"/>
      <c r="I40" s="841"/>
      <c r="J40" s="841"/>
      <c r="K40" s="841"/>
      <c r="L40" s="841"/>
      <c r="M40" s="841"/>
      <c r="N40" s="841"/>
      <c r="O40" s="841"/>
      <c r="P40" s="841"/>
      <c r="Q40" s="841"/>
      <c r="R40" s="841"/>
      <c r="S40" s="841"/>
      <c r="T40" s="841"/>
      <c r="U40" s="841"/>
      <c r="V40" s="841"/>
      <c r="W40" s="850"/>
      <c r="Y40" s="858"/>
      <c r="Z40" s="858"/>
      <c r="AA40" s="858"/>
      <c r="AB40" s="858"/>
    </row>
    <row r="41" spans="2:30" ht="12" customHeight="1">
      <c r="B41" s="1031"/>
      <c r="C41" s="1025" t="s">
        <v>268</v>
      </c>
      <c r="D41" s="869"/>
      <c r="E41" s="869"/>
      <c r="F41" s="869"/>
      <c r="G41" s="869"/>
      <c r="H41" s="869"/>
      <c r="I41" s="869"/>
      <c r="J41" s="869"/>
      <c r="K41" s="869"/>
      <c r="L41" s="869"/>
      <c r="M41" s="869"/>
      <c r="N41" s="869"/>
      <c r="O41" s="869"/>
      <c r="P41" s="869"/>
      <c r="Q41" s="869"/>
      <c r="R41" s="869"/>
      <c r="S41" s="869"/>
      <c r="T41" s="869"/>
      <c r="U41" s="869"/>
      <c r="V41" s="869"/>
      <c r="W41" s="851"/>
      <c r="Y41" s="858"/>
      <c r="Z41" s="858"/>
      <c r="AA41" s="858"/>
      <c r="AB41" s="858"/>
    </row>
    <row r="42" spans="2:30" ht="2.25" customHeight="1">
      <c r="B42" s="849"/>
      <c r="C42" s="841"/>
      <c r="D42" s="841"/>
      <c r="E42" s="841"/>
      <c r="F42" s="841"/>
      <c r="G42" s="841"/>
      <c r="H42" s="841"/>
      <c r="I42" s="841"/>
      <c r="J42" s="841"/>
      <c r="K42" s="841"/>
      <c r="L42" s="841"/>
      <c r="M42" s="841"/>
      <c r="N42" s="841"/>
      <c r="O42" s="841"/>
      <c r="P42" s="841"/>
      <c r="Q42" s="841"/>
      <c r="R42" s="841"/>
      <c r="S42" s="841"/>
      <c r="T42" s="841"/>
      <c r="U42" s="841"/>
      <c r="V42" s="841"/>
      <c r="W42" s="850"/>
    </row>
    <row r="43" spans="2:30" ht="9.9499999999999993" customHeight="1">
      <c r="B43" s="849"/>
      <c r="C43" s="1032" t="s">
        <v>1088</v>
      </c>
      <c r="D43" s="1033"/>
      <c r="E43" s="1033"/>
      <c r="F43" s="1033"/>
      <c r="G43" s="1033"/>
      <c r="H43" s="1033"/>
      <c r="I43" s="1033"/>
      <c r="J43" s="1033"/>
      <c r="K43" s="1033"/>
      <c r="L43" s="1033"/>
      <c r="M43" s="1033"/>
      <c r="N43" s="1033"/>
      <c r="O43" s="1033"/>
      <c r="P43" s="1033"/>
      <c r="Q43" s="1033"/>
      <c r="R43" s="1033"/>
      <c r="S43" s="1033"/>
      <c r="T43" s="1033"/>
      <c r="U43" s="1033"/>
      <c r="V43" s="1033"/>
      <c r="W43" s="852"/>
    </row>
    <row r="44" spans="2:30" ht="2.25" customHeight="1">
      <c r="B44" s="849"/>
      <c r="C44" s="841"/>
      <c r="D44" s="841"/>
      <c r="E44" s="841"/>
      <c r="F44" s="841"/>
      <c r="G44" s="841"/>
      <c r="H44" s="841"/>
      <c r="I44" s="841"/>
      <c r="J44" s="841"/>
      <c r="K44" s="841"/>
      <c r="L44" s="841"/>
      <c r="M44" s="841"/>
      <c r="N44" s="841"/>
      <c r="O44" s="841"/>
      <c r="P44" s="841"/>
      <c r="Q44" s="841"/>
      <c r="R44" s="841"/>
      <c r="S44" s="841"/>
      <c r="T44" s="841"/>
      <c r="U44" s="841"/>
      <c r="V44" s="841"/>
      <c r="W44" s="850"/>
    </row>
    <row r="45" spans="2:30" ht="8.1" customHeight="1">
      <c r="B45" s="849"/>
      <c r="C45" s="1034" t="s">
        <v>221</v>
      </c>
      <c r="D45" s="912">
        <v>58.192999999999998</v>
      </c>
      <c r="E45" s="912"/>
      <c r="F45" s="912">
        <v>63.920999999999999</v>
      </c>
      <c r="G45" s="912"/>
      <c r="H45" s="912">
        <v>29.024000000000001</v>
      </c>
      <c r="I45" s="912"/>
      <c r="J45" s="912">
        <v>34.179000000000002</v>
      </c>
      <c r="K45" s="912"/>
      <c r="L45" s="912">
        <v>20.539000000000001</v>
      </c>
      <c r="M45" s="912"/>
      <c r="N45" s="912">
        <v>21.039000000000001</v>
      </c>
      <c r="O45" s="912"/>
      <c r="P45" s="1035" t="s">
        <v>372</v>
      </c>
      <c r="Q45" s="1035"/>
      <c r="R45" s="1035" t="s">
        <v>372</v>
      </c>
      <c r="S45" s="912"/>
      <c r="T45" s="912">
        <v>11.702999999999999</v>
      </c>
      <c r="U45" s="912"/>
      <c r="V45" s="912">
        <v>15.066000000000001</v>
      </c>
      <c r="W45" s="1036"/>
      <c r="Y45" s="858"/>
      <c r="Z45" s="912"/>
      <c r="AA45" s="859"/>
    </row>
    <row r="46" spans="2:30" ht="8.1" customHeight="1">
      <c r="B46" s="849"/>
      <c r="C46" s="1034" t="s">
        <v>222</v>
      </c>
      <c r="D46" s="912">
        <v>57.654000000000003</v>
      </c>
      <c r="E46" s="912"/>
      <c r="F46" s="912">
        <v>59.246000000000002</v>
      </c>
      <c r="G46" s="912"/>
      <c r="H46" s="912">
        <v>28.809000000000001</v>
      </c>
      <c r="I46" s="912"/>
      <c r="J46" s="912">
        <v>31.062999999999999</v>
      </c>
      <c r="K46" s="912"/>
      <c r="L46" s="912">
        <v>20.507999999999999</v>
      </c>
      <c r="M46" s="912"/>
      <c r="N46" s="912">
        <v>20.981999999999999</v>
      </c>
      <c r="O46" s="912"/>
      <c r="P46" s="1035" t="s">
        <v>372</v>
      </c>
      <c r="Q46" s="1035"/>
      <c r="R46" s="1035" t="s">
        <v>372</v>
      </c>
      <c r="S46" s="912"/>
      <c r="T46" s="912">
        <v>11.118</v>
      </c>
      <c r="U46" s="912"/>
      <c r="V46" s="912">
        <v>13.531000000000001</v>
      </c>
      <c r="W46" s="1036"/>
      <c r="Y46" s="858"/>
      <c r="Z46" s="912"/>
      <c r="AA46" s="859"/>
    </row>
    <row r="47" spans="2:30" ht="8.1" customHeight="1">
      <c r="B47" s="849"/>
      <c r="C47" s="1034" t="s">
        <v>223</v>
      </c>
      <c r="D47" s="912">
        <v>55.575000000000003</v>
      </c>
      <c r="E47" s="912"/>
      <c r="F47" s="912"/>
      <c r="G47" s="912"/>
      <c r="H47" s="912">
        <v>27.873999999999999</v>
      </c>
      <c r="I47" s="912"/>
      <c r="J47" s="912"/>
      <c r="K47" s="912"/>
      <c r="L47" s="912">
        <v>19.821000000000002</v>
      </c>
      <c r="M47" s="912"/>
      <c r="N47" s="912"/>
      <c r="O47" s="912"/>
      <c r="P47" s="1035" t="s">
        <v>372</v>
      </c>
      <c r="Q47" s="1035"/>
      <c r="R47" s="1035"/>
      <c r="S47" s="912"/>
      <c r="T47" s="912">
        <v>10.769</v>
      </c>
      <c r="U47" s="912"/>
      <c r="V47" s="912"/>
      <c r="W47" s="1036"/>
      <c r="Y47" s="858"/>
      <c r="Z47" s="912"/>
      <c r="AA47" s="859"/>
    </row>
    <row r="48" spans="2:30" ht="2.25" customHeight="1">
      <c r="B48" s="849"/>
      <c r="C48" s="1034"/>
      <c r="D48" s="912"/>
      <c r="E48" s="912"/>
      <c r="F48" s="912"/>
      <c r="G48" s="912"/>
      <c r="H48" s="912"/>
      <c r="I48" s="912"/>
      <c r="J48" s="912"/>
      <c r="K48" s="912"/>
      <c r="L48" s="912"/>
      <c r="M48" s="912"/>
      <c r="N48" s="912"/>
      <c r="O48" s="912"/>
      <c r="P48" s="1035"/>
      <c r="Q48" s="1035"/>
      <c r="R48" s="1035"/>
      <c r="S48" s="912"/>
      <c r="T48" s="912"/>
      <c r="U48" s="912"/>
      <c r="V48" s="912"/>
      <c r="W48" s="1036"/>
      <c r="Y48" s="858"/>
      <c r="Z48" s="912"/>
      <c r="AA48" s="858"/>
    </row>
    <row r="49" spans="2:31" ht="8.1" customHeight="1">
      <c r="B49" s="849"/>
      <c r="C49" s="1034" t="s">
        <v>224</v>
      </c>
      <c r="D49" s="912">
        <v>60.116999999999997</v>
      </c>
      <c r="E49" s="912"/>
      <c r="F49" s="912"/>
      <c r="G49" s="912"/>
      <c r="H49" s="912">
        <v>29.285</v>
      </c>
      <c r="I49" s="912"/>
      <c r="J49" s="912"/>
      <c r="K49" s="912"/>
      <c r="L49" s="912">
        <v>21.954999999999998</v>
      </c>
      <c r="M49" s="912"/>
      <c r="N49" s="912"/>
      <c r="O49" s="912"/>
      <c r="P49" s="1035" t="s">
        <v>372</v>
      </c>
      <c r="Q49" s="1035"/>
      <c r="R49" s="1035"/>
      <c r="S49" s="912"/>
      <c r="T49" s="912">
        <v>12.082000000000001</v>
      </c>
      <c r="U49" s="912"/>
      <c r="V49" s="912"/>
      <c r="W49" s="1036"/>
      <c r="Y49" s="858"/>
      <c r="Z49" s="912"/>
      <c r="AA49" s="859"/>
    </row>
    <row r="50" spans="2:31" ht="8.1" customHeight="1">
      <c r="B50" s="849"/>
      <c r="C50" s="1034" t="s">
        <v>225</v>
      </c>
      <c r="D50" s="912">
        <v>58.591999999999999</v>
      </c>
      <c r="E50" s="912"/>
      <c r="F50" s="912"/>
      <c r="G50" s="912"/>
      <c r="H50" s="912">
        <v>28.873999999999999</v>
      </c>
      <c r="I50" s="912"/>
      <c r="J50" s="912"/>
      <c r="K50" s="912"/>
      <c r="L50" s="912">
        <v>20.039000000000001</v>
      </c>
      <c r="M50" s="912"/>
      <c r="N50" s="912"/>
      <c r="O50" s="912"/>
      <c r="P50" s="1035" t="s">
        <v>372</v>
      </c>
      <c r="Q50" s="1035"/>
      <c r="R50" s="1035"/>
      <c r="S50" s="912"/>
      <c r="T50" s="912">
        <v>11.634</v>
      </c>
      <c r="U50" s="912"/>
      <c r="V50" s="912"/>
      <c r="W50" s="1036"/>
      <c r="Y50" s="858"/>
      <c r="Z50" s="912"/>
      <c r="AA50" s="859"/>
    </row>
    <row r="51" spans="2:31" ht="8.1" customHeight="1">
      <c r="B51" s="849"/>
      <c r="C51" s="1034" t="s">
        <v>1089</v>
      </c>
      <c r="D51" s="912">
        <v>57.77</v>
      </c>
      <c r="E51" s="912"/>
      <c r="F51" s="912"/>
      <c r="G51" s="912"/>
      <c r="H51" s="912">
        <v>27.545999999999999</v>
      </c>
      <c r="I51" s="912"/>
      <c r="J51" s="912"/>
      <c r="K51" s="912"/>
      <c r="L51" s="912">
        <v>21.268999999999998</v>
      </c>
      <c r="M51" s="912"/>
      <c r="N51" s="912"/>
      <c r="O51" s="912"/>
      <c r="P51" s="1035" t="s">
        <v>372</v>
      </c>
      <c r="Q51" s="1035"/>
      <c r="R51" s="1035"/>
      <c r="S51" s="912"/>
      <c r="T51" s="912">
        <v>10.363</v>
      </c>
      <c r="U51" s="912"/>
      <c r="V51" s="912"/>
      <c r="W51" s="1036"/>
      <c r="Y51" s="858"/>
      <c r="Z51" s="912"/>
      <c r="AA51" s="859"/>
    </row>
    <row r="52" spans="2:31" ht="2.25" customHeight="1">
      <c r="B52" s="849"/>
      <c r="C52" s="1034"/>
      <c r="D52" s="912"/>
      <c r="E52" s="912"/>
      <c r="F52" s="912"/>
      <c r="G52" s="912"/>
      <c r="H52" s="912"/>
      <c r="I52" s="912"/>
      <c r="J52" s="912"/>
      <c r="K52" s="912"/>
      <c r="L52" s="912"/>
      <c r="M52" s="912"/>
      <c r="N52" s="912"/>
      <c r="O52" s="912"/>
      <c r="P52" s="1035"/>
      <c r="Q52" s="1035"/>
      <c r="R52" s="1035"/>
      <c r="S52" s="912"/>
      <c r="T52" s="912"/>
      <c r="U52" s="912"/>
      <c r="V52" s="912"/>
      <c r="W52" s="1036"/>
      <c r="Y52" s="858"/>
      <c r="Z52" s="912"/>
      <c r="AA52" s="858"/>
    </row>
    <row r="53" spans="2:31" ht="8.1" customHeight="1">
      <c r="B53" s="849"/>
      <c r="C53" s="1034" t="s">
        <v>227</v>
      </c>
      <c r="D53" s="912">
        <v>61.246000000000002</v>
      </c>
      <c r="E53" s="912"/>
      <c r="F53" s="912"/>
      <c r="G53" s="912"/>
      <c r="H53" s="912">
        <v>31.094999999999999</v>
      </c>
      <c r="I53" s="912"/>
      <c r="J53" s="912"/>
      <c r="K53" s="912"/>
      <c r="L53" s="912">
        <v>21.312000000000001</v>
      </c>
      <c r="M53" s="912"/>
      <c r="N53" s="912"/>
      <c r="O53" s="912"/>
      <c r="P53" s="1035" t="s">
        <v>372</v>
      </c>
      <c r="Q53" s="1035"/>
      <c r="R53" s="1035"/>
      <c r="S53" s="912"/>
      <c r="T53" s="912">
        <v>11.154999999999999</v>
      </c>
      <c r="U53" s="912"/>
      <c r="V53" s="912"/>
      <c r="W53" s="1036"/>
      <c r="Y53" s="858"/>
      <c r="Z53" s="912"/>
      <c r="AA53" s="859"/>
    </row>
    <row r="54" spans="2:31" ht="8.1" customHeight="1">
      <c r="B54" s="849"/>
      <c r="C54" s="1034" t="s">
        <v>228</v>
      </c>
      <c r="D54" s="912">
        <v>53.448999999999998</v>
      </c>
      <c r="E54" s="912"/>
      <c r="F54" s="912"/>
      <c r="G54" s="912"/>
      <c r="H54" s="912">
        <v>27.524000000000001</v>
      </c>
      <c r="I54" s="912"/>
      <c r="J54" s="912"/>
      <c r="K54" s="912"/>
      <c r="L54" s="912">
        <v>18.385000000000002</v>
      </c>
      <c r="M54" s="912"/>
      <c r="N54" s="912"/>
      <c r="O54" s="912"/>
      <c r="P54" s="1035" t="s">
        <v>372</v>
      </c>
      <c r="Q54" s="1035"/>
      <c r="R54" s="1035"/>
      <c r="S54" s="912"/>
      <c r="T54" s="912">
        <v>10.132999999999999</v>
      </c>
      <c r="U54" s="912"/>
      <c r="V54" s="912"/>
      <c r="W54" s="1036"/>
      <c r="Y54" s="858"/>
      <c r="Z54" s="912"/>
      <c r="AA54" s="859"/>
    </row>
    <row r="55" spans="2:31" ht="8.1" customHeight="1">
      <c r="B55" s="849"/>
      <c r="C55" s="1034" t="s">
        <v>1156</v>
      </c>
      <c r="D55" s="912">
        <v>58.631999999999998</v>
      </c>
      <c r="E55" s="912"/>
      <c r="F55" s="912"/>
      <c r="G55" s="912"/>
      <c r="H55" s="912">
        <v>31.093</v>
      </c>
      <c r="I55" s="912"/>
      <c r="J55" s="912"/>
      <c r="K55" s="912"/>
      <c r="L55" s="912">
        <v>19.527999999999999</v>
      </c>
      <c r="M55" s="912"/>
      <c r="N55" s="912"/>
      <c r="O55" s="912"/>
      <c r="P55" s="1035" t="s">
        <v>372</v>
      </c>
      <c r="Q55" s="1035"/>
      <c r="R55" s="1035"/>
      <c r="S55" s="912"/>
      <c r="T55" s="912">
        <v>10.704000000000001</v>
      </c>
      <c r="U55" s="912"/>
      <c r="V55" s="912"/>
      <c r="W55" s="1036"/>
      <c r="Y55" s="858"/>
      <c r="Z55" s="912"/>
      <c r="AA55" s="859"/>
    </row>
    <row r="56" spans="2:31" ht="2.25" customHeight="1">
      <c r="B56" s="849"/>
      <c r="C56" s="1034"/>
      <c r="D56" s="912"/>
      <c r="E56" s="912"/>
      <c r="F56" s="912"/>
      <c r="G56" s="912"/>
      <c r="H56" s="912"/>
      <c r="I56" s="912"/>
      <c r="J56" s="912"/>
      <c r="K56" s="912"/>
      <c r="L56" s="912"/>
      <c r="M56" s="912"/>
      <c r="N56" s="912"/>
      <c r="O56" s="912"/>
      <c r="P56" s="1035"/>
      <c r="Q56" s="1035"/>
      <c r="R56" s="1035"/>
      <c r="S56" s="912"/>
      <c r="T56" s="912"/>
      <c r="U56" s="912"/>
      <c r="V56" s="912"/>
      <c r="W56" s="1036"/>
      <c r="Y56" s="858"/>
      <c r="Z56" s="912"/>
      <c r="AA56" s="858"/>
    </row>
    <row r="57" spans="2:31" ht="8.1" customHeight="1">
      <c r="B57" s="849"/>
      <c r="C57" s="1034" t="s">
        <v>1104</v>
      </c>
      <c r="D57" s="912">
        <v>60.204000000000001</v>
      </c>
      <c r="E57" s="912"/>
      <c r="F57" s="912"/>
      <c r="G57" s="912"/>
      <c r="H57" s="912">
        <v>31.667000000000002</v>
      </c>
      <c r="I57" s="912"/>
      <c r="J57" s="912"/>
      <c r="K57" s="912"/>
      <c r="L57" s="912">
        <v>20.257999999999999</v>
      </c>
      <c r="M57" s="912"/>
      <c r="N57" s="912"/>
      <c r="O57" s="912"/>
      <c r="P57" s="1035" t="s">
        <v>372</v>
      </c>
      <c r="Q57" s="1035"/>
      <c r="R57" s="1035"/>
      <c r="S57" s="912"/>
      <c r="T57" s="912">
        <v>11.161</v>
      </c>
      <c r="U57" s="912"/>
      <c r="V57" s="912"/>
      <c r="W57" s="1036"/>
      <c r="Y57" s="858"/>
      <c r="Z57" s="912"/>
      <c r="AA57" s="859"/>
    </row>
    <row r="58" spans="2:31" ht="8.1" customHeight="1">
      <c r="B58" s="849"/>
      <c r="C58" s="1034" t="s">
        <v>1105</v>
      </c>
      <c r="D58" s="912">
        <v>60.3</v>
      </c>
      <c r="E58" s="912"/>
      <c r="F58" s="912"/>
      <c r="G58" s="912"/>
      <c r="H58" s="912">
        <v>32.43</v>
      </c>
      <c r="I58" s="912"/>
      <c r="J58" s="912"/>
      <c r="K58" s="912"/>
      <c r="L58" s="912">
        <v>19.795999999999999</v>
      </c>
      <c r="M58" s="912"/>
      <c r="N58" s="912"/>
      <c r="O58" s="912"/>
      <c r="P58" s="1035" t="s">
        <v>372</v>
      </c>
      <c r="Q58" s="1035"/>
      <c r="R58" s="1035"/>
      <c r="S58" s="912"/>
      <c r="T58" s="912">
        <v>11.483000000000001</v>
      </c>
      <c r="U58" s="912"/>
      <c r="V58" s="912"/>
      <c r="W58" s="1036"/>
      <c r="Y58" s="858"/>
      <c r="Z58" s="912"/>
      <c r="AA58" s="859"/>
    </row>
    <row r="59" spans="2:31" ht="8.1" customHeight="1">
      <c r="B59" s="849"/>
      <c r="C59" s="1034" t="s">
        <v>265</v>
      </c>
      <c r="D59" s="912">
        <v>60.076000000000001</v>
      </c>
      <c r="E59" s="912"/>
      <c r="F59" s="912"/>
      <c r="G59" s="912"/>
      <c r="H59" s="912">
        <v>31.986000000000001</v>
      </c>
      <c r="I59" s="912"/>
      <c r="J59" s="912"/>
      <c r="K59" s="912"/>
      <c r="L59" s="912">
        <v>19.55</v>
      </c>
      <c r="M59" s="912"/>
      <c r="N59" s="912"/>
      <c r="O59" s="912"/>
      <c r="P59" s="1035" t="s">
        <v>372</v>
      </c>
      <c r="Q59" s="1035"/>
      <c r="R59" s="1035"/>
      <c r="S59" s="912"/>
      <c r="T59" s="912">
        <v>13.726000000000001</v>
      </c>
      <c r="U59" s="912"/>
      <c r="V59" s="912"/>
      <c r="W59" s="1036"/>
      <c r="Y59" s="858"/>
      <c r="Z59" s="912"/>
      <c r="AA59" s="859"/>
    </row>
    <row r="60" spans="2:31" ht="3" customHeight="1">
      <c r="B60" s="864"/>
      <c r="C60" s="865"/>
      <c r="D60" s="940"/>
      <c r="E60" s="940"/>
      <c r="F60" s="940"/>
      <c r="G60" s="940"/>
      <c r="H60" s="940"/>
      <c r="I60" s="940"/>
      <c r="J60" s="940"/>
      <c r="K60" s="940"/>
      <c r="L60" s="940"/>
      <c r="M60" s="940"/>
      <c r="N60" s="940"/>
      <c r="O60" s="940"/>
      <c r="P60" s="940"/>
      <c r="Q60" s="940"/>
      <c r="R60" s="940"/>
      <c r="S60" s="940"/>
      <c r="T60" s="940"/>
      <c r="U60" s="940"/>
      <c r="V60" s="940"/>
      <c r="W60" s="1037"/>
      <c r="Y60" s="858"/>
      <c r="Z60" s="858"/>
      <c r="AA60" s="858"/>
    </row>
    <row r="61" spans="2:31" ht="3" customHeight="1">
      <c r="B61" s="849"/>
      <c r="C61" s="853"/>
      <c r="D61" s="912"/>
      <c r="E61" s="912"/>
      <c r="F61" s="912"/>
      <c r="G61" s="912"/>
      <c r="H61" s="912"/>
      <c r="I61" s="912"/>
      <c r="J61" s="912"/>
      <c r="K61" s="912"/>
      <c r="L61" s="912"/>
      <c r="M61" s="912"/>
      <c r="N61" s="912"/>
      <c r="O61" s="912"/>
      <c r="P61" s="912"/>
      <c r="Q61" s="912"/>
      <c r="R61" s="912"/>
      <c r="S61" s="912"/>
      <c r="T61" s="912"/>
      <c r="U61" s="912"/>
      <c r="V61" s="912"/>
      <c r="W61" s="1036"/>
      <c r="Y61" s="858"/>
      <c r="Z61" s="858"/>
      <c r="AA61" s="858"/>
    </row>
    <row r="62" spans="2:31" ht="8.1" customHeight="1">
      <c r="B62" s="849"/>
      <c r="C62" s="1003" t="s">
        <v>1106</v>
      </c>
      <c r="D62" s="1035">
        <v>115.84700000000001</v>
      </c>
      <c r="E62" s="912">
        <v>0</v>
      </c>
      <c r="F62" s="1038">
        <v>123.167</v>
      </c>
      <c r="G62" s="912">
        <v>0</v>
      </c>
      <c r="H62" s="1035">
        <v>57.832999999999998</v>
      </c>
      <c r="I62" s="912">
        <v>0</v>
      </c>
      <c r="J62" s="1038">
        <v>65.242000000000004</v>
      </c>
      <c r="K62" s="912">
        <v>0</v>
      </c>
      <c r="L62" s="1035">
        <v>41.046999999999997</v>
      </c>
      <c r="M62" s="912">
        <v>0</v>
      </c>
      <c r="N62" s="1038">
        <v>42.021000000000001</v>
      </c>
      <c r="O62" s="912">
        <v>0</v>
      </c>
      <c r="P62" s="1038" t="s">
        <v>372</v>
      </c>
      <c r="Q62" s="912">
        <v>0</v>
      </c>
      <c r="R62" s="1038" t="s">
        <v>372</v>
      </c>
      <c r="S62" s="912">
        <v>0</v>
      </c>
      <c r="T62" s="1035">
        <v>22.820999999999998</v>
      </c>
      <c r="U62" s="912">
        <v>0</v>
      </c>
      <c r="V62" s="1038">
        <v>28.597000000000001</v>
      </c>
      <c r="W62" s="1036"/>
      <c r="Y62" s="1042"/>
      <c r="Z62" s="1042"/>
      <c r="AA62" s="1042"/>
      <c r="AB62" s="1042"/>
      <c r="AC62" s="1042"/>
      <c r="AD62" s="1042"/>
      <c r="AE62" s="1042"/>
    </row>
    <row r="63" spans="2:31" ht="3" customHeight="1">
      <c r="B63" s="864"/>
      <c r="C63" s="865"/>
      <c r="D63" s="1039"/>
      <c r="E63" s="1040"/>
      <c r="F63" s="1039"/>
      <c r="G63" s="1040"/>
      <c r="H63" s="1039"/>
      <c r="I63" s="1040"/>
      <c r="J63" s="1039"/>
      <c r="K63" s="1040"/>
      <c r="L63" s="1039"/>
      <c r="M63" s="1040"/>
      <c r="N63" s="1039"/>
      <c r="O63" s="1040"/>
      <c r="P63" s="1039"/>
      <c r="Q63" s="1040"/>
      <c r="R63" s="1039"/>
      <c r="S63" s="1040"/>
      <c r="T63" s="1039"/>
      <c r="U63" s="1040"/>
      <c r="V63" s="1039"/>
      <c r="W63" s="1041"/>
    </row>
    <row r="64" spans="2:31" ht="3" customHeight="1">
      <c r="B64" s="849"/>
      <c r="C64" s="841"/>
      <c r="D64" s="841"/>
      <c r="E64" s="841"/>
      <c r="F64" s="841"/>
      <c r="G64" s="841"/>
      <c r="H64" s="841"/>
      <c r="I64" s="841"/>
      <c r="J64" s="841"/>
      <c r="K64" s="841"/>
      <c r="L64" s="841"/>
      <c r="M64" s="841"/>
      <c r="N64" s="841"/>
      <c r="O64" s="841"/>
      <c r="P64" s="841"/>
      <c r="Q64" s="841"/>
      <c r="R64" s="841"/>
      <c r="S64" s="841"/>
      <c r="T64" s="841"/>
      <c r="U64" s="841"/>
      <c r="V64" s="841"/>
      <c r="W64" s="850"/>
    </row>
    <row r="65" spans="2:27" ht="12" customHeight="1">
      <c r="B65" s="1031"/>
      <c r="C65" s="869" t="s">
        <v>1158</v>
      </c>
      <c r="D65" s="869"/>
      <c r="E65" s="869"/>
      <c r="F65" s="869"/>
      <c r="G65" s="869"/>
      <c r="H65" s="869"/>
      <c r="I65" s="869"/>
      <c r="J65" s="869"/>
      <c r="K65" s="869"/>
      <c r="L65" s="869"/>
      <c r="M65" s="869"/>
      <c r="N65" s="869"/>
      <c r="O65" s="869"/>
      <c r="P65" s="869"/>
      <c r="Q65" s="869"/>
      <c r="R65" s="869"/>
      <c r="S65" s="869"/>
      <c r="T65" s="869"/>
      <c r="U65" s="869"/>
      <c r="V65" s="869"/>
      <c r="W65" s="851"/>
    </row>
    <row r="66" spans="2:27" ht="2.25" customHeight="1">
      <c r="B66" s="849"/>
      <c r="C66" s="841"/>
      <c r="D66" s="841"/>
      <c r="E66" s="841"/>
      <c r="F66" s="841"/>
      <c r="G66" s="841"/>
      <c r="H66" s="841"/>
      <c r="I66" s="841"/>
      <c r="J66" s="841"/>
      <c r="K66" s="841"/>
      <c r="L66" s="841"/>
      <c r="M66" s="841"/>
      <c r="N66" s="841"/>
      <c r="O66" s="841"/>
      <c r="P66" s="841"/>
      <c r="Q66" s="841"/>
      <c r="R66" s="841"/>
      <c r="S66" s="841"/>
      <c r="T66" s="841"/>
      <c r="U66" s="841"/>
      <c r="V66" s="841"/>
      <c r="W66" s="850"/>
    </row>
    <row r="67" spans="2:27" ht="9.9499999999999993" customHeight="1">
      <c r="B67" s="849"/>
      <c r="C67" s="1032" t="s">
        <v>1088</v>
      </c>
      <c r="D67" s="1033"/>
      <c r="E67" s="1033"/>
      <c r="F67" s="1033"/>
      <c r="G67" s="1033"/>
      <c r="H67" s="1033"/>
      <c r="I67" s="1033"/>
      <c r="J67" s="1033"/>
      <c r="K67" s="1033"/>
      <c r="L67" s="1033"/>
      <c r="M67" s="1033"/>
      <c r="N67" s="1033"/>
      <c r="O67" s="1033"/>
      <c r="P67" s="1033"/>
      <c r="Q67" s="1033"/>
      <c r="R67" s="1033"/>
      <c r="S67" s="1033"/>
      <c r="T67" s="1033"/>
      <c r="U67" s="1033"/>
      <c r="V67" s="1033"/>
      <c r="W67" s="852"/>
    </row>
    <row r="68" spans="2:27" ht="2.25" customHeight="1">
      <c r="B68" s="849"/>
      <c r="C68" s="841"/>
      <c r="D68" s="841"/>
      <c r="E68" s="841"/>
      <c r="F68" s="841"/>
      <c r="G68" s="841"/>
      <c r="H68" s="841"/>
      <c r="I68" s="841"/>
      <c r="J68" s="841"/>
      <c r="K68" s="841"/>
      <c r="L68" s="841"/>
      <c r="M68" s="841"/>
      <c r="N68" s="841"/>
      <c r="O68" s="841"/>
      <c r="P68" s="841"/>
      <c r="Q68" s="841"/>
      <c r="R68" s="841"/>
      <c r="S68" s="841"/>
      <c r="T68" s="841"/>
      <c r="U68" s="841"/>
      <c r="V68" s="841"/>
      <c r="W68" s="850"/>
    </row>
    <row r="69" spans="2:27" ht="8.1" customHeight="1">
      <c r="B69" s="849"/>
      <c r="C69" s="1034" t="s">
        <v>221</v>
      </c>
      <c r="D69" s="912">
        <v>459.58300000000003</v>
      </c>
      <c r="E69" s="912"/>
      <c r="F69" s="912">
        <v>504.01299999999998</v>
      </c>
      <c r="G69" s="912"/>
      <c r="H69" s="912">
        <v>194.036</v>
      </c>
      <c r="I69" s="912"/>
      <c r="J69" s="912">
        <v>228.11199999999999</v>
      </c>
      <c r="K69" s="912"/>
      <c r="L69" s="912">
        <v>210.59399999999999</v>
      </c>
      <c r="M69" s="912"/>
      <c r="N69" s="912">
        <v>220.76300000000001</v>
      </c>
      <c r="O69" s="912"/>
      <c r="P69" s="912">
        <v>32.542999999999999</v>
      </c>
      <c r="Q69" s="912"/>
      <c r="R69" s="912">
        <v>35.125999999999998</v>
      </c>
      <c r="S69" s="912"/>
      <c r="T69" s="912">
        <v>133.84100000000001</v>
      </c>
      <c r="U69" s="912"/>
      <c r="V69" s="912">
        <v>139.78299999999999</v>
      </c>
      <c r="W69" s="1036"/>
      <c r="X69" s="913"/>
      <c r="Z69" s="912"/>
      <c r="AA69" s="913"/>
    </row>
    <row r="70" spans="2:27" ht="8.1" customHeight="1">
      <c r="B70" s="849"/>
      <c r="C70" s="1034" t="s">
        <v>222</v>
      </c>
      <c r="D70" s="912">
        <v>463.358</v>
      </c>
      <c r="E70" s="912"/>
      <c r="F70" s="912">
        <v>485.90899999999999</v>
      </c>
      <c r="G70" s="912"/>
      <c r="H70" s="912">
        <v>192.554</v>
      </c>
      <c r="I70" s="912"/>
      <c r="J70" s="912">
        <v>215.578</v>
      </c>
      <c r="K70" s="912"/>
      <c r="L70" s="912">
        <v>217.00399999999999</v>
      </c>
      <c r="M70" s="912"/>
      <c r="N70" s="912">
        <v>220.62899999999999</v>
      </c>
      <c r="O70" s="912"/>
      <c r="P70" s="912">
        <v>34.783000000000001</v>
      </c>
      <c r="Q70" s="912"/>
      <c r="R70" s="912">
        <v>32.457999999999998</v>
      </c>
      <c r="S70" s="912"/>
      <c r="T70" s="912">
        <v>126.57299999999999</v>
      </c>
      <c r="U70" s="912"/>
      <c r="V70" s="912">
        <v>132.41499999999999</v>
      </c>
      <c r="W70" s="1036"/>
      <c r="Z70" s="912"/>
      <c r="AA70" s="913"/>
    </row>
    <row r="71" spans="2:27" ht="8.1" customHeight="1">
      <c r="B71" s="849"/>
      <c r="C71" s="1034" t="s">
        <v>223</v>
      </c>
      <c r="D71" s="912">
        <v>446.95600000000002</v>
      </c>
      <c r="E71" s="912"/>
      <c r="F71" s="912"/>
      <c r="G71" s="912"/>
      <c r="H71" s="912">
        <v>187.61199999999999</v>
      </c>
      <c r="I71" s="912"/>
      <c r="J71" s="912"/>
      <c r="K71" s="912"/>
      <c r="L71" s="912">
        <v>207.30099999999999</v>
      </c>
      <c r="M71" s="912"/>
      <c r="N71" s="912"/>
      <c r="O71" s="912"/>
      <c r="P71" s="912">
        <v>34.499000000000002</v>
      </c>
      <c r="Q71" s="912"/>
      <c r="R71" s="912"/>
      <c r="S71" s="912"/>
      <c r="T71" s="912">
        <v>126.69199999999999</v>
      </c>
      <c r="U71" s="912"/>
      <c r="V71" s="912"/>
      <c r="W71" s="1036"/>
      <c r="Z71" s="912"/>
      <c r="AA71" s="913"/>
    </row>
    <row r="72" spans="2:27" ht="2.25" customHeight="1">
      <c r="B72" s="849"/>
      <c r="C72" s="1034"/>
      <c r="D72" s="912"/>
      <c r="E72" s="912"/>
      <c r="F72" s="912"/>
      <c r="G72" s="912"/>
      <c r="H72" s="912"/>
      <c r="I72" s="912"/>
      <c r="J72" s="912"/>
      <c r="K72" s="912"/>
      <c r="L72" s="912"/>
      <c r="M72" s="912"/>
      <c r="N72" s="912"/>
      <c r="O72" s="912"/>
      <c r="P72" s="912"/>
      <c r="Q72" s="912"/>
      <c r="R72" s="912"/>
      <c r="S72" s="912"/>
      <c r="T72" s="912"/>
      <c r="U72" s="912"/>
      <c r="V72" s="912"/>
      <c r="W72" s="1036"/>
      <c r="Z72" s="912"/>
      <c r="AA72" s="913"/>
    </row>
    <row r="73" spans="2:27" ht="8.1" customHeight="1">
      <c r="B73" s="849"/>
      <c r="C73" s="1034" t="s">
        <v>224</v>
      </c>
      <c r="D73" s="912">
        <v>498.76799999999997</v>
      </c>
      <c r="E73" s="912"/>
      <c r="F73" s="912"/>
      <c r="G73" s="912"/>
      <c r="H73" s="912">
        <v>205.6</v>
      </c>
      <c r="I73" s="912"/>
      <c r="J73" s="912"/>
      <c r="K73" s="912"/>
      <c r="L73" s="912">
        <v>232.261</v>
      </c>
      <c r="M73" s="912"/>
      <c r="N73" s="912"/>
      <c r="O73" s="912"/>
      <c r="P73" s="912">
        <v>37.838999999999999</v>
      </c>
      <c r="Q73" s="912"/>
      <c r="R73" s="912"/>
      <c r="S73" s="912"/>
      <c r="T73" s="912">
        <v>139.96799999999999</v>
      </c>
      <c r="U73" s="912"/>
      <c r="V73" s="912"/>
      <c r="W73" s="1036"/>
      <c r="Z73" s="912"/>
      <c r="AA73" s="913"/>
    </row>
    <row r="74" spans="2:27" ht="8.1" customHeight="1">
      <c r="B74" s="849"/>
      <c r="C74" s="1034" t="s">
        <v>225</v>
      </c>
      <c r="D74" s="912">
        <v>481.767</v>
      </c>
      <c r="E74" s="912"/>
      <c r="F74" s="912"/>
      <c r="G74" s="912"/>
      <c r="H74" s="912">
        <v>204.089</v>
      </c>
      <c r="I74" s="912"/>
      <c r="J74" s="912"/>
      <c r="K74" s="912"/>
      <c r="L74" s="912">
        <v>215.26499999999999</v>
      </c>
      <c r="M74" s="912"/>
      <c r="N74" s="912"/>
      <c r="O74" s="912"/>
      <c r="P74" s="912">
        <v>36.695999999999998</v>
      </c>
      <c r="Q74" s="912"/>
      <c r="R74" s="912"/>
      <c r="S74" s="912"/>
      <c r="T74" s="912">
        <v>141.75399999999999</v>
      </c>
      <c r="U74" s="912"/>
      <c r="V74" s="912"/>
      <c r="W74" s="1036"/>
      <c r="Z74" s="912"/>
      <c r="AA74" s="913"/>
    </row>
    <row r="75" spans="2:27" ht="8.1" customHeight="1">
      <c r="B75" s="849"/>
      <c r="C75" s="1034" t="s">
        <v>1089</v>
      </c>
      <c r="D75" s="912">
        <v>504.72300000000001</v>
      </c>
      <c r="E75" s="912"/>
      <c r="F75" s="912"/>
      <c r="G75" s="912"/>
      <c r="H75" s="912">
        <v>210.482</v>
      </c>
      <c r="I75" s="912"/>
      <c r="J75" s="912"/>
      <c r="K75" s="912"/>
      <c r="L75" s="912">
        <v>226.816</v>
      </c>
      <c r="M75" s="912"/>
      <c r="N75" s="912"/>
      <c r="O75" s="912"/>
      <c r="P75" s="912">
        <v>39.564</v>
      </c>
      <c r="Q75" s="912"/>
      <c r="R75" s="912"/>
      <c r="S75" s="912"/>
      <c r="T75" s="912">
        <v>140.84700000000001</v>
      </c>
      <c r="U75" s="912"/>
      <c r="V75" s="912"/>
      <c r="W75" s="1036"/>
      <c r="Z75" s="912"/>
      <c r="AA75" s="913"/>
    </row>
    <row r="76" spans="2:27" ht="2.25" customHeight="1">
      <c r="B76" s="849"/>
      <c r="C76" s="1034"/>
      <c r="D76" s="912"/>
      <c r="E76" s="912"/>
      <c r="F76" s="912"/>
      <c r="G76" s="912"/>
      <c r="H76" s="912"/>
      <c r="I76" s="912"/>
      <c r="J76" s="912"/>
      <c r="K76" s="912"/>
      <c r="L76" s="912"/>
      <c r="M76" s="912"/>
      <c r="N76" s="912"/>
      <c r="O76" s="912"/>
      <c r="P76" s="912"/>
      <c r="Q76" s="912"/>
      <c r="R76" s="912"/>
      <c r="S76" s="912"/>
      <c r="T76" s="912"/>
      <c r="U76" s="912"/>
      <c r="V76" s="912"/>
      <c r="W76" s="1036"/>
      <c r="Z76" s="912"/>
      <c r="AA76" s="913"/>
    </row>
    <row r="77" spans="2:27" ht="8.1" customHeight="1">
      <c r="B77" s="849"/>
      <c r="C77" s="1034" t="s">
        <v>227</v>
      </c>
      <c r="D77" s="912">
        <v>507.09199999999998</v>
      </c>
      <c r="E77" s="912"/>
      <c r="F77" s="912"/>
      <c r="G77" s="912"/>
      <c r="H77" s="912">
        <v>216.44200000000001</v>
      </c>
      <c r="I77" s="912"/>
      <c r="J77" s="912"/>
      <c r="K77" s="912"/>
      <c r="L77" s="912">
        <v>225.858</v>
      </c>
      <c r="M77" s="912"/>
      <c r="N77" s="912"/>
      <c r="O77" s="912"/>
      <c r="P77" s="912">
        <v>40.073999999999998</v>
      </c>
      <c r="Q77" s="912"/>
      <c r="R77" s="912"/>
      <c r="S77" s="912"/>
      <c r="T77" s="912">
        <v>141.49199999999999</v>
      </c>
      <c r="U77" s="912"/>
      <c r="V77" s="912"/>
      <c r="W77" s="1036"/>
      <c r="Z77" s="912"/>
      <c r="AA77" s="913"/>
    </row>
    <row r="78" spans="2:27" ht="8.1" customHeight="1">
      <c r="B78" s="849"/>
      <c r="C78" s="1034" t="s">
        <v>228</v>
      </c>
      <c r="D78" s="912">
        <v>451.35599999999999</v>
      </c>
      <c r="E78" s="912"/>
      <c r="F78" s="912"/>
      <c r="G78" s="912"/>
      <c r="H78" s="912">
        <v>191.65</v>
      </c>
      <c r="I78" s="912"/>
      <c r="J78" s="912"/>
      <c r="K78" s="912"/>
      <c r="L78" s="912">
        <v>199.46</v>
      </c>
      <c r="M78" s="912"/>
      <c r="N78" s="912"/>
      <c r="O78" s="912"/>
      <c r="P78" s="912">
        <v>35.088999999999999</v>
      </c>
      <c r="Q78" s="912"/>
      <c r="R78" s="912"/>
      <c r="S78" s="912"/>
      <c r="T78" s="912">
        <v>126.139</v>
      </c>
      <c r="U78" s="912"/>
      <c r="V78" s="912"/>
      <c r="W78" s="1036"/>
      <c r="Z78" s="912"/>
      <c r="AA78" s="913"/>
    </row>
    <row r="79" spans="2:27" ht="8.1" customHeight="1">
      <c r="B79" s="849"/>
      <c r="C79" s="1034" t="s">
        <v>1156</v>
      </c>
      <c r="D79" s="912">
        <v>475.34500000000003</v>
      </c>
      <c r="E79" s="912"/>
      <c r="F79" s="912"/>
      <c r="G79" s="912"/>
      <c r="H79" s="912">
        <v>210.488</v>
      </c>
      <c r="I79" s="912"/>
      <c r="J79" s="912"/>
      <c r="K79" s="912"/>
      <c r="L79" s="912">
        <v>205.50800000000001</v>
      </c>
      <c r="M79" s="912"/>
      <c r="N79" s="912"/>
      <c r="O79" s="912"/>
      <c r="P79" s="912">
        <v>37.301000000000002</v>
      </c>
      <c r="Q79" s="912"/>
      <c r="R79" s="912"/>
      <c r="S79" s="912"/>
      <c r="T79" s="912">
        <v>134.38300000000001</v>
      </c>
      <c r="U79" s="912"/>
      <c r="V79" s="912"/>
      <c r="W79" s="1036"/>
      <c r="Z79" s="912"/>
      <c r="AA79" s="913"/>
    </row>
    <row r="80" spans="2:27" ht="2.25" customHeight="1">
      <c r="B80" s="849"/>
      <c r="C80" s="1034"/>
      <c r="D80" s="912"/>
      <c r="E80" s="912"/>
      <c r="F80" s="912"/>
      <c r="G80" s="912"/>
      <c r="H80" s="912"/>
      <c r="I80" s="912"/>
      <c r="J80" s="912"/>
      <c r="K80" s="912"/>
      <c r="L80" s="912"/>
      <c r="M80" s="912"/>
      <c r="N80" s="912"/>
      <c r="O80" s="912"/>
      <c r="P80" s="912"/>
      <c r="Q80" s="912"/>
      <c r="R80" s="912"/>
      <c r="S80" s="912"/>
      <c r="T80" s="912"/>
      <c r="U80" s="912"/>
      <c r="V80" s="912"/>
      <c r="W80" s="1036"/>
      <c r="Z80" s="912"/>
      <c r="AA80" s="913"/>
    </row>
    <row r="81" spans="2:27" ht="8.1" customHeight="1">
      <c r="B81" s="849"/>
      <c r="C81" s="1034" t="s">
        <v>1104</v>
      </c>
      <c r="D81" s="912">
        <v>492.91199999999998</v>
      </c>
      <c r="E81" s="912"/>
      <c r="F81" s="912"/>
      <c r="G81" s="912"/>
      <c r="H81" s="912">
        <v>218.31399999999999</v>
      </c>
      <c r="I81" s="912"/>
      <c r="J81" s="912"/>
      <c r="K81" s="912"/>
      <c r="L81" s="912">
        <v>215.72399999999999</v>
      </c>
      <c r="M81" s="912"/>
      <c r="N81" s="912"/>
      <c r="O81" s="912"/>
      <c r="P81" s="912">
        <v>39.645000000000003</v>
      </c>
      <c r="Q81" s="912"/>
      <c r="R81" s="912"/>
      <c r="S81" s="912"/>
      <c r="T81" s="912">
        <v>137.93600000000001</v>
      </c>
      <c r="U81" s="912"/>
      <c r="V81" s="912"/>
      <c r="W81" s="1036"/>
      <c r="Z81" s="912"/>
      <c r="AA81" s="913"/>
    </row>
    <row r="82" spans="2:27" ht="8.1" customHeight="1">
      <c r="B82" s="849"/>
      <c r="C82" s="1034" t="s">
        <v>1105</v>
      </c>
      <c r="D82" s="912">
        <v>486.12400000000002</v>
      </c>
      <c r="E82" s="912"/>
      <c r="F82" s="912"/>
      <c r="G82" s="912"/>
      <c r="H82" s="912">
        <v>219.06399999999999</v>
      </c>
      <c r="I82" s="912"/>
      <c r="J82" s="912"/>
      <c r="K82" s="912"/>
      <c r="L82" s="912">
        <v>209.46</v>
      </c>
      <c r="M82" s="912"/>
      <c r="N82" s="912"/>
      <c r="O82" s="912"/>
      <c r="P82" s="912">
        <v>39.512</v>
      </c>
      <c r="Q82" s="912"/>
      <c r="R82" s="912"/>
      <c r="S82" s="912"/>
      <c r="T82" s="912">
        <v>138.39599999999999</v>
      </c>
      <c r="U82" s="912"/>
      <c r="V82" s="912"/>
      <c r="W82" s="1036"/>
      <c r="Z82" s="912"/>
      <c r="AA82" s="913"/>
    </row>
    <row r="83" spans="2:27" ht="8.1" customHeight="1">
      <c r="B83" s="849"/>
      <c r="C83" s="1034" t="s">
        <v>265</v>
      </c>
      <c r="D83" s="912">
        <v>473.65499999999997</v>
      </c>
      <c r="E83" s="912"/>
      <c r="F83" s="912"/>
      <c r="G83" s="912"/>
      <c r="H83" s="912">
        <v>213.72</v>
      </c>
      <c r="I83" s="912"/>
      <c r="J83" s="912"/>
      <c r="K83" s="912"/>
      <c r="L83" s="912">
        <v>204.91</v>
      </c>
      <c r="M83" s="912"/>
      <c r="N83" s="912"/>
      <c r="O83" s="912"/>
      <c r="P83" s="912">
        <v>36.881</v>
      </c>
      <c r="Q83" s="912"/>
      <c r="R83" s="912"/>
      <c r="S83" s="912"/>
      <c r="T83" s="912">
        <v>136.01400000000001</v>
      </c>
      <c r="U83" s="912"/>
      <c r="V83" s="912"/>
      <c r="W83" s="1036"/>
      <c r="Z83" s="912"/>
      <c r="AA83" s="913"/>
    </row>
    <row r="84" spans="2:27" ht="3" customHeight="1">
      <c r="B84" s="864"/>
      <c r="C84" s="865"/>
      <c r="D84" s="940"/>
      <c r="E84" s="940"/>
      <c r="F84" s="940"/>
      <c r="G84" s="940"/>
      <c r="H84" s="940"/>
      <c r="I84" s="940"/>
      <c r="J84" s="940"/>
      <c r="K84" s="940"/>
      <c r="L84" s="940"/>
      <c r="M84" s="940"/>
      <c r="N84" s="940"/>
      <c r="O84" s="940"/>
      <c r="P84" s="940"/>
      <c r="Q84" s="940"/>
      <c r="R84" s="940"/>
      <c r="S84" s="940"/>
      <c r="T84" s="940"/>
      <c r="U84" s="940"/>
      <c r="V84" s="940"/>
      <c r="W84" s="1037"/>
    </row>
    <row r="85" spans="2:27" ht="3" customHeight="1">
      <c r="B85" s="849"/>
      <c r="C85" s="853"/>
      <c r="D85" s="912"/>
      <c r="E85" s="912"/>
      <c r="F85" s="912"/>
      <c r="G85" s="912"/>
      <c r="H85" s="912"/>
      <c r="I85" s="912"/>
      <c r="J85" s="912"/>
      <c r="K85" s="912"/>
      <c r="L85" s="912"/>
      <c r="M85" s="912"/>
      <c r="N85" s="912"/>
      <c r="O85" s="912"/>
      <c r="P85" s="912"/>
      <c r="Q85" s="912"/>
      <c r="R85" s="912"/>
      <c r="S85" s="912"/>
      <c r="T85" s="912"/>
      <c r="U85" s="912"/>
      <c r="V85" s="912"/>
      <c r="W85" s="1036"/>
    </row>
    <row r="86" spans="2:27" ht="8.1" customHeight="1">
      <c r="B86" s="849"/>
      <c r="C86" s="1003" t="s">
        <v>1106</v>
      </c>
      <c r="D86" s="1035">
        <v>922.94100000000003</v>
      </c>
      <c r="E86" s="912">
        <v>0</v>
      </c>
      <c r="F86" s="1038">
        <v>989.92200000000003</v>
      </c>
      <c r="G86" s="912">
        <v>0</v>
      </c>
      <c r="H86" s="1035">
        <v>386.59000000000003</v>
      </c>
      <c r="I86" s="912">
        <v>0</v>
      </c>
      <c r="J86" s="1038">
        <v>443.69</v>
      </c>
      <c r="K86" s="912">
        <v>0</v>
      </c>
      <c r="L86" s="1035">
        <v>427.59799999999996</v>
      </c>
      <c r="M86" s="912">
        <v>0</v>
      </c>
      <c r="N86" s="1038">
        <v>441.392</v>
      </c>
      <c r="O86" s="1035">
        <v>0</v>
      </c>
      <c r="P86" s="1035">
        <v>67.325999999999993</v>
      </c>
      <c r="Q86" s="912">
        <v>0</v>
      </c>
      <c r="R86" s="1038">
        <v>67.584000000000003</v>
      </c>
      <c r="S86" s="912">
        <v>0</v>
      </c>
      <c r="T86" s="1035">
        <v>260.41399999999999</v>
      </c>
      <c r="U86" s="912">
        <v>0</v>
      </c>
      <c r="V86" s="1038">
        <v>272.19799999999998</v>
      </c>
      <c r="W86" s="1036"/>
      <c r="Y86" s="859"/>
    </row>
    <row r="87" spans="2:27" ht="3" customHeight="1">
      <c r="B87" s="864"/>
      <c r="C87" s="865"/>
      <c r="D87" s="1039"/>
      <c r="E87" s="1040"/>
      <c r="F87" s="1039"/>
      <c r="G87" s="1040"/>
      <c r="H87" s="1039"/>
      <c r="I87" s="1040"/>
      <c r="J87" s="1039"/>
      <c r="K87" s="1040"/>
      <c r="L87" s="1039"/>
      <c r="M87" s="1040"/>
      <c r="N87" s="1039"/>
      <c r="O87" s="1039"/>
      <c r="P87" s="1039"/>
      <c r="Q87" s="1040"/>
      <c r="R87" s="1039"/>
      <c r="S87" s="1040"/>
      <c r="T87" s="1039"/>
      <c r="U87" s="1040"/>
      <c r="V87" s="1039"/>
      <c r="W87" s="1041"/>
    </row>
    <row r="88" spans="2:27" ht="10.5" customHeight="1">
      <c r="B88" s="1934" t="s">
        <v>1173</v>
      </c>
      <c r="C88" s="1935"/>
      <c r="D88" s="1043">
        <v>12.27</v>
      </c>
      <c r="E88" s="1044"/>
      <c r="F88" s="1045"/>
      <c r="G88" s="1044"/>
      <c r="H88" s="1043">
        <v>4.7460000000000004</v>
      </c>
      <c r="I88" s="1044"/>
      <c r="J88" s="1045"/>
      <c r="K88" s="1044"/>
      <c r="L88" s="1043">
        <v>7.2910000000000004</v>
      </c>
      <c r="M88" s="1044"/>
      <c r="N88" s="1045"/>
      <c r="O88" s="1044"/>
      <c r="P88" s="1043">
        <v>0.94899999999999995</v>
      </c>
      <c r="Q88" s="1044"/>
      <c r="R88" s="1045"/>
      <c r="S88" s="1044"/>
      <c r="T88" s="1043">
        <v>9.2349999999999994</v>
      </c>
      <c r="U88" s="1044"/>
      <c r="V88" s="1045"/>
      <c r="W88" s="1046"/>
      <c r="X88" s="1047"/>
      <c r="Y88" s="841"/>
      <c r="Z88" s="841"/>
      <c r="AA88" s="841"/>
    </row>
    <row r="89" spans="2:27" ht="9.9499999999999993" customHeight="1">
      <c r="B89" s="1048" t="s">
        <v>1108</v>
      </c>
      <c r="C89" s="1049"/>
      <c r="D89" s="1050">
        <v>5753.9090000000006</v>
      </c>
      <c r="E89" s="1051"/>
      <c r="F89" s="1052"/>
      <c r="G89" s="1051"/>
      <c r="H89" s="1050">
        <v>2468.797</v>
      </c>
      <c r="I89" s="1051"/>
      <c r="J89" s="1052"/>
      <c r="K89" s="1051"/>
      <c r="L89" s="1050">
        <v>2577.4519999999998</v>
      </c>
      <c r="M89" s="1051">
        <v>0</v>
      </c>
      <c r="N89" s="1052"/>
      <c r="O89" s="1051"/>
      <c r="P89" s="1050">
        <v>445.37499999999994</v>
      </c>
      <c r="Q89" s="1051"/>
      <c r="R89" s="1052"/>
      <c r="S89" s="1051"/>
      <c r="T89" s="1050">
        <v>1633.2699999999998</v>
      </c>
      <c r="U89" s="1051"/>
      <c r="V89" s="1052"/>
      <c r="W89" s="1053"/>
      <c r="X89" s="859"/>
      <c r="Y89" s="1054"/>
      <c r="Z89" s="1055"/>
    </row>
    <row r="90" spans="2:27" ht="9.75" customHeight="1">
      <c r="C90" s="841" t="s">
        <v>1090</v>
      </c>
      <c r="D90" s="941"/>
      <c r="F90" s="858"/>
      <c r="G90" s="858"/>
      <c r="H90" s="941"/>
      <c r="I90" s="858"/>
      <c r="J90" s="858"/>
      <c r="K90" s="858"/>
      <c r="L90" s="941"/>
      <c r="M90" s="858"/>
      <c r="N90" s="858"/>
      <c r="O90" s="858"/>
      <c r="P90" s="941"/>
      <c r="Q90" s="858"/>
      <c r="R90" s="858"/>
      <c r="S90" s="858"/>
      <c r="T90" s="941"/>
      <c r="U90" s="858"/>
    </row>
    <row r="91" spans="2:27">
      <c r="C91" s="858" t="s">
        <v>1174</v>
      </c>
    </row>
    <row r="92" spans="2:27">
      <c r="C92" s="858" t="s">
        <v>1175</v>
      </c>
    </row>
    <row r="93" spans="2:27">
      <c r="B93" s="858" t="s">
        <v>1</v>
      </c>
      <c r="C93" s="858" t="s">
        <v>1176</v>
      </c>
    </row>
    <row r="94" spans="2:27">
      <c r="B94" s="858"/>
      <c r="C94" s="858" t="s">
        <v>1177</v>
      </c>
    </row>
    <row r="95" spans="2:27">
      <c r="B95" s="858"/>
      <c r="C95" s="858" t="s">
        <v>1178</v>
      </c>
      <c r="D95" s="858"/>
    </row>
    <row r="96" spans="2:27">
      <c r="C96" s="1842" t="s">
        <v>273</v>
      </c>
      <c r="D96" s="858"/>
      <c r="E96" s="858"/>
      <c r="F96" s="941"/>
      <c r="G96" s="858"/>
      <c r="H96" s="858"/>
      <c r="I96" s="858"/>
      <c r="J96" s="858"/>
      <c r="K96" s="858"/>
      <c r="L96" s="941"/>
      <c r="M96" s="858"/>
      <c r="N96" s="858"/>
      <c r="O96" s="858"/>
      <c r="P96" s="858"/>
      <c r="Q96" s="858"/>
      <c r="R96" s="941"/>
      <c r="S96" s="858"/>
      <c r="T96" s="858"/>
      <c r="W96" s="858"/>
      <c r="X96" s="858"/>
    </row>
    <row r="97" spans="3:24">
      <c r="C97" s="859"/>
      <c r="D97" s="941"/>
      <c r="E97" s="841"/>
      <c r="F97" s="1047"/>
      <c r="G97" s="841"/>
      <c r="H97" s="1056"/>
      <c r="I97" s="841"/>
      <c r="J97" s="841"/>
      <c r="K97" s="841"/>
      <c r="L97" s="1056"/>
      <c r="M97" s="841"/>
      <c r="N97" s="841"/>
      <c r="O97" s="841"/>
      <c r="P97" s="1056"/>
      <c r="Q97" s="841"/>
      <c r="R97" s="841"/>
      <c r="S97" s="841"/>
      <c r="T97" s="1056"/>
      <c r="U97" s="841"/>
      <c r="V97" s="841"/>
      <c r="W97" s="841"/>
      <c r="X97" s="858"/>
    </row>
    <row r="98" spans="3:24">
      <c r="C98" s="858"/>
      <c r="D98" s="859"/>
      <c r="E98" s="858"/>
      <c r="F98" s="858"/>
      <c r="G98" s="858"/>
      <c r="H98" s="941"/>
      <c r="I98" s="858"/>
      <c r="J98" s="858"/>
      <c r="K98" s="858"/>
      <c r="L98" s="941"/>
      <c r="M98" s="858"/>
      <c r="N98" s="858"/>
      <c r="O98" s="858"/>
      <c r="P98" s="941"/>
      <c r="Q98" s="858"/>
      <c r="R98" s="858"/>
      <c r="S98" s="858"/>
      <c r="T98" s="941"/>
      <c r="U98" s="858"/>
      <c r="V98" s="858"/>
      <c r="W98" s="858"/>
      <c r="X98" s="859"/>
    </row>
    <row r="99" spans="3:24">
      <c r="C99" s="858"/>
      <c r="D99" s="858"/>
      <c r="E99" s="858"/>
      <c r="F99" s="858"/>
      <c r="G99" s="858"/>
      <c r="H99" s="858"/>
      <c r="I99" s="858"/>
      <c r="J99" s="858"/>
      <c r="K99" s="858"/>
      <c r="L99" s="858"/>
      <c r="M99" s="858"/>
      <c r="N99" s="858"/>
      <c r="O99" s="858"/>
      <c r="P99" s="858"/>
      <c r="Q99" s="858"/>
      <c r="R99" s="858"/>
      <c r="S99" s="858"/>
      <c r="T99" s="858"/>
      <c r="U99" s="858"/>
      <c r="V99" s="858"/>
      <c r="W99" s="858"/>
      <c r="X99" s="858"/>
    </row>
    <row r="100" spans="3:24">
      <c r="D100" s="859"/>
      <c r="E100" s="859"/>
      <c r="F100" s="859"/>
      <c r="G100" s="859"/>
      <c r="H100" s="859"/>
      <c r="I100" s="859"/>
      <c r="J100" s="859"/>
      <c r="K100" s="859"/>
      <c r="L100" s="859"/>
      <c r="M100" s="859"/>
      <c r="N100" s="859"/>
      <c r="O100" s="859"/>
      <c r="P100" s="859"/>
      <c r="Q100" s="859"/>
      <c r="R100" s="859"/>
      <c r="S100" s="859"/>
      <c r="T100" s="859"/>
      <c r="U100" s="859"/>
      <c r="V100" s="859"/>
    </row>
    <row r="101" spans="3:24">
      <c r="D101" s="859"/>
      <c r="E101" s="859"/>
      <c r="F101" s="859"/>
      <c r="G101" s="859"/>
      <c r="H101" s="859"/>
      <c r="I101" s="859"/>
      <c r="J101" s="859"/>
      <c r="K101" s="859"/>
      <c r="L101" s="859"/>
      <c r="M101" s="859"/>
      <c r="N101" s="859"/>
      <c r="O101" s="859"/>
      <c r="P101" s="859"/>
      <c r="Q101" s="859"/>
      <c r="R101" s="859"/>
      <c r="S101" s="859"/>
      <c r="T101" s="859"/>
      <c r="U101" s="859"/>
    </row>
  </sheetData>
  <mergeCells count="18">
    <mergeCell ref="F14:G15"/>
    <mergeCell ref="H14:I15"/>
    <mergeCell ref="V14:W15"/>
    <mergeCell ref="R14:S15"/>
    <mergeCell ref="T14:U15"/>
    <mergeCell ref="T11:W13"/>
    <mergeCell ref="B88:C88"/>
    <mergeCell ref="J14:K15"/>
    <mergeCell ref="L14:M15"/>
    <mergeCell ref="N14:O15"/>
    <mergeCell ref="P14:Q15"/>
    <mergeCell ref="B11:C15"/>
    <mergeCell ref="P11:S13"/>
    <mergeCell ref="D12:G13"/>
    <mergeCell ref="H12:O12"/>
    <mergeCell ref="H13:K13"/>
    <mergeCell ref="L13:O13"/>
    <mergeCell ref="D14:E15"/>
  </mergeCells>
  <hyperlinks>
    <hyperlink ref="C96" location="'Inhaltsverzeichnis '!A1" display="Zurück zum Inhaltsverzeichnis" xr:uid="{7CF8444A-D814-4693-A6BD-711AD92AD1D6}"/>
  </hyperlinks>
  <printOptions horizontalCentered="1"/>
  <pageMargins left="0.78740157480314965" right="0.78740157480314965" top="0.39370078740157483" bottom="0" header="0.19685039370078741" footer="0"/>
  <pageSetup paperSize="9" scale="90" orientation="portrait" horizontalDpi="4294967293"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4B20E-197A-4F45-A4BB-E3B0A152119E}">
  <sheetPr>
    <tabColor rgb="FFF9E03A"/>
  </sheetPr>
  <dimension ref="A1:N18"/>
  <sheetViews>
    <sheetView showGridLines="0" zoomScale="130" zoomScaleNormal="130" workbookViewId="0"/>
  </sheetViews>
  <sheetFormatPr baseColWidth="10" defaultRowHeight="12.75"/>
  <cols>
    <col min="1" max="1" width="20.875" style="1704" customWidth="1"/>
    <col min="2" max="2" width="11.625" style="1704" customWidth="1"/>
    <col min="3" max="14" width="6.875" style="1704" customWidth="1"/>
    <col min="15" max="16384" width="11" style="1704"/>
  </cols>
  <sheetData>
    <row r="1" spans="1:14" ht="28.5" customHeight="1">
      <c r="A1" s="1819" t="s">
        <v>2426</v>
      </c>
      <c r="B1" s="1819"/>
      <c r="C1" s="1820"/>
      <c r="D1" s="1820"/>
      <c r="E1" s="1820"/>
      <c r="F1" s="1820"/>
      <c r="G1" s="1820"/>
      <c r="H1" s="1820"/>
      <c r="I1" s="1820"/>
      <c r="J1" s="1820"/>
      <c r="K1" s="1820"/>
      <c r="L1" s="1820"/>
      <c r="M1" s="1820"/>
      <c r="N1" s="1820"/>
    </row>
    <row r="2" spans="1:14">
      <c r="A2" s="1821" t="s">
        <v>2427</v>
      </c>
      <c r="B2" s="1821"/>
      <c r="C2" s="1821"/>
      <c r="D2" s="1821"/>
      <c r="E2" s="1821"/>
      <c r="F2" s="1821"/>
      <c r="G2" s="1821"/>
      <c r="H2" s="1821"/>
      <c r="I2" s="1821"/>
      <c r="J2" s="1821"/>
      <c r="K2" s="1821"/>
      <c r="L2" s="1821"/>
      <c r="M2" s="1821"/>
      <c r="N2" s="1821"/>
    </row>
    <row r="3" spans="1:14">
      <c r="A3" s="1821" t="s">
        <v>216</v>
      </c>
      <c r="B3" s="1821"/>
      <c r="C3" s="1821"/>
      <c r="D3" s="1821"/>
      <c r="E3" s="1821"/>
      <c r="F3" s="1821"/>
      <c r="G3" s="1821"/>
      <c r="H3" s="1821"/>
      <c r="I3" s="1821"/>
      <c r="J3" s="1821"/>
      <c r="K3" s="1821"/>
      <c r="L3" s="1821"/>
      <c r="M3" s="1821"/>
      <c r="N3" s="1821"/>
    </row>
    <row r="4" spans="1:14">
      <c r="A4" s="1821" t="s">
        <v>2428</v>
      </c>
      <c r="B4" s="1821"/>
      <c r="C4" s="1821"/>
      <c r="D4" s="1821"/>
      <c r="E4" s="1821"/>
      <c r="F4" s="1821"/>
      <c r="G4" s="1821"/>
      <c r="H4" s="1821"/>
      <c r="I4" s="1821"/>
      <c r="J4" s="1821"/>
      <c r="K4" s="1821"/>
      <c r="L4" s="1821"/>
      <c r="M4" s="1821"/>
      <c r="N4" s="1821"/>
    </row>
    <row r="5" spans="1:14">
      <c r="A5" s="1821" t="s">
        <v>2393</v>
      </c>
      <c r="B5" s="1821"/>
      <c r="C5" s="1821"/>
      <c r="D5" s="1821"/>
      <c r="E5" s="1821"/>
      <c r="F5" s="1821"/>
      <c r="G5" s="1821"/>
      <c r="H5" s="1821"/>
      <c r="I5" s="1821"/>
      <c r="J5" s="1821"/>
      <c r="K5" s="1821"/>
      <c r="L5" s="1821"/>
      <c r="M5" s="1821"/>
      <c r="N5" s="1821"/>
    </row>
    <row r="6" spans="1:14" ht="14.25">
      <c r="A6" s="1822" t="s">
        <v>1186</v>
      </c>
      <c r="B6" s="1823" t="s">
        <v>304</v>
      </c>
      <c r="C6" s="1824" t="s">
        <v>227</v>
      </c>
      <c r="D6" s="1824" t="s">
        <v>332</v>
      </c>
      <c r="E6" s="1824" t="s">
        <v>229</v>
      </c>
      <c r="F6" s="1824" t="s">
        <v>230</v>
      </c>
      <c r="G6" s="1824" t="s">
        <v>231</v>
      </c>
      <c r="H6" s="1824" t="s">
        <v>232</v>
      </c>
      <c r="I6" s="1824" t="s">
        <v>221</v>
      </c>
      <c r="J6" s="1824" t="s">
        <v>222</v>
      </c>
      <c r="K6" s="1824" t="s">
        <v>223</v>
      </c>
      <c r="L6" s="1824" t="s">
        <v>224</v>
      </c>
      <c r="M6" s="1824" t="s">
        <v>225</v>
      </c>
      <c r="N6" s="1825" t="s">
        <v>2418</v>
      </c>
    </row>
    <row r="7" spans="1:14" ht="13.5" customHeight="1">
      <c r="A7" s="1826" t="s">
        <v>2429</v>
      </c>
      <c r="B7" s="1827">
        <v>2024</v>
      </c>
      <c r="C7" s="1828">
        <v>37.533000000000001</v>
      </c>
      <c r="D7" s="1828">
        <v>39.470999999999997</v>
      </c>
      <c r="E7" s="1828">
        <v>57.158999999999999</v>
      </c>
      <c r="F7" s="1828">
        <v>52.960999999999999</v>
      </c>
      <c r="G7" s="1828">
        <v>61.912999999999997</v>
      </c>
      <c r="H7" s="1828">
        <v>49.305</v>
      </c>
      <c r="I7" s="1828">
        <v>43.048000000000002</v>
      </c>
      <c r="J7" s="1828">
        <v>47.886000000000003</v>
      </c>
      <c r="K7" s="1828">
        <v>55.502000000000002</v>
      </c>
      <c r="L7" s="1828">
        <v>45.473999999999997</v>
      </c>
      <c r="M7" s="1828">
        <v>52.969000000000001</v>
      </c>
      <c r="N7" s="1828">
        <v>63.755000000000003</v>
      </c>
    </row>
    <row r="8" spans="1:14" ht="13.5" customHeight="1">
      <c r="A8" s="1829" t="s">
        <v>2429</v>
      </c>
      <c r="B8" s="1827">
        <v>2025</v>
      </c>
      <c r="C8" s="1828">
        <v>40.478000000000002</v>
      </c>
      <c r="D8" s="1828">
        <v>37.704000000000001</v>
      </c>
      <c r="E8" s="1828">
        <v>53.037999999999997</v>
      </c>
      <c r="F8" s="1828">
        <v>49.86</v>
      </c>
      <c r="G8" s="1828">
        <v>55.668999999999997</v>
      </c>
      <c r="H8" s="1828">
        <v>37.572000000000003</v>
      </c>
      <c r="I8" s="1828">
        <v>35.774000000000001</v>
      </c>
      <c r="J8" s="1828"/>
      <c r="K8" s="1828"/>
      <c r="L8" s="1828"/>
      <c r="M8" s="1828"/>
      <c r="N8" s="1828"/>
    </row>
    <row r="9" spans="1:14" ht="13.5" customHeight="1">
      <c r="A9" s="1830" t="s">
        <v>2430</v>
      </c>
      <c r="B9" s="1827">
        <v>2024</v>
      </c>
      <c r="C9" s="1828" t="s">
        <v>372</v>
      </c>
      <c r="D9" s="1828" t="s">
        <v>372</v>
      </c>
      <c r="E9" s="1828" t="s">
        <v>372</v>
      </c>
      <c r="F9" s="1828">
        <v>20.007999999999999</v>
      </c>
      <c r="G9" s="1828">
        <v>28.047999999999998</v>
      </c>
      <c r="H9" s="1828">
        <v>28.48</v>
      </c>
      <c r="I9" s="1828">
        <v>34.408999999999999</v>
      </c>
      <c r="J9" s="1828">
        <v>34.935000000000002</v>
      </c>
      <c r="K9" s="1828">
        <v>24.536999999999999</v>
      </c>
      <c r="L9" s="1828">
        <v>25.832999999999998</v>
      </c>
      <c r="M9" s="1828" t="s">
        <v>372</v>
      </c>
      <c r="N9" s="1828">
        <v>22.431000000000001</v>
      </c>
    </row>
    <row r="10" spans="1:14" ht="13.5" customHeight="1">
      <c r="A10" s="1829" t="s">
        <v>2431</v>
      </c>
      <c r="B10" s="1827">
        <v>2025</v>
      </c>
      <c r="C10" s="1804">
        <v>23.611000000000001</v>
      </c>
      <c r="D10" s="1828" t="s">
        <v>372</v>
      </c>
      <c r="E10" s="1828" t="s">
        <v>372</v>
      </c>
      <c r="F10" s="1828">
        <v>14.957000000000001</v>
      </c>
      <c r="G10" s="1828" t="s">
        <v>372</v>
      </c>
      <c r="H10" s="1828" t="s">
        <v>372</v>
      </c>
      <c r="I10" s="1828">
        <v>21.01</v>
      </c>
      <c r="J10" s="1828"/>
      <c r="K10" s="1828"/>
      <c r="L10" s="1828"/>
      <c r="M10" s="1828"/>
      <c r="N10" s="1828"/>
    </row>
    <row r="11" spans="1:14" ht="13.5" customHeight="1">
      <c r="A11" s="1830" t="s">
        <v>256</v>
      </c>
      <c r="B11" s="1827">
        <v>2024</v>
      </c>
      <c r="C11" s="1828" t="s">
        <v>372</v>
      </c>
      <c r="D11" s="1828" t="s">
        <v>372</v>
      </c>
      <c r="E11" s="1828" t="s">
        <v>372</v>
      </c>
      <c r="F11" s="1828">
        <v>72.968999999999994</v>
      </c>
      <c r="G11" s="1828">
        <v>89.960999999999999</v>
      </c>
      <c r="H11" s="1828">
        <v>77.784999999999997</v>
      </c>
      <c r="I11" s="1828">
        <v>77.456999999999994</v>
      </c>
      <c r="J11" s="1828">
        <v>82.820999999999998</v>
      </c>
      <c r="K11" s="1828">
        <v>80.039000000000001</v>
      </c>
      <c r="L11" s="1828">
        <v>71.306999999999988</v>
      </c>
      <c r="M11" s="1828" t="s">
        <v>372</v>
      </c>
      <c r="N11" s="1828">
        <v>86.186000000000007</v>
      </c>
    </row>
    <row r="12" spans="1:14" ht="13.5" customHeight="1">
      <c r="A12" s="1829" t="s">
        <v>256</v>
      </c>
      <c r="B12" s="1827">
        <v>2025</v>
      </c>
      <c r="C12" s="1804">
        <v>64.088999999999999</v>
      </c>
      <c r="D12" s="1828" t="s">
        <v>372</v>
      </c>
      <c r="E12" s="1828" t="s">
        <v>372</v>
      </c>
      <c r="F12" s="1828">
        <v>64.817000000000007</v>
      </c>
      <c r="G12" s="1828" t="s">
        <v>372</v>
      </c>
      <c r="H12" s="1828" t="s">
        <v>372</v>
      </c>
      <c r="I12" s="1828">
        <v>56.784000000000006</v>
      </c>
      <c r="J12" s="1828"/>
      <c r="K12" s="1828"/>
      <c r="L12" s="1828"/>
      <c r="M12" s="1828"/>
      <c r="N12" s="1828"/>
    </row>
    <row r="13" spans="1:14" ht="11.25" customHeight="1">
      <c r="A13" s="1831" t="s">
        <v>2432</v>
      </c>
      <c r="B13" s="1832"/>
      <c r="C13" s="1832"/>
      <c r="D13" s="1832"/>
      <c r="E13" s="1832"/>
      <c r="F13" s="1832"/>
      <c r="G13" s="1832"/>
      <c r="H13" s="1832"/>
      <c r="I13" s="1832"/>
      <c r="J13" s="1832"/>
      <c r="K13" s="1832"/>
      <c r="L13" s="1832"/>
      <c r="M13" s="1832"/>
      <c r="N13" s="1832"/>
    </row>
    <row r="14" spans="1:14" ht="11.25" customHeight="1">
      <c r="A14" s="1831" t="s">
        <v>2433</v>
      </c>
      <c r="B14" s="1832"/>
      <c r="C14" s="1832"/>
      <c r="D14" s="1832"/>
      <c r="E14" s="1832"/>
      <c r="F14" s="1832"/>
      <c r="G14" s="1832"/>
      <c r="H14" s="1832"/>
      <c r="I14" s="1832"/>
      <c r="J14" s="1832"/>
      <c r="K14" s="1832"/>
      <c r="L14" s="1832"/>
      <c r="M14" s="1832"/>
      <c r="N14" s="1832"/>
    </row>
    <row r="15" spans="1:14" ht="11.25" customHeight="1">
      <c r="A15" s="1831" t="s">
        <v>2434</v>
      </c>
      <c r="B15" s="1832"/>
      <c r="C15" s="1832"/>
      <c r="D15" s="1832"/>
      <c r="E15" s="1832"/>
      <c r="F15" s="1832"/>
      <c r="G15" s="1832"/>
      <c r="H15" s="1832"/>
      <c r="I15" s="1832"/>
      <c r="J15" s="1832"/>
      <c r="K15" s="1832"/>
      <c r="L15" s="1832"/>
      <c r="M15" s="1832"/>
      <c r="N15" s="1832"/>
    </row>
    <row r="16" spans="1:14" ht="11.25" customHeight="1">
      <c r="A16" s="1831" t="s">
        <v>2435</v>
      </c>
      <c r="B16" s="1832"/>
      <c r="C16" s="1832"/>
      <c r="D16" s="1832"/>
      <c r="E16" s="1832"/>
      <c r="F16" s="1832"/>
      <c r="G16" s="1832"/>
      <c r="H16" s="1832"/>
      <c r="I16" s="1832"/>
      <c r="J16" s="1832"/>
      <c r="K16" s="1832"/>
      <c r="L16" s="1832"/>
      <c r="M16" s="1832"/>
      <c r="N16" s="1832"/>
    </row>
    <row r="17" spans="1:1">
      <c r="A17" s="1704" t="s">
        <v>1090</v>
      </c>
    </row>
    <row r="18" spans="1:1">
      <c r="A18" s="1842" t="s">
        <v>273</v>
      </c>
    </row>
  </sheetData>
  <hyperlinks>
    <hyperlink ref="A18" location="'Inhaltsverzeichnis '!A1" display="Zurück zum Inhaltsverzeichnis" xr:uid="{95641F30-5B3B-479E-A33E-954423CDEBD1}"/>
  </hyperlinks>
  <pageMargins left="0.7" right="0.7" top="0.78740157499999996" bottom="0.78740157499999996" header="0.3" footer="0.3"/>
  <pageSetup paperSize="9" scale="68"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D5CC9-C6ED-4FE6-9C0C-B41A786EF463}">
  <sheetPr>
    <tabColor rgb="FFF9E03A"/>
  </sheetPr>
  <dimension ref="A1:AI79"/>
  <sheetViews>
    <sheetView showGridLines="0" zoomScale="140" zoomScaleNormal="140" workbookViewId="0">
      <pane xSplit="1" ySplit="5" topLeftCell="B6" activePane="bottomRight" state="frozen"/>
      <selection pane="topRight" activeCell="C1" sqref="C1"/>
      <selection pane="bottomLeft" activeCell="A9" sqref="A9"/>
      <selection pane="bottomRight"/>
    </sheetView>
  </sheetViews>
  <sheetFormatPr baseColWidth="10" defaultRowHeight="8.25"/>
  <cols>
    <col min="1" max="1" width="12" style="655" customWidth="1"/>
    <col min="2" max="5" width="5.625" style="707" customWidth="1"/>
    <col min="6" max="15" width="5.625" style="655" customWidth="1"/>
    <col min="16" max="255" width="11" style="655"/>
    <col min="256" max="256" width="0.5" style="655" customWidth="1"/>
    <col min="257" max="257" width="12" style="655" customWidth="1"/>
    <col min="258" max="258" width="7.375" style="655" customWidth="1"/>
    <col min="259" max="259" width="8.125" style="655" bestFit="1" customWidth="1"/>
    <col min="260" max="261" width="6.75" style="655" bestFit="1" customWidth="1"/>
    <col min="262" max="262" width="7.375" style="655" customWidth="1"/>
    <col min="263" max="263" width="8.125" style="655" bestFit="1" customWidth="1"/>
    <col min="264" max="264" width="5.5" style="655" customWidth="1"/>
    <col min="265" max="266" width="6.75" style="655" bestFit="1" customWidth="1"/>
    <col min="267" max="268" width="5.5" style="655" customWidth="1"/>
    <col min="269" max="269" width="6.75" style="655" bestFit="1" customWidth="1"/>
    <col min="270" max="270" width="6.125" style="655" bestFit="1" customWidth="1"/>
    <col min="271" max="271" width="4.875" style="655" customWidth="1"/>
    <col min="272" max="511" width="11" style="655"/>
    <col min="512" max="512" width="0.5" style="655" customWidth="1"/>
    <col min="513" max="513" width="12" style="655" customWidth="1"/>
    <col min="514" max="514" width="7.375" style="655" customWidth="1"/>
    <col min="515" max="515" width="8.125" style="655" bestFit="1" customWidth="1"/>
    <col min="516" max="517" width="6.75" style="655" bestFit="1" customWidth="1"/>
    <col min="518" max="518" width="7.375" style="655" customWidth="1"/>
    <col min="519" max="519" width="8.125" style="655" bestFit="1" customWidth="1"/>
    <col min="520" max="520" width="5.5" style="655" customWidth="1"/>
    <col min="521" max="522" width="6.75" style="655" bestFit="1" customWidth="1"/>
    <col min="523" max="524" width="5.5" style="655" customWidth="1"/>
    <col min="525" max="525" width="6.75" style="655" bestFit="1" customWidth="1"/>
    <col min="526" max="526" width="6.125" style="655" bestFit="1" customWidth="1"/>
    <col min="527" max="527" width="4.875" style="655" customWidth="1"/>
    <col min="528" max="767" width="11" style="655"/>
    <col min="768" max="768" width="0.5" style="655" customWidth="1"/>
    <col min="769" max="769" width="12" style="655" customWidth="1"/>
    <col min="770" max="770" width="7.375" style="655" customWidth="1"/>
    <col min="771" max="771" width="8.125" style="655" bestFit="1" customWidth="1"/>
    <col min="772" max="773" width="6.75" style="655" bestFit="1" customWidth="1"/>
    <col min="774" max="774" width="7.375" style="655" customWidth="1"/>
    <col min="775" max="775" width="8.125" style="655" bestFit="1" customWidth="1"/>
    <col min="776" max="776" width="5.5" style="655" customWidth="1"/>
    <col min="777" max="778" width="6.75" style="655" bestFit="1" customWidth="1"/>
    <col min="779" max="780" width="5.5" style="655" customWidth="1"/>
    <col min="781" max="781" width="6.75" style="655" bestFit="1" customWidth="1"/>
    <col min="782" max="782" width="6.125" style="655" bestFit="1" customWidth="1"/>
    <col min="783" max="783" width="4.875" style="655" customWidth="1"/>
    <col min="784" max="1023" width="11" style="655"/>
    <col min="1024" max="1024" width="0.5" style="655" customWidth="1"/>
    <col min="1025" max="1025" width="12" style="655" customWidth="1"/>
    <col min="1026" max="1026" width="7.375" style="655" customWidth="1"/>
    <col min="1027" max="1027" width="8.125" style="655" bestFit="1" customWidth="1"/>
    <col min="1028" max="1029" width="6.75" style="655" bestFit="1" customWidth="1"/>
    <col min="1030" max="1030" width="7.375" style="655" customWidth="1"/>
    <col min="1031" max="1031" width="8.125" style="655" bestFit="1" customWidth="1"/>
    <col min="1032" max="1032" width="5.5" style="655" customWidth="1"/>
    <col min="1033" max="1034" width="6.75" style="655" bestFit="1" customWidth="1"/>
    <col min="1035" max="1036" width="5.5" style="655" customWidth="1"/>
    <col min="1037" max="1037" width="6.75" style="655" bestFit="1" customWidth="1"/>
    <col min="1038" max="1038" width="6.125" style="655" bestFit="1" customWidth="1"/>
    <col min="1039" max="1039" width="4.875" style="655" customWidth="1"/>
    <col min="1040" max="1279" width="11" style="655"/>
    <col min="1280" max="1280" width="0.5" style="655" customWidth="1"/>
    <col min="1281" max="1281" width="12" style="655" customWidth="1"/>
    <col min="1282" max="1282" width="7.375" style="655" customWidth="1"/>
    <col min="1283" max="1283" width="8.125" style="655" bestFit="1" customWidth="1"/>
    <col min="1284" max="1285" width="6.75" style="655" bestFit="1" customWidth="1"/>
    <col min="1286" max="1286" width="7.375" style="655" customWidth="1"/>
    <col min="1287" max="1287" width="8.125" style="655" bestFit="1" customWidth="1"/>
    <col min="1288" max="1288" width="5.5" style="655" customWidth="1"/>
    <col min="1289" max="1290" width="6.75" style="655" bestFit="1" customWidth="1"/>
    <col min="1291" max="1292" width="5.5" style="655" customWidth="1"/>
    <col min="1293" max="1293" width="6.75" style="655" bestFit="1" customWidth="1"/>
    <col min="1294" max="1294" width="6.125" style="655" bestFit="1" customWidth="1"/>
    <col min="1295" max="1295" width="4.875" style="655" customWidth="1"/>
    <col min="1296" max="1535" width="11" style="655"/>
    <col min="1536" max="1536" width="0.5" style="655" customWidth="1"/>
    <col min="1537" max="1537" width="12" style="655" customWidth="1"/>
    <col min="1538" max="1538" width="7.375" style="655" customWidth="1"/>
    <col min="1539" max="1539" width="8.125" style="655" bestFit="1" customWidth="1"/>
    <col min="1540" max="1541" width="6.75" style="655" bestFit="1" customWidth="1"/>
    <col min="1542" max="1542" width="7.375" style="655" customWidth="1"/>
    <col min="1543" max="1543" width="8.125" style="655" bestFit="1" customWidth="1"/>
    <col min="1544" max="1544" width="5.5" style="655" customWidth="1"/>
    <col min="1545" max="1546" width="6.75" style="655" bestFit="1" customWidth="1"/>
    <col min="1547" max="1548" width="5.5" style="655" customWidth="1"/>
    <col min="1549" max="1549" width="6.75" style="655" bestFit="1" customWidth="1"/>
    <col min="1550" max="1550" width="6.125" style="655" bestFit="1" customWidth="1"/>
    <col min="1551" max="1551" width="4.875" style="655" customWidth="1"/>
    <col min="1552" max="1791" width="11" style="655"/>
    <col min="1792" max="1792" width="0.5" style="655" customWidth="1"/>
    <col min="1793" max="1793" width="12" style="655" customWidth="1"/>
    <col min="1794" max="1794" width="7.375" style="655" customWidth="1"/>
    <col min="1795" max="1795" width="8.125" style="655" bestFit="1" customWidth="1"/>
    <col min="1796" max="1797" width="6.75" style="655" bestFit="1" customWidth="1"/>
    <col min="1798" max="1798" width="7.375" style="655" customWidth="1"/>
    <col min="1799" max="1799" width="8.125" style="655" bestFit="1" customWidth="1"/>
    <col min="1800" max="1800" width="5.5" style="655" customWidth="1"/>
    <col min="1801" max="1802" width="6.75" style="655" bestFit="1" customWidth="1"/>
    <col min="1803" max="1804" width="5.5" style="655" customWidth="1"/>
    <col min="1805" max="1805" width="6.75" style="655" bestFit="1" customWidth="1"/>
    <col min="1806" max="1806" width="6.125" style="655" bestFit="1" customWidth="1"/>
    <col min="1807" max="1807" width="4.875" style="655" customWidth="1"/>
    <col min="1808" max="2047" width="11" style="655"/>
    <col min="2048" max="2048" width="0.5" style="655" customWidth="1"/>
    <col min="2049" max="2049" width="12" style="655" customWidth="1"/>
    <col min="2050" max="2050" width="7.375" style="655" customWidth="1"/>
    <col min="2051" max="2051" width="8.125" style="655" bestFit="1" customWidth="1"/>
    <col min="2052" max="2053" width="6.75" style="655" bestFit="1" customWidth="1"/>
    <col min="2054" max="2054" width="7.375" style="655" customWidth="1"/>
    <col min="2055" max="2055" width="8.125" style="655" bestFit="1" customWidth="1"/>
    <col min="2056" max="2056" width="5.5" style="655" customWidth="1"/>
    <col min="2057" max="2058" width="6.75" style="655" bestFit="1" customWidth="1"/>
    <col min="2059" max="2060" width="5.5" style="655" customWidth="1"/>
    <col min="2061" max="2061" width="6.75" style="655" bestFit="1" customWidth="1"/>
    <col min="2062" max="2062" width="6.125" style="655" bestFit="1" customWidth="1"/>
    <col min="2063" max="2063" width="4.875" style="655" customWidth="1"/>
    <col min="2064" max="2303" width="11" style="655"/>
    <col min="2304" max="2304" width="0.5" style="655" customWidth="1"/>
    <col min="2305" max="2305" width="12" style="655" customWidth="1"/>
    <col min="2306" max="2306" width="7.375" style="655" customWidth="1"/>
    <col min="2307" max="2307" width="8.125" style="655" bestFit="1" customWidth="1"/>
    <col min="2308" max="2309" width="6.75" style="655" bestFit="1" customWidth="1"/>
    <col min="2310" max="2310" width="7.375" style="655" customWidth="1"/>
    <col min="2311" max="2311" width="8.125" style="655" bestFit="1" customWidth="1"/>
    <col min="2312" max="2312" width="5.5" style="655" customWidth="1"/>
    <col min="2313" max="2314" width="6.75" style="655" bestFit="1" customWidth="1"/>
    <col min="2315" max="2316" width="5.5" style="655" customWidth="1"/>
    <col min="2317" max="2317" width="6.75" style="655" bestFit="1" customWidth="1"/>
    <col min="2318" max="2318" width="6.125" style="655" bestFit="1" customWidth="1"/>
    <col min="2319" max="2319" width="4.875" style="655" customWidth="1"/>
    <col min="2320" max="2559" width="11" style="655"/>
    <col min="2560" max="2560" width="0.5" style="655" customWidth="1"/>
    <col min="2561" max="2561" width="12" style="655" customWidth="1"/>
    <col min="2562" max="2562" width="7.375" style="655" customWidth="1"/>
    <col min="2563" max="2563" width="8.125" style="655" bestFit="1" customWidth="1"/>
    <col min="2564" max="2565" width="6.75" style="655" bestFit="1" customWidth="1"/>
    <col min="2566" max="2566" width="7.375" style="655" customWidth="1"/>
    <col min="2567" max="2567" width="8.125" style="655" bestFit="1" customWidth="1"/>
    <col min="2568" max="2568" width="5.5" style="655" customWidth="1"/>
    <col min="2569" max="2570" width="6.75" style="655" bestFit="1" customWidth="1"/>
    <col min="2571" max="2572" width="5.5" style="655" customWidth="1"/>
    <col min="2573" max="2573" width="6.75" style="655" bestFit="1" customWidth="1"/>
    <col min="2574" max="2574" width="6.125" style="655" bestFit="1" customWidth="1"/>
    <col min="2575" max="2575" width="4.875" style="655" customWidth="1"/>
    <col min="2576" max="2815" width="11" style="655"/>
    <col min="2816" max="2816" width="0.5" style="655" customWidth="1"/>
    <col min="2817" max="2817" width="12" style="655" customWidth="1"/>
    <col min="2818" max="2818" width="7.375" style="655" customWidth="1"/>
    <col min="2819" max="2819" width="8.125" style="655" bestFit="1" customWidth="1"/>
    <col min="2820" max="2821" width="6.75" style="655" bestFit="1" customWidth="1"/>
    <col min="2822" max="2822" width="7.375" style="655" customWidth="1"/>
    <col min="2823" max="2823" width="8.125" style="655" bestFit="1" customWidth="1"/>
    <col min="2824" max="2824" width="5.5" style="655" customWidth="1"/>
    <col min="2825" max="2826" width="6.75" style="655" bestFit="1" customWidth="1"/>
    <col min="2827" max="2828" width="5.5" style="655" customWidth="1"/>
    <col min="2829" max="2829" width="6.75" style="655" bestFit="1" customWidth="1"/>
    <col min="2830" max="2830" width="6.125" style="655" bestFit="1" customWidth="1"/>
    <col min="2831" max="2831" width="4.875" style="655" customWidth="1"/>
    <col min="2832" max="3071" width="11" style="655"/>
    <col min="3072" max="3072" width="0.5" style="655" customWidth="1"/>
    <col min="3073" max="3073" width="12" style="655" customWidth="1"/>
    <col min="3074" max="3074" width="7.375" style="655" customWidth="1"/>
    <col min="3075" max="3075" width="8.125" style="655" bestFit="1" customWidth="1"/>
    <col min="3076" max="3077" width="6.75" style="655" bestFit="1" customWidth="1"/>
    <col min="3078" max="3078" width="7.375" style="655" customWidth="1"/>
    <col min="3079" max="3079" width="8.125" style="655" bestFit="1" customWidth="1"/>
    <col min="3080" max="3080" width="5.5" style="655" customWidth="1"/>
    <col min="3081" max="3082" width="6.75" style="655" bestFit="1" customWidth="1"/>
    <col min="3083" max="3084" width="5.5" style="655" customWidth="1"/>
    <col min="3085" max="3085" width="6.75" style="655" bestFit="1" customWidth="1"/>
    <col min="3086" max="3086" width="6.125" style="655" bestFit="1" customWidth="1"/>
    <col min="3087" max="3087" width="4.875" style="655" customWidth="1"/>
    <col min="3088" max="3327" width="11" style="655"/>
    <col min="3328" max="3328" width="0.5" style="655" customWidth="1"/>
    <col min="3329" max="3329" width="12" style="655" customWidth="1"/>
    <col min="3330" max="3330" width="7.375" style="655" customWidth="1"/>
    <col min="3331" max="3331" width="8.125" style="655" bestFit="1" customWidth="1"/>
    <col min="3332" max="3333" width="6.75" style="655" bestFit="1" customWidth="1"/>
    <col min="3334" max="3334" width="7.375" style="655" customWidth="1"/>
    <col min="3335" max="3335" width="8.125" style="655" bestFit="1" customWidth="1"/>
    <col min="3336" max="3336" width="5.5" style="655" customWidth="1"/>
    <col min="3337" max="3338" width="6.75" style="655" bestFit="1" customWidth="1"/>
    <col min="3339" max="3340" width="5.5" style="655" customWidth="1"/>
    <col min="3341" max="3341" width="6.75" style="655" bestFit="1" customWidth="1"/>
    <col min="3342" max="3342" width="6.125" style="655" bestFit="1" customWidth="1"/>
    <col min="3343" max="3343" width="4.875" style="655" customWidth="1"/>
    <col min="3344" max="3583" width="11" style="655"/>
    <col min="3584" max="3584" width="0.5" style="655" customWidth="1"/>
    <col min="3585" max="3585" width="12" style="655" customWidth="1"/>
    <col min="3586" max="3586" width="7.375" style="655" customWidth="1"/>
    <col min="3587" max="3587" width="8.125" style="655" bestFit="1" customWidth="1"/>
    <col min="3588" max="3589" width="6.75" style="655" bestFit="1" customWidth="1"/>
    <col min="3590" max="3590" width="7.375" style="655" customWidth="1"/>
    <col min="3591" max="3591" width="8.125" style="655" bestFit="1" customWidth="1"/>
    <col min="3592" max="3592" width="5.5" style="655" customWidth="1"/>
    <col min="3593" max="3594" width="6.75" style="655" bestFit="1" customWidth="1"/>
    <col min="3595" max="3596" width="5.5" style="655" customWidth="1"/>
    <col min="3597" max="3597" width="6.75" style="655" bestFit="1" customWidth="1"/>
    <col min="3598" max="3598" width="6.125" style="655" bestFit="1" customWidth="1"/>
    <col min="3599" max="3599" width="4.875" style="655" customWidth="1"/>
    <col min="3600" max="3839" width="11" style="655"/>
    <col min="3840" max="3840" width="0.5" style="655" customWidth="1"/>
    <col min="3841" max="3841" width="12" style="655" customWidth="1"/>
    <col min="3842" max="3842" width="7.375" style="655" customWidth="1"/>
    <col min="3843" max="3843" width="8.125" style="655" bestFit="1" customWidth="1"/>
    <col min="3844" max="3845" width="6.75" style="655" bestFit="1" customWidth="1"/>
    <col min="3846" max="3846" width="7.375" style="655" customWidth="1"/>
    <col min="3847" max="3847" width="8.125" style="655" bestFit="1" customWidth="1"/>
    <col min="3848" max="3848" width="5.5" style="655" customWidth="1"/>
    <col min="3849" max="3850" width="6.75" style="655" bestFit="1" customWidth="1"/>
    <col min="3851" max="3852" width="5.5" style="655" customWidth="1"/>
    <col min="3853" max="3853" width="6.75" style="655" bestFit="1" customWidth="1"/>
    <col min="3854" max="3854" width="6.125" style="655" bestFit="1" customWidth="1"/>
    <col min="3855" max="3855" width="4.875" style="655" customWidth="1"/>
    <col min="3856" max="4095" width="11" style="655"/>
    <col min="4096" max="4096" width="0.5" style="655" customWidth="1"/>
    <col min="4097" max="4097" width="12" style="655" customWidth="1"/>
    <col min="4098" max="4098" width="7.375" style="655" customWidth="1"/>
    <col min="4099" max="4099" width="8.125" style="655" bestFit="1" customWidth="1"/>
    <col min="4100" max="4101" width="6.75" style="655" bestFit="1" customWidth="1"/>
    <col min="4102" max="4102" width="7.375" style="655" customWidth="1"/>
    <col min="4103" max="4103" width="8.125" style="655" bestFit="1" customWidth="1"/>
    <col min="4104" max="4104" width="5.5" style="655" customWidth="1"/>
    <col min="4105" max="4106" width="6.75" style="655" bestFit="1" customWidth="1"/>
    <col min="4107" max="4108" width="5.5" style="655" customWidth="1"/>
    <col min="4109" max="4109" width="6.75" style="655" bestFit="1" customWidth="1"/>
    <col min="4110" max="4110" width="6.125" style="655" bestFit="1" customWidth="1"/>
    <col min="4111" max="4111" width="4.875" style="655" customWidth="1"/>
    <col min="4112" max="4351" width="11" style="655"/>
    <col min="4352" max="4352" width="0.5" style="655" customWidth="1"/>
    <col min="4353" max="4353" width="12" style="655" customWidth="1"/>
    <col min="4354" max="4354" width="7.375" style="655" customWidth="1"/>
    <col min="4355" max="4355" width="8.125" style="655" bestFit="1" customWidth="1"/>
    <col min="4356" max="4357" width="6.75" style="655" bestFit="1" customWidth="1"/>
    <col min="4358" max="4358" width="7.375" style="655" customWidth="1"/>
    <col min="4359" max="4359" width="8.125" style="655" bestFit="1" customWidth="1"/>
    <col min="4360" max="4360" width="5.5" style="655" customWidth="1"/>
    <col min="4361" max="4362" width="6.75" style="655" bestFit="1" customWidth="1"/>
    <col min="4363" max="4364" width="5.5" style="655" customWidth="1"/>
    <col min="4365" max="4365" width="6.75" style="655" bestFit="1" customWidth="1"/>
    <col min="4366" max="4366" width="6.125" style="655" bestFit="1" customWidth="1"/>
    <col min="4367" max="4367" width="4.875" style="655" customWidth="1"/>
    <col min="4368" max="4607" width="11" style="655"/>
    <col min="4608" max="4608" width="0.5" style="655" customWidth="1"/>
    <col min="4609" max="4609" width="12" style="655" customWidth="1"/>
    <col min="4610" max="4610" width="7.375" style="655" customWidth="1"/>
    <col min="4611" max="4611" width="8.125" style="655" bestFit="1" customWidth="1"/>
    <col min="4612" max="4613" width="6.75" style="655" bestFit="1" customWidth="1"/>
    <col min="4614" max="4614" width="7.375" style="655" customWidth="1"/>
    <col min="4615" max="4615" width="8.125" style="655" bestFit="1" customWidth="1"/>
    <col min="4616" max="4616" width="5.5" style="655" customWidth="1"/>
    <col min="4617" max="4618" width="6.75" style="655" bestFit="1" customWidth="1"/>
    <col min="4619" max="4620" width="5.5" style="655" customWidth="1"/>
    <col min="4621" max="4621" width="6.75" style="655" bestFit="1" customWidth="1"/>
    <col min="4622" max="4622" width="6.125" style="655" bestFit="1" customWidth="1"/>
    <col min="4623" max="4623" width="4.875" style="655" customWidth="1"/>
    <col min="4624" max="4863" width="11" style="655"/>
    <col min="4864" max="4864" width="0.5" style="655" customWidth="1"/>
    <col min="4865" max="4865" width="12" style="655" customWidth="1"/>
    <col min="4866" max="4866" width="7.375" style="655" customWidth="1"/>
    <col min="4867" max="4867" width="8.125" style="655" bestFit="1" customWidth="1"/>
    <col min="4868" max="4869" width="6.75" style="655" bestFit="1" customWidth="1"/>
    <col min="4870" max="4870" width="7.375" style="655" customWidth="1"/>
    <col min="4871" max="4871" width="8.125" style="655" bestFit="1" customWidth="1"/>
    <col min="4872" max="4872" width="5.5" style="655" customWidth="1"/>
    <col min="4873" max="4874" width="6.75" style="655" bestFit="1" customWidth="1"/>
    <col min="4875" max="4876" width="5.5" style="655" customWidth="1"/>
    <col min="4877" max="4877" width="6.75" style="655" bestFit="1" customWidth="1"/>
    <col min="4878" max="4878" width="6.125" style="655" bestFit="1" customWidth="1"/>
    <col min="4879" max="4879" width="4.875" style="655" customWidth="1"/>
    <col min="4880" max="5119" width="11" style="655"/>
    <col min="5120" max="5120" width="0.5" style="655" customWidth="1"/>
    <col min="5121" max="5121" width="12" style="655" customWidth="1"/>
    <col min="5122" max="5122" width="7.375" style="655" customWidth="1"/>
    <col min="5123" max="5123" width="8.125" style="655" bestFit="1" customWidth="1"/>
    <col min="5124" max="5125" width="6.75" style="655" bestFit="1" customWidth="1"/>
    <col min="5126" max="5126" width="7.375" style="655" customWidth="1"/>
    <col min="5127" max="5127" width="8.125" style="655" bestFit="1" customWidth="1"/>
    <col min="5128" max="5128" width="5.5" style="655" customWidth="1"/>
    <col min="5129" max="5130" width="6.75" style="655" bestFit="1" customWidth="1"/>
    <col min="5131" max="5132" width="5.5" style="655" customWidth="1"/>
    <col min="5133" max="5133" width="6.75" style="655" bestFit="1" customWidth="1"/>
    <col min="5134" max="5134" width="6.125" style="655" bestFit="1" customWidth="1"/>
    <col min="5135" max="5135" width="4.875" style="655" customWidth="1"/>
    <col min="5136" max="5375" width="11" style="655"/>
    <col min="5376" max="5376" width="0.5" style="655" customWidth="1"/>
    <col min="5377" max="5377" width="12" style="655" customWidth="1"/>
    <col min="5378" max="5378" width="7.375" style="655" customWidth="1"/>
    <col min="5379" max="5379" width="8.125" style="655" bestFit="1" customWidth="1"/>
    <col min="5380" max="5381" width="6.75" style="655" bestFit="1" customWidth="1"/>
    <col min="5382" max="5382" width="7.375" style="655" customWidth="1"/>
    <col min="5383" max="5383" width="8.125" style="655" bestFit="1" customWidth="1"/>
    <col min="5384" max="5384" width="5.5" style="655" customWidth="1"/>
    <col min="5385" max="5386" width="6.75" style="655" bestFit="1" customWidth="1"/>
    <col min="5387" max="5388" width="5.5" style="655" customWidth="1"/>
    <col min="5389" max="5389" width="6.75" style="655" bestFit="1" customWidth="1"/>
    <col min="5390" max="5390" width="6.125" style="655" bestFit="1" customWidth="1"/>
    <col min="5391" max="5391" width="4.875" style="655" customWidth="1"/>
    <col min="5392" max="5631" width="11" style="655"/>
    <col min="5632" max="5632" width="0.5" style="655" customWidth="1"/>
    <col min="5633" max="5633" width="12" style="655" customWidth="1"/>
    <col min="5634" max="5634" width="7.375" style="655" customWidth="1"/>
    <col min="5635" max="5635" width="8.125" style="655" bestFit="1" customWidth="1"/>
    <col min="5636" max="5637" width="6.75" style="655" bestFit="1" customWidth="1"/>
    <col min="5638" max="5638" width="7.375" style="655" customWidth="1"/>
    <col min="5639" max="5639" width="8.125" style="655" bestFit="1" customWidth="1"/>
    <col min="5640" max="5640" width="5.5" style="655" customWidth="1"/>
    <col min="5641" max="5642" width="6.75" style="655" bestFit="1" customWidth="1"/>
    <col min="5643" max="5644" width="5.5" style="655" customWidth="1"/>
    <col min="5645" max="5645" width="6.75" style="655" bestFit="1" customWidth="1"/>
    <col min="5646" max="5646" width="6.125" style="655" bestFit="1" customWidth="1"/>
    <col min="5647" max="5647" width="4.875" style="655" customWidth="1"/>
    <col min="5648" max="5887" width="11" style="655"/>
    <col min="5888" max="5888" width="0.5" style="655" customWidth="1"/>
    <col min="5889" max="5889" width="12" style="655" customWidth="1"/>
    <col min="5890" max="5890" width="7.375" style="655" customWidth="1"/>
    <col min="5891" max="5891" width="8.125" style="655" bestFit="1" customWidth="1"/>
    <col min="5892" max="5893" width="6.75" style="655" bestFit="1" customWidth="1"/>
    <col min="5894" max="5894" width="7.375" style="655" customWidth="1"/>
    <col min="5895" max="5895" width="8.125" style="655" bestFit="1" customWidth="1"/>
    <col min="5896" max="5896" width="5.5" style="655" customWidth="1"/>
    <col min="5897" max="5898" width="6.75" style="655" bestFit="1" customWidth="1"/>
    <col min="5899" max="5900" width="5.5" style="655" customWidth="1"/>
    <col min="5901" max="5901" width="6.75" style="655" bestFit="1" customWidth="1"/>
    <col min="5902" max="5902" width="6.125" style="655" bestFit="1" customWidth="1"/>
    <col min="5903" max="5903" width="4.875" style="655" customWidth="1"/>
    <col min="5904" max="6143" width="11" style="655"/>
    <col min="6144" max="6144" width="0.5" style="655" customWidth="1"/>
    <col min="6145" max="6145" width="12" style="655" customWidth="1"/>
    <col min="6146" max="6146" width="7.375" style="655" customWidth="1"/>
    <col min="6147" max="6147" width="8.125" style="655" bestFit="1" customWidth="1"/>
    <col min="6148" max="6149" width="6.75" style="655" bestFit="1" customWidth="1"/>
    <col min="6150" max="6150" width="7.375" style="655" customWidth="1"/>
    <col min="6151" max="6151" width="8.125" style="655" bestFit="1" customWidth="1"/>
    <col min="6152" max="6152" width="5.5" style="655" customWidth="1"/>
    <col min="6153" max="6154" width="6.75" style="655" bestFit="1" customWidth="1"/>
    <col min="6155" max="6156" width="5.5" style="655" customWidth="1"/>
    <col min="6157" max="6157" width="6.75" style="655" bestFit="1" customWidth="1"/>
    <col min="6158" max="6158" width="6.125" style="655" bestFit="1" customWidth="1"/>
    <col min="6159" max="6159" width="4.875" style="655" customWidth="1"/>
    <col min="6160" max="6399" width="11" style="655"/>
    <col min="6400" max="6400" width="0.5" style="655" customWidth="1"/>
    <col min="6401" max="6401" width="12" style="655" customWidth="1"/>
    <col min="6402" max="6402" width="7.375" style="655" customWidth="1"/>
    <col min="6403" max="6403" width="8.125" style="655" bestFit="1" customWidth="1"/>
    <col min="6404" max="6405" width="6.75" style="655" bestFit="1" customWidth="1"/>
    <col min="6406" max="6406" width="7.375" style="655" customWidth="1"/>
    <col min="6407" max="6407" width="8.125" style="655" bestFit="1" customWidth="1"/>
    <col min="6408" max="6408" width="5.5" style="655" customWidth="1"/>
    <col min="6409" max="6410" width="6.75" style="655" bestFit="1" customWidth="1"/>
    <col min="6411" max="6412" width="5.5" style="655" customWidth="1"/>
    <col min="6413" max="6413" width="6.75" style="655" bestFit="1" customWidth="1"/>
    <col min="6414" max="6414" width="6.125" style="655" bestFit="1" customWidth="1"/>
    <col min="6415" max="6415" width="4.875" style="655" customWidth="1"/>
    <col min="6416" max="6655" width="11" style="655"/>
    <col min="6656" max="6656" width="0.5" style="655" customWidth="1"/>
    <col min="6657" max="6657" width="12" style="655" customWidth="1"/>
    <col min="6658" max="6658" width="7.375" style="655" customWidth="1"/>
    <col min="6659" max="6659" width="8.125" style="655" bestFit="1" customWidth="1"/>
    <col min="6660" max="6661" width="6.75" style="655" bestFit="1" customWidth="1"/>
    <col min="6662" max="6662" width="7.375" style="655" customWidth="1"/>
    <col min="6663" max="6663" width="8.125" style="655" bestFit="1" customWidth="1"/>
    <col min="6664" max="6664" width="5.5" style="655" customWidth="1"/>
    <col min="6665" max="6666" width="6.75" style="655" bestFit="1" customWidth="1"/>
    <col min="6667" max="6668" width="5.5" style="655" customWidth="1"/>
    <col min="6669" max="6669" width="6.75" style="655" bestFit="1" customWidth="1"/>
    <col min="6670" max="6670" width="6.125" style="655" bestFit="1" customWidth="1"/>
    <col min="6671" max="6671" width="4.875" style="655" customWidth="1"/>
    <col min="6672" max="6911" width="11" style="655"/>
    <col min="6912" max="6912" width="0.5" style="655" customWidth="1"/>
    <col min="6913" max="6913" width="12" style="655" customWidth="1"/>
    <col min="6914" max="6914" width="7.375" style="655" customWidth="1"/>
    <col min="6915" max="6915" width="8.125" style="655" bestFit="1" customWidth="1"/>
    <col min="6916" max="6917" width="6.75" style="655" bestFit="1" customWidth="1"/>
    <col min="6918" max="6918" width="7.375" style="655" customWidth="1"/>
    <col min="6919" max="6919" width="8.125" style="655" bestFit="1" customWidth="1"/>
    <col min="6920" max="6920" width="5.5" style="655" customWidth="1"/>
    <col min="6921" max="6922" width="6.75" style="655" bestFit="1" customWidth="1"/>
    <col min="6923" max="6924" width="5.5" style="655" customWidth="1"/>
    <col min="6925" max="6925" width="6.75" style="655" bestFit="1" customWidth="1"/>
    <col min="6926" max="6926" width="6.125" style="655" bestFit="1" customWidth="1"/>
    <col min="6927" max="6927" width="4.875" style="655" customWidth="1"/>
    <col min="6928" max="7167" width="11" style="655"/>
    <col min="7168" max="7168" width="0.5" style="655" customWidth="1"/>
    <col min="7169" max="7169" width="12" style="655" customWidth="1"/>
    <col min="7170" max="7170" width="7.375" style="655" customWidth="1"/>
    <col min="7171" max="7171" width="8.125" style="655" bestFit="1" customWidth="1"/>
    <col min="7172" max="7173" width="6.75" style="655" bestFit="1" customWidth="1"/>
    <col min="7174" max="7174" width="7.375" style="655" customWidth="1"/>
    <col min="7175" max="7175" width="8.125" style="655" bestFit="1" customWidth="1"/>
    <col min="7176" max="7176" width="5.5" style="655" customWidth="1"/>
    <col min="7177" max="7178" width="6.75" style="655" bestFit="1" customWidth="1"/>
    <col min="7179" max="7180" width="5.5" style="655" customWidth="1"/>
    <col min="7181" max="7181" width="6.75" style="655" bestFit="1" customWidth="1"/>
    <col min="7182" max="7182" width="6.125" style="655" bestFit="1" customWidth="1"/>
    <col min="7183" max="7183" width="4.875" style="655" customWidth="1"/>
    <col min="7184" max="7423" width="11" style="655"/>
    <col min="7424" max="7424" width="0.5" style="655" customWidth="1"/>
    <col min="7425" max="7425" width="12" style="655" customWidth="1"/>
    <col min="7426" max="7426" width="7.375" style="655" customWidth="1"/>
    <col min="7427" max="7427" width="8.125" style="655" bestFit="1" customWidth="1"/>
    <col min="7428" max="7429" width="6.75" style="655" bestFit="1" customWidth="1"/>
    <col min="7430" max="7430" width="7.375" style="655" customWidth="1"/>
    <col min="7431" max="7431" width="8.125" style="655" bestFit="1" customWidth="1"/>
    <col min="7432" max="7432" width="5.5" style="655" customWidth="1"/>
    <col min="7433" max="7434" width="6.75" style="655" bestFit="1" customWidth="1"/>
    <col min="7435" max="7436" width="5.5" style="655" customWidth="1"/>
    <col min="7437" max="7437" width="6.75" style="655" bestFit="1" customWidth="1"/>
    <col min="7438" max="7438" width="6.125" style="655" bestFit="1" customWidth="1"/>
    <col min="7439" max="7439" width="4.875" style="655" customWidth="1"/>
    <col min="7440" max="7679" width="11" style="655"/>
    <col min="7680" max="7680" width="0.5" style="655" customWidth="1"/>
    <col min="7681" max="7681" width="12" style="655" customWidth="1"/>
    <col min="7682" max="7682" width="7.375" style="655" customWidth="1"/>
    <col min="7683" max="7683" width="8.125" style="655" bestFit="1" customWidth="1"/>
    <col min="7684" max="7685" width="6.75" style="655" bestFit="1" customWidth="1"/>
    <col min="7686" max="7686" width="7.375" style="655" customWidth="1"/>
    <col min="7687" max="7687" width="8.125" style="655" bestFit="1" customWidth="1"/>
    <col min="7688" max="7688" width="5.5" style="655" customWidth="1"/>
    <col min="7689" max="7690" width="6.75" style="655" bestFit="1" customWidth="1"/>
    <col min="7691" max="7692" width="5.5" style="655" customWidth="1"/>
    <col min="7693" max="7693" width="6.75" style="655" bestFit="1" customWidth="1"/>
    <col min="7694" max="7694" width="6.125" style="655" bestFit="1" customWidth="1"/>
    <col min="7695" max="7695" width="4.875" style="655" customWidth="1"/>
    <col min="7696" max="7935" width="11" style="655"/>
    <col min="7936" max="7936" width="0.5" style="655" customWidth="1"/>
    <col min="7937" max="7937" width="12" style="655" customWidth="1"/>
    <col min="7938" max="7938" width="7.375" style="655" customWidth="1"/>
    <col min="7939" max="7939" width="8.125" style="655" bestFit="1" customWidth="1"/>
    <col min="7940" max="7941" width="6.75" style="655" bestFit="1" customWidth="1"/>
    <col min="7942" max="7942" width="7.375" style="655" customWidth="1"/>
    <col min="7943" max="7943" width="8.125" style="655" bestFit="1" customWidth="1"/>
    <col min="7944" max="7944" width="5.5" style="655" customWidth="1"/>
    <col min="7945" max="7946" width="6.75" style="655" bestFit="1" customWidth="1"/>
    <col min="7947" max="7948" width="5.5" style="655" customWidth="1"/>
    <col min="7949" max="7949" width="6.75" style="655" bestFit="1" customWidth="1"/>
    <col min="7950" max="7950" width="6.125" style="655" bestFit="1" customWidth="1"/>
    <col min="7951" max="7951" width="4.875" style="655" customWidth="1"/>
    <col min="7952" max="8191" width="11" style="655"/>
    <col min="8192" max="8192" width="0.5" style="655" customWidth="1"/>
    <col min="8193" max="8193" width="12" style="655" customWidth="1"/>
    <col min="8194" max="8194" width="7.375" style="655" customWidth="1"/>
    <col min="8195" max="8195" width="8.125" style="655" bestFit="1" customWidth="1"/>
    <col min="8196" max="8197" width="6.75" style="655" bestFit="1" customWidth="1"/>
    <col min="8198" max="8198" width="7.375" style="655" customWidth="1"/>
    <col min="8199" max="8199" width="8.125" style="655" bestFit="1" customWidth="1"/>
    <col min="8200" max="8200" width="5.5" style="655" customWidth="1"/>
    <col min="8201" max="8202" width="6.75" style="655" bestFit="1" customWidth="1"/>
    <col min="8203" max="8204" width="5.5" style="655" customWidth="1"/>
    <col min="8205" max="8205" width="6.75" style="655" bestFit="1" customWidth="1"/>
    <col min="8206" max="8206" width="6.125" style="655" bestFit="1" customWidth="1"/>
    <col min="8207" max="8207" width="4.875" style="655" customWidth="1"/>
    <col min="8208" max="8447" width="11" style="655"/>
    <col min="8448" max="8448" width="0.5" style="655" customWidth="1"/>
    <col min="8449" max="8449" width="12" style="655" customWidth="1"/>
    <col min="8450" max="8450" width="7.375" style="655" customWidth="1"/>
    <col min="8451" max="8451" width="8.125" style="655" bestFit="1" customWidth="1"/>
    <col min="8452" max="8453" width="6.75" style="655" bestFit="1" customWidth="1"/>
    <col min="8454" max="8454" width="7.375" style="655" customWidth="1"/>
    <col min="8455" max="8455" width="8.125" style="655" bestFit="1" customWidth="1"/>
    <col min="8456" max="8456" width="5.5" style="655" customWidth="1"/>
    <col min="8457" max="8458" width="6.75" style="655" bestFit="1" customWidth="1"/>
    <col min="8459" max="8460" width="5.5" style="655" customWidth="1"/>
    <col min="8461" max="8461" width="6.75" style="655" bestFit="1" customWidth="1"/>
    <col min="8462" max="8462" width="6.125" style="655" bestFit="1" customWidth="1"/>
    <col min="8463" max="8463" width="4.875" style="655" customWidth="1"/>
    <col min="8464" max="8703" width="11" style="655"/>
    <col min="8704" max="8704" width="0.5" style="655" customWidth="1"/>
    <col min="8705" max="8705" width="12" style="655" customWidth="1"/>
    <col min="8706" max="8706" width="7.375" style="655" customWidth="1"/>
    <col min="8707" max="8707" width="8.125" style="655" bestFit="1" customWidth="1"/>
    <col min="8708" max="8709" width="6.75" style="655" bestFit="1" customWidth="1"/>
    <col min="8710" max="8710" width="7.375" style="655" customWidth="1"/>
    <col min="8711" max="8711" width="8.125" style="655" bestFit="1" customWidth="1"/>
    <col min="8712" max="8712" width="5.5" style="655" customWidth="1"/>
    <col min="8713" max="8714" width="6.75" style="655" bestFit="1" customWidth="1"/>
    <col min="8715" max="8716" width="5.5" style="655" customWidth="1"/>
    <col min="8717" max="8717" width="6.75" style="655" bestFit="1" customWidth="1"/>
    <col min="8718" max="8718" width="6.125" style="655" bestFit="1" customWidth="1"/>
    <col min="8719" max="8719" width="4.875" style="655" customWidth="1"/>
    <col min="8720" max="8959" width="11" style="655"/>
    <col min="8960" max="8960" width="0.5" style="655" customWidth="1"/>
    <col min="8961" max="8961" width="12" style="655" customWidth="1"/>
    <col min="8962" max="8962" width="7.375" style="655" customWidth="1"/>
    <col min="8963" max="8963" width="8.125" style="655" bestFit="1" customWidth="1"/>
    <col min="8964" max="8965" width="6.75" style="655" bestFit="1" customWidth="1"/>
    <col min="8966" max="8966" width="7.375" style="655" customWidth="1"/>
    <col min="8967" max="8967" width="8.125" style="655" bestFit="1" customWidth="1"/>
    <col min="8968" max="8968" width="5.5" style="655" customWidth="1"/>
    <col min="8969" max="8970" width="6.75" style="655" bestFit="1" customWidth="1"/>
    <col min="8971" max="8972" width="5.5" style="655" customWidth="1"/>
    <col min="8973" max="8973" width="6.75" style="655" bestFit="1" customWidth="1"/>
    <col min="8974" max="8974" width="6.125" style="655" bestFit="1" customWidth="1"/>
    <col min="8975" max="8975" width="4.875" style="655" customWidth="1"/>
    <col min="8976" max="9215" width="11" style="655"/>
    <col min="9216" max="9216" width="0.5" style="655" customWidth="1"/>
    <col min="9217" max="9217" width="12" style="655" customWidth="1"/>
    <col min="9218" max="9218" width="7.375" style="655" customWidth="1"/>
    <col min="9219" max="9219" width="8.125" style="655" bestFit="1" customWidth="1"/>
    <col min="9220" max="9221" width="6.75" style="655" bestFit="1" customWidth="1"/>
    <col min="9222" max="9222" width="7.375" style="655" customWidth="1"/>
    <col min="9223" max="9223" width="8.125" style="655" bestFit="1" customWidth="1"/>
    <col min="9224" max="9224" width="5.5" style="655" customWidth="1"/>
    <col min="9225" max="9226" width="6.75" style="655" bestFit="1" customWidth="1"/>
    <col min="9227" max="9228" width="5.5" style="655" customWidth="1"/>
    <col min="9229" max="9229" width="6.75" style="655" bestFit="1" customWidth="1"/>
    <col min="9230" max="9230" width="6.125" style="655" bestFit="1" customWidth="1"/>
    <col min="9231" max="9231" width="4.875" style="655" customWidth="1"/>
    <col min="9232" max="9471" width="11" style="655"/>
    <col min="9472" max="9472" width="0.5" style="655" customWidth="1"/>
    <col min="9473" max="9473" width="12" style="655" customWidth="1"/>
    <col min="9474" max="9474" width="7.375" style="655" customWidth="1"/>
    <col min="9475" max="9475" width="8.125" style="655" bestFit="1" customWidth="1"/>
    <col min="9476" max="9477" width="6.75" style="655" bestFit="1" customWidth="1"/>
    <col min="9478" max="9478" width="7.375" style="655" customWidth="1"/>
    <col min="9479" max="9479" width="8.125" style="655" bestFit="1" customWidth="1"/>
    <col min="9480" max="9480" width="5.5" style="655" customWidth="1"/>
    <col min="9481" max="9482" width="6.75" style="655" bestFit="1" customWidth="1"/>
    <col min="9483" max="9484" width="5.5" style="655" customWidth="1"/>
    <col min="9485" max="9485" width="6.75" style="655" bestFit="1" customWidth="1"/>
    <col min="9486" max="9486" width="6.125" style="655" bestFit="1" customWidth="1"/>
    <col min="9487" max="9487" width="4.875" style="655" customWidth="1"/>
    <col min="9488" max="9727" width="11" style="655"/>
    <col min="9728" max="9728" width="0.5" style="655" customWidth="1"/>
    <col min="9729" max="9729" width="12" style="655" customWidth="1"/>
    <col min="9730" max="9730" width="7.375" style="655" customWidth="1"/>
    <col min="9731" max="9731" width="8.125" style="655" bestFit="1" customWidth="1"/>
    <col min="9732" max="9733" width="6.75" style="655" bestFit="1" customWidth="1"/>
    <col min="9734" max="9734" width="7.375" style="655" customWidth="1"/>
    <col min="9735" max="9735" width="8.125" style="655" bestFit="1" customWidth="1"/>
    <col min="9736" max="9736" width="5.5" style="655" customWidth="1"/>
    <col min="9737" max="9738" width="6.75" style="655" bestFit="1" customWidth="1"/>
    <col min="9739" max="9740" width="5.5" style="655" customWidth="1"/>
    <col min="9741" max="9741" width="6.75" style="655" bestFit="1" customWidth="1"/>
    <col min="9742" max="9742" width="6.125" style="655" bestFit="1" customWidth="1"/>
    <col min="9743" max="9743" width="4.875" style="655" customWidth="1"/>
    <col min="9744" max="9983" width="11" style="655"/>
    <col min="9984" max="9984" width="0.5" style="655" customWidth="1"/>
    <col min="9985" max="9985" width="12" style="655" customWidth="1"/>
    <col min="9986" max="9986" width="7.375" style="655" customWidth="1"/>
    <col min="9987" max="9987" width="8.125" style="655" bestFit="1" customWidth="1"/>
    <col min="9988" max="9989" width="6.75" style="655" bestFit="1" customWidth="1"/>
    <col min="9990" max="9990" width="7.375" style="655" customWidth="1"/>
    <col min="9991" max="9991" width="8.125" style="655" bestFit="1" customWidth="1"/>
    <col min="9992" max="9992" width="5.5" style="655" customWidth="1"/>
    <col min="9993" max="9994" width="6.75" style="655" bestFit="1" customWidth="1"/>
    <col min="9995" max="9996" width="5.5" style="655" customWidth="1"/>
    <col min="9997" max="9997" width="6.75" style="655" bestFit="1" customWidth="1"/>
    <col min="9998" max="9998" width="6.125" style="655" bestFit="1" customWidth="1"/>
    <col min="9999" max="9999" width="4.875" style="655" customWidth="1"/>
    <col min="10000" max="10239" width="11" style="655"/>
    <col min="10240" max="10240" width="0.5" style="655" customWidth="1"/>
    <col min="10241" max="10241" width="12" style="655" customWidth="1"/>
    <col min="10242" max="10242" width="7.375" style="655" customWidth="1"/>
    <col min="10243" max="10243" width="8.125" style="655" bestFit="1" customWidth="1"/>
    <col min="10244" max="10245" width="6.75" style="655" bestFit="1" customWidth="1"/>
    <col min="10246" max="10246" width="7.375" style="655" customWidth="1"/>
    <col min="10247" max="10247" width="8.125" style="655" bestFit="1" customWidth="1"/>
    <col min="10248" max="10248" width="5.5" style="655" customWidth="1"/>
    <col min="10249" max="10250" width="6.75" style="655" bestFit="1" customWidth="1"/>
    <col min="10251" max="10252" width="5.5" style="655" customWidth="1"/>
    <col min="10253" max="10253" width="6.75" style="655" bestFit="1" customWidth="1"/>
    <col min="10254" max="10254" width="6.125" style="655" bestFit="1" customWidth="1"/>
    <col min="10255" max="10255" width="4.875" style="655" customWidth="1"/>
    <col min="10256" max="10495" width="11" style="655"/>
    <col min="10496" max="10496" width="0.5" style="655" customWidth="1"/>
    <col min="10497" max="10497" width="12" style="655" customWidth="1"/>
    <col min="10498" max="10498" width="7.375" style="655" customWidth="1"/>
    <col min="10499" max="10499" width="8.125" style="655" bestFit="1" customWidth="1"/>
    <col min="10500" max="10501" width="6.75" style="655" bestFit="1" customWidth="1"/>
    <col min="10502" max="10502" width="7.375" style="655" customWidth="1"/>
    <col min="10503" max="10503" width="8.125" style="655" bestFit="1" customWidth="1"/>
    <col min="10504" max="10504" width="5.5" style="655" customWidth="1"/>
    <col min="10505" max="10506" width="6.75" style="655" bestFit="1" customWidth="1"/>
    <col min="10507" max="10508" width="5.5" style="655" customWidth="1"/>
    <col min="10509" max="10509" width="6.75" style="655" bestFit="1" customWidth="1"/>
    <col min="10510" max="10510" width="6.125" style="655" bestFit="1" customWidth="1"/>
    <col min="10511" max="10511" width="4.875" style="655" customWidth="1"/>
    <col min="10512" max="10751" width="11" style="655"/>
    <col min="10752" max="10752" width="0.5" style="655" customWidth="1"/>
    <col min="10753" max="10753" width="12" style="655" customWidth="1"/>
    <col min="10754" max="10754" width="7.375" style="655" customWidth="1"/>
    <col min="10755" max="10755" width="8.125" style="655" bestFit="1" customWidth="1"/>
    <col min="10756" max="10757" width="6.75" style="655" bestFit="1" customWidth="1"/>
    <col min="10758" max="10758" width="7.375" style="655" customWidth="1"/>
    <col min="10759" max="10759" width="8.125" style="655" bestFit="1" customWidth="1"/>
    <col min="10760" max="10760" width="5.5" style="655" customWidth="1"/>
    <col min="10761" max="10762" width="6.75" style="655" bestFit="1" customWidth="1"/>
    <col min="10763" max="10764" width="5.5" style="655" customWidth="1"/>
    <col min="10765" max="10765" width="6.75" style="655" bestFit="1" customWidth="1"/>
    <col min="10766" max="10766" width="6.125" style="655" bestFit="1" customWidth="1"/>
    <col min="10767" max="10767" width="4.875" style="655" customWidth="1"/>
    <col min="10768" max="11007" width="11" style="655"/>
    <col min="11008" max="11008" width="0.5" style="655" customWidth="1"/>
    <col min="11009" max="11009" width="12" style="655" customWidth="1"/>
    <col min="11010" max="11010" width="7.375" style="655" customWidth="1"/>
    <col min="11011" max="11011" width="8.125" style="655" bestFit="1" customWidth="1"/>
    <col min="11012" max="11013" width="6.75" style="655" bestFit="1" customWidth="1"/>
    <col min="11014" max="11014" width="7.375" style="655" customWidth="1"/>
    <col min="11015" max="11015" width="8.125" style="655" bestFit="1" customWidth="1"/>
    <col min="11016" max="11016" width="5.5" style="655" customWidth="1"/>
    <col min="11017" max="11018" width="6.75" style="655" bestFit="1" customWidth="1"/>
    <col min="11019" max="11020" width="5.5" style="655" customWidth="1"/>
    <col min="11021" max="11021" width="6.75" style="655" bestFit="1" customWidth="1"/>
    <col min="11022" max="11022" width="6.125" style="655" bestFit="1" customWidth="1"/>
    <col min="11023" max="11023" width="4.875" style="655" customWidth="1"/>
    <col min="11024" max="11263" width="11" style="655"/>
    <col min="11264" max="11264" width="0.5" style="655" customWidth="1"/>
    <col min="11265" max="11265" width="12" style="655" customWidth="1"/>
    <col min="11266" max="11266" width="7.375" style="655" customWidth="1"/>
    <col min="11267" max="11267" width="8.125" style="655" bestFit="1" customWidth="1"/>
    <col min="11268" max="11269" width="6.75" style="655" bestFit="1" customWidth="1"/>
    <col min="11270" max="11270" width="7.375" style="655" customWidth="1"/>
    <col min="11271" max="11271" width="8.125" style="655" bestFit="1" customWidth="1"/>
    <col min="11272" max="11272" width="5.5" style="655" customWidth="1"/>
    <col min="11273" max="11274" width="6.75" style="655" bestFit="1" customWidth="1"/>
    <col min="11275" max="11276" width="5.5" style="655" customWidth="1"/>
    <col min="11277" max="11277" width="6.75" style="655" bestFit="1" customWidth="1"/>
    <col min="11278" max="11278" width="6.125" style="655" bestFit="1" customWidth="1"/>
    <col min="11279" max="11279" width="4.875" style="655" customWidth="1"/>
    <col min="11280" max="11519" width="11" style="655"/>
    <col min="11520" max="11520" width="0.5" style="655" customWidth="1"/>
    <col min="11521" max="11521" width="12" style="655" customWidth="1"/>
    <col min="11522" max="11522" width="7.375" style="655" customWidth="1"/>
    <col min="11523" max="11523" width="8.125" style="655" bestFit="1" customWidth="1"/>
    <col min="11524" max="11525" width="6.75" style="655" bestFit="1" customWidth="1"/>
    <col min="11526" max="11526" width="7.375" style="655" customWidth="1"/>
    <col min="11527" max="11527" width="8.125" style="655" bestFit="1" customWidth="1"/>
    <col min="11528" max="11528" width="5.5" style="655" customWidth="1"/>
    <col min="11529" max="11530" width="6.75" style="655" bestFit="1" customWidth="1"/>
    <col min="11531" max="11532" width="5.5" style="655" customWidth="1"/>
    <col min="11533" max="11533" width="6.75" style="655" bestFit="1" customWidth="1"/>
    <col min="11534" max="11534" width="6.125" style="655" bestFit="1" customWidth="1"/>
    <col min="11535" max="11535" width="4.875" style="655" customWidth="1"/>
    <col min="11536" max="11775" width="11" style="655"/>
    <col min="11776" max="11776" width="0.5" style="655" customWidth="1"/>
    <col min="11777" max="11777" width="12" style="655" customWidth="1"/>
    <col min="11778" max="11778" width="7.375" style="655" customWidth="1"/>
    <col min="11779" max="11779" width="8.125" style="655" bestFit="1" customWidth="1"/>
    <col min="11780" max="11781" width="6.75" style="655" bestFit="1" customWidth="1"/>
    <col min="11782" max="11782" width="7.375" style="655" customWidth="1"/>
    <col min="11783" max="11783" width="8.125" style="655" bestFit="1" customWidth="1"/>
    <col min="11784" max="11784" width="5.5" style="655" customWidth="1"/>
    <col min="11785" max="11786" width="6.75" style="655" bestFit="1" customWidth="1"/>
    <col min="11787" max="11788" width="5.5" style="655" customWidth="1"/>
    <col min="11789" max="11789" width="6.75" style="655" bestFit="1" customWidth="1"/>
    <col min="11790" max="11790" width="6.125" style="655" bestFit="1" customWidth="1"/>
    <col min="11791" max="11791" width="4.875" style="655" customWidth="1"/>
    <col min="11792" max="12031" width="11" style="655"/>
    <col min="12032" max="12032" width="0.5" style="655" customWidth="1"/>
    <col min="12033" max="12033" width="12" style="655" customWidth="1"/>
    <col min="12034" max="12034" width="7.375" style="655" customWidth="1"/>
    <col min="12035" max="12035" width="8.125" style="655" bestFit="1" customWidth="1"/>
    <col min="12036" max="12037" width="6.75" style="655" bestFit="1" customWidth="1"/>
    <col min="12038" max="12038" width="7.375" style="655" customWidth="1"/>
    <col min="12039" max="12039" width="8.125" style="655" bestFit="1" customWidth="1"/>
    <col min="12040" max="12040" width="5.5" style="655" customWidth="1"/>
    <col min="12041" max="12042" width="6.75" style="655" bestFit="1" customWidth="1"/>
    <col min="12043" max="12044" width="5.5" style="655" customWidth="1"/>
    <col min="12045" max="12045" width="6.75" style="655" bestFit="1" customWidth="1"/>
    <col min="12046" max="12046" width="6.125" style="655" bestFit="1" customWidth="1"/>
    <col min="12047" max="12047" width="4.875" style="655" customWidth="1"/>
    <col min="12048" max="12287" width="11" style="655"/>
    <col min="12288" max="12288" width="0.5" style="655" customWidth="1"/>
    <col min="12289" max="12289" width="12" style="655" customWidth="1"/>
    <col min="12290" max="12290" width="7.375" style="655" customWidth="1"/>
    <col min="12291" max="12291" width="8.125" style="655" bestFit="1" customWidth="1"/>
    <col min="12292" max="12293" width="6.75" style="655" bestFit="1" customWidth="1"/>
    <col min="12294" max="12294" width="7.375" style="655" customWidth="1"/>
    <col min="12295" max="12295" width="8.125" style="655" bestFit="1" customWidth="1"/>
    <col min="12296" max="12296" width="5.5" style="655" customWidth="1"/>
    <col min="12297" max="12298" width="6.75" style="655" bestFit="1" customWidth="1"/>
    <col min="12299" max="12300" width="5.5" style="655" customWidth="1"/>
    <col min="12301" max="12301" width="6.75" style="655" bestFit="1" customWidth="1"/>
    <col min="12302" max="12302" width="6.125" style="655" bestFit="1" customWidth="1"/>
    <col min="12303" max="12303" width="4.875" style="655" customWidth="1"/>
    <col min="12304" max="12543" width="11" style="655"/>
    <col min="12544" max="12544" width="0.5" style="655" customWidth="1"/>
    <col min="12545" max="12545" width="12" style="655" customWidth="1"/>
    <col min="12546" max="12546" width="7.375" style="655" customWidth="1"/>
    <col min="12547" max="12547" width="8.125" style="655" bestFit="1" customWidth="1"/>
    <col min="12548" max="12549" width="6.75" style="655" bestFit="1" customWidth="1"/>
    <col min="12550" max="12550" width="7.375" style="655" customWidth="1"/>
    <col min="12551" max="12551" width="8.125" style="655" bestFit="1" customWidth="1"/>
    <col min="12552" max="12552" width="5.5" style="655" customWidth="1"/>
    <col min="12553" max="12554" width="6.75" style="655" bestFit="1" customWidth="1"/>
    <col min="12555" max="12556" width="5.5" style="655" customWidth="1"/>
    <col min="12557" max="12557" width="6.75" style="655" bestFit="1" customWidth="1"/>
    <col min="12558" max="12558" width="6.125" style="655" bestFit="1" customWidth="1"/>
    <col min="12559" max="12559" width="4.875" style="655" customWidth="1"/>
    <col min="12560" max="12799" width="11" style="655"/>
    <col min="12800" max="12800" width="0.5" style="655" customWidth="1"/>
    <col min="12801" max="12801" width="12" style="655" customWidth="1"/>
    <col min="12802" max="12802" width="7.375" style="655" customWidth="1"/>
    <col min="12803" max="12803" width="8.125" style="655" bestFit="1" customWidth="1"/>
    <col min="12804" max="12805" width="6.75" style="655" bestFit="1" customWidth="1"/>
    <col min="12806" max="12806" width="7.375" style="655" customWidth="1"/>
    <col min="12807" max="12807" width="8.125" style="655" bestFit="1" customWidth="1"/>
    <col min="12808" max="12808" width="5.5" style="655" customWidth="1"/>
    <col min="12809" max="12810" width="6.75" style="655" bestFit="1" customWidth="1"/>
    <col min="12811" max="12812" width="5.5" style="655" customWidth="1"/>
    <col min="12813" max="12813" width="6.75" style="655" bestFit="1" customWidth="1"/>
    <col min="12814" max="12814" width="6.125" style="655" bestFit="1" customWidth="1"/>
    <col min="12815" max="12815" width="4.875" style="655" customWidth="1"/>
    <col min="12816" max="13055" width="11" style="655"/>
    <col min="13056" max="13056" width="0.5" style="655" customWidth="1"/>
    <col min="13057" max="13057" width="12" style="655" customWidth="1"/>
    <col min="13058" max="13058" width="7.375" style="655" customWidth="1"/>
    <col min="13059" max="13059" width="8.125" style="655" bestFit="1" customWidth="1"/>
    <col min="13060" max="13061" width="6.75" style="655" bestFit="1" customWidth="1"/>
    <col min="13062" max="13062" width="7.375" style="655" customWidth="1"/>
    <col min="13063" max="13063" width="8.125" style="655" bestFit="1" customWidth="1"/>
    <col min="13064" max="13064" width="5.5" style="655" customWidth="1"/>
    <col min="13065" max="13066" width="6.75" style="655" bestFit="1" customWidth="1"/>
    <col min="13067" max="13068" width="5.5" style="655" customWidth="1"/>
    <col min="13069" max="13069" width="6.75" style="655" bestFit="1" customWidth="1"/>
    <col min="13070" max="13070" width="6.125" style="655" bestFit="1" customWidth="1"/>
    <col min="13071" max="13071" width="4.875" style="655" customWidth="1"/>
    <col min="13072" max="13311" width="11" style="655"/>
    <col min="13312" max="13312" width="0.5" style="655" customWidth="1"/>
    <col min="13313" max="13313" width="12" style="655" customWidth="1"/>
    <col min="13314" max="13314" width="7.375" style="655" customWidth="1"/>
    <col min="13315" max="13315" width="8.125" style="655" bestFit="1" customWidth="1"/>
    <col min="13316" max="13317" width="6.75" style="655" bestFit="1" customWidth="1"/>
    <col min="13318" max="13318" width="7.375" style="655" customWidth="1"/>
    <col min="13319" max="13319" width="8.125" style="655" bestFit="1" customWidth="1"/>
    <col min="13320" max="13320" width="5.5" style="655" customWidth="1"/>
    <col min="13321" max="13322" width="6.75" style="655" bestFit="1" customWidth="1"/>
    <col min="13323" max="13324" width="5.5" style="655" customWidth="1"/>
    <col min="13325" max="13325" width="6.75" style="655" bestFit="1" customWidth="1"/>
    <col min="13326" max="13326" width="6.125" style="655" bestFit="1" customWidth="1"/>
    <col min="13327" max="13327" width="4.875" style="655" customWidth="1"/>
    <col min="13328" max="13567" width="11" style="655"/>
    <col min="13568" max="13568" width="0.5" style="655" customWidth="1"/>
    <col min="13569" max="13569" width="12" style="655" customWidth="1"/>
    <col min="13570" max="13570" width="7.375" style="655" customWidth="1"/>
    <col min="13571" max="13571" width="8.125" style="655" bestFit="1" customWidth="1"/>
    <col min="13572" max="13573" width="6.75" style="655" bestFit="1" customWidth="1"/>
    <col min="13574" max="13574" width="7.375" style="655" customWidth="1"/>
    <col min="13575" max="13575" width="8.125" style="655" bestFit="1" customWidth="1"/>
    <col min="13576" max="13576" width="5.5" style="655" customWidth="1"/>
    <col min="13577" max="13578" width="6.75" style="655" bestFit="1" customWidth="1"/>
    <col min="13579" max="13580" width="5.5" style="655" customWidth="1"/>
    <col min="13581" max="13581" width="6.75" style="655" bestFit="1" customWidth="1"/>
    <col min="13582" max="13582" width="6.125" style="655" bestFit="1" customWidth="1"/>
    <col min="13583" max="13583" width="4.875" style="655" customWidth="1"/>
    <col min="13584" max="13823" width="11" style="655"/>
    <col min="13824" max="13824" width="0.5" style="655" customWidth="1"/>
    <col min="13825" max="13825" width="12" style="655" customWidth="1"/>
    <col min="13826" max="13826" width="7.375" style="655" customWidth="1"/>
    <col min="13827" max="13827" width="8.125" style="655" bestFit="1" customWidth="1"/>
    <col min="13828" max="13829" width="6.75" style="655" bestFit="1" customWidth="1"/>
    <col min="13830" max="13830" width="7.375" style="655" customWidth="1"/>
    <col min="13831" max="13831" width="8.125" style="655" bestFit="1" customWidth="1"/>
    <col min="13832" max="13832" width="5.5" style="655" customWidth="1"/>
    <col min="13833" max="13834" width="6.75" style="655" bestFit="1" customWidth="1"/>
    <col min="13835" max="13836" width="5.5" style="655" customWidth="1"/>
    <col min="13837" max="13837" width="6.75" style="655" bestFit="1" customWidth="1"/>
    <col min="13838" max="13838" width="6.125" style="655" bestFit="1" customWidth="1"/>
    <col min="13839" max="13839" width="4.875" style="655" customWidth="1"/>
    <col min="13840" max="14079" width="11" style="655"/>
    <col min="14080" max="14080" width="0.5" style="655" customWidth="1"/>
    <col min="14081" max="14081" width="12" style="655" customWidth="1"/>
    <col min="14082" max="14082" width="7.375" style="655" customWidth="1"/>
    <col min="14083" max="14083" width="8.125" style="655" bestFit="1" customWidth="1"/>
    <col min="14084" max="14085" width="6.75" style="655" bestFit="1" customWidth="1"/>
    <col min="14086" max="14086" width="7.375" style="655" customWidth="1"/>
    <col min="14087" max="14087" width="8.125" style="655" bestFit="1" customWidth="1"/>
    <col min="14088" max="14088" width="5.5" style="655" customWidth="1"/>
    <col min="14089" max="14090" width="6.75" style="655" bestFit="1" customWidth="1"/>
    <col min="14091" max="14092" width="5.5" style="655" customWidth="1"/>
    <col min="14093" max="14093" width="6.75" style="655" bestFit="1" customWidth="1"/>
    <col min="14094" max="14094" width="6.125" style="655" bestFit="1" customWidth="1"/>
    <col min="14095" max="14095" width="4.875" style="655" customWidth="1"/>
    <col min="14096" max="14335" width="11" style="655"/>
    <col min="14336" max="14336" width="0.5" style="655" customWidth="1"/>
    <col min="14337" max="14337" width="12" style="655" customWidth="1"/>
    <col min="14338" max="14338" width="7.375" style="655" customWidth="1"/>
    <col min="14339" max="14339" width="8.125" style="655" bestFit="1" customWidth="1"/>
    <col min="14340" max="14341" width="6.75" style="655" bestFit="1" customWidth="1"/>
    <col min="14342" max="14342" width="7.375" style="655" customWidth="1"/>
    <col min="14343" max="14343" width="8.125" style="655" bestFit="1" customWidth="1"/>
    <col min="14344" max="14344" width="5.5" style="655" customWidth="1"/>
    <col min="14345" max="14346" width="6.75" style="655" bestFit="1" customWidth="1"/>
    <col min="14347" max="14348" width="5.5" style="655" customWidth="1"/>
    <col min="14349" max="14349" width="6.75" style="655" bestFit="1" customWidth="1"/>
    <col min="14350" max="14350" width="6.125" style="655" bestFit="1" customWidth="1"/>
    <col min="14351" max="14351" width="4.875" style="655" customWidth="1"/>
    <col min="14352" max="14591" width="11" style="655"/>
    <col min="14592" max="14592" width="0.5" style="655" customWidth="1"/>
    <col min="14593" max="14593" width="12" style="655" customWidth="1"/>
    <col min="14594" max="14594" width="7.375" style="655" customWidth="1"/>
    <col min="14595" max="14595" width="8.125" style="655" bestFit="1" customWidth="1"/>
    <col min="14596" max="14597" width="6.75" style="655" bestFit="1" customWidth="1"/>
    <col min="14598" max="14598" width="7.375" style="655" customWidth="1"/>
    <col min="14599" max="14599" width="8.125" style="655" bestFit="1" customWidth="1"/>
    <col min="14600" max="14600" width="5.5" style="655" customWidth="1"/>
    <col min="14601" max="14602" width="6.75" style="655" bestFit="1" customWidth="1"/>
    <col min="14603" max="14604" width="5.5" style="655" customWidth="1"/>
    <col min="14605" max="14605" width="6.75" style="655" bestFit="1" customWidth="1"/>
    <col min="14606" max="14606" width="6.125" style="655" bestFit="1" customWidth="1"/>
    <col min="14607" max="14607" width="4.875" style="655" customWidth="1"/>
    <col min="14608" max="14847" width="11" style="655"/>
    <col min="14848" max="14848" width="0.5" style="655" customWidth="1"/>
    <col min="14849" max="14849" width="12" style="655" customWidth="1"/>
    <col min="14850" max="14850" width="7.375" style="655" customWidth="1"/>
    <col min="14851" max="14851" width="8.125" style="655" bestFit="1" customWidth="1"/>
    <col min="14852" max="14853" width="6.75" style="655" bestFit="1" customWidth="1"/>
    <col min="14854" max="14854" width="7.375" style="655" customWidth="1"/>
    <col min="14855" max="14855" width="8.125" style="655" bestFit="1" customWidth="1"/>
    <col min="14856" max="14856" width="5.5" style="655" customWidth="1"/>
    <col min="14857" max="14858" width="6.75" style="655" bestFit="1" customWidth="1"/>
    <col min="14859" max="14860" width="5.5" style="655" customWidth="1"/>
    <col min="14861" max="14861" width="6.75" style="655" bestFit="1" customWidth="1"/>
    <col min="14862" max="14862" width="6.125" style="655" bestFit="1" customWidth="1"/>
    <col min="14863" max="14863" width="4.875" style="655" customWidth="1"/>
    <col min="14864" max="15103" width="11" style="655"/>
    <col min="15104" max="15104" width="0.5" style="655" customWidth="1"/>
    <col min="15105" max="15105" width="12" style="655" customWidth="1"/>
    <col min="15106" max="15106" width="7.375" style="655" customWidth="1"/>
    <col min="15107" max="15107" width="8.125" style="655" bestFit="1" customWidth="1"/>
    <col min="15108" max="15109" width="6.75" style="655" bestFit="1" customWidth="1"/>
    <col min="15110" max="15110" width="7.375" style="655" customWidth="1"/>
    <col min="15111" max="15111" width="8.125" style="655" bestFit="1" customWidth="1"/>
    <col min="15112" max="15112" width="5.5" style="655" customWidth="1"/>
    <col min="15113" max="15114" width="6.75" style="655" bestFit="1" customWidth="1"/>
    <col min="15115" max="15116" width="5.5" style="655" customWidth="1"/>
    <col min="15117" max="15117" width="6.75" style="655" bestFit="1" customWidth="1"/>
    <col min="15118" max="15118" width="6.125" style="655" bestFit="1" customWidth="1"/>
    <col min="15119" max="15119" width="4.875" style="655" customWidth="1"/>
    <col min="15120" max="15359" width="11" style="655"/>
    <col min="15360" max="15360" width="0.5" style="655" customWidth="1"/>
    <col min="15361" max="15361" width="12" style="655" customWidth="1"/>
    <col min="15362" max="15362" width="7.375" style="655" customWidth="1"/>
    <col min="15363" max="15363" width="8.125" style="655" bestFit="1" customWidth="1"/>
    <col min="15364" max="15365" width="6.75" style="655" bestFit="1" customWidth="1"/>
    <col min="15366" max="15366" width="7.375" style="655" customWidth="1"/>
    <col min="15367" max="15367" width="8.125" style="655" bestFit="1" customWidth="1"/>
    <col min="15368" max="15368" width="5.5" style="655" customWidth="1"/>
    <col min="15369" max="15370" width="6.75" style="655" bestFit="1" customWidth="1"/>
    <col min="15371" max="15372" width="5.5" style="655" customWidth="1"/>
    <col min="15373" max="15373" width="6.75" style="655" bestFit="1" customWidth="1"/>
    <col min="15374" max="15374" width="6.125" style="655" bestFit="1" customWidth="1"/>
    <col min="15375" max="15375" width="4.875" style="655" customWidth="1"/>
    <col min="15376" max="15615" width="11" style="655"/>
    <col min="15616" max="15616" width="0.5" style="655" customWidth="1"/>
    <col min="15617" max="15617" width="12" style="655" customWidth="1"/>
    <col min="15618" max="15618" width="7.375" style="655" customWidth="1"/>
    <col min="15619" max="15619" width="8.125" style="655" bestFit="1" customWidth="1"/>
    <col min="15620" max="15621" width="6.75" style="655" bestFit="1" customWidth="1"/>
    <col min="15622" max="15622" width="7.375" style="655" customWidth="1"/>
    <col min="15623" max="15623" width="8.125" style="655" bestFit="1" customWidth="1"/>
    <col min="15624" max="15624" width="5.5" style="655" customWidth="1"/>
    <col min="15625" max="15626" width="6.75" style="655" bestFit="1" customWidth="1"/>
    <col min="15627" max="15628" width="5.5" style="655" customWidth="1"/>
    <col min="15629" max="15629" width="6.75" style="655" bestFit="1" customWidth="1"/>
    <col min="15630" max="15630" width="6.125" style="655" bestFit="1" customWidth="1"/>
    <col min="15631" max="15631" width="4.875" style="655" customWidth="1"/>
    <col min="15632" max="15871" width="11" style="655"/>
    <col min="15872" max="15872" width="0.5" style="655" customWidth="1"/>
    <col min="15873" max="15873" width="12" style="655" customWidth="1"/>
    <col min="15874" max="15874" width="7.375" style="655" customWidth="1"/>
    <col min="15875" max="15875" width="8.125" style="655" bestFit="1" customWidth="1"/>
    <col min="15876" max="15877" width="6.75" style="655" bestFit="1" customWidth="1"/>
    <col min="15878" max="15878" width="7.375" style="655" customWidth="1"/>
    <col min="15879" max="15879" width="8.125" style="655" bestFit="1" customWidth="1"/>
    <col min="15880" max="15880" width="5.5" style="655" customWidth="1"/>
    <col min="15881" max="15882" width="6.75" style="655" bestFit="1" customWidth="1"/>
    <col min="15883" max="15884" width="5.5" style="655" customWidth="1"/>
    <col min="15885" max="15885" width="6.75" style="655" bestFit="1" customWidth="1"/>
    <col min="15886" max="15886" width="6.125" style="655" bestFit="1" customWidth="1"/>
    <col min="15887" max="15887" width="4.875" style="655" customWidth="1"/>
    <col min="15888" max="16127" width="11" style="655"/>
    <col min="16128" max="16128" width="0.5" style="655" customWidth="1"/>
    <col min="16129" max="16129" width="12" style="655" customWidth="1"/>
    <col min="16130" max="16130" width="7.375" style="655" customWidth="1"/>
    <col min="16131" max="16131" width="8.125" style="655" bestFit="1" customWidth="1"/>
    <col min="16132" max="16133" width="6.75" style="655" bestFit="1" customWidth="1"/>
    <col min="16134" max="16134" width="7.375" style="655" customWidth="1"/>
    <col min="16135" max="16135" width="8.125" style="655" bestFit="1" customWidth="1"/>
    <col min="16136" max="16136" width="5.5" style="655" customWidth="1"/>
    <col min="16137" max="16138" width="6.75" style="655" bestFit="1" customWidth="1"/>
    <col min="16139" max="16140" width="5.5" style="655" customWidth="1"/>
    <col min="16141" max="16141" width="6.75" style="655" bestFit="1" customWidth="1"/>
    <col min="16142" max="16142" width="6.125" style="655" bestFit="1" customWidth="1"/>
    <col min="16143" max="16143" width="4.875" style="655" customWidth="1"/>
    <col min="16144" max="16384" width="11" style="655"/>
  </cols>
  <sheetData>
    <row r="1" spans="1:22" ht="16.5">
      <c r="A1" s="652" t="s">
        <v>987</v>
      </c>
      <c r="B1" s="653"/>
      <c r="C1" s="653"/>
      <c r="D1" s="653"/>
      <c r="E1" s="653"/>
      <c r="F1" s="654"/>
      <c r="G1" s="654"/>
      <c r="H1" s="654"/>
      <c r="I1" s="654"/>
      <c r="J1" s="654"/>
      <c r="K1" s="654"/>
      <c r="L1" s="654"/>
      <c r="M1" s="654"/>
      <c r="N1" s="654"/>
      <c r="O1" s="654"/>
      <c r="S1" s="656"/>
      <c r="T1" s="656"/>
      <c r="U1" s="656"/>
      <c r="V1" s="656"/>
    </row>
    <row r="2" spans="1:22" s="658" customFormat="1" ht="11.25" customHeight="1">
      <c r="A2" s="657" t="s">
        <v>342</v>
      </c>
      <c r="B2" s="653"/>
      <c r="C2" s="653"/>
      <c r="D2" s="653"/>
      <c r="E2" s="653"/>
      <c r="F2" s="654"/>
      <c r="G2" s="654"/>
      <c r="H2" s="654"/>
      <c r="I2" s="654"/>
      <c r="J2" s="654"/>
      <c r="K2" s="654"/>
      <c r="L2" s="654"/>
      <c r="M2" s="654"/>
      <c r="N2" s="654"/>
      <c r="O2" s="654"/>
      <c r="S2" s="659">
        <v>12</v>
      </c>
      <c r="T2" s="659">
        <v>1</v>
      </c>
      <c r="U2" s="659" t="s">
        <v>988</v>
      </c>
      <c r="V2" s="660"/>
    </row>
    <row r="3" spans="1:22" ht="17.25" customHeight="1">
      <c r="A3" s="657" t="s">
        <v>989</v>
      </c>
      <c r="B3" s="653"/>
      <c r="C3" s="653"/>
      <c r="D3" s="653"/>
      <c r="E3" s="653"/>
      <c r="F3" s="654"/>
      <c r="G3" s="654"/>
      <c r="H3" s="654"/>
      <c r="I3" s="654"/>
      <c r="J3" s="654"/>
      <c r="K3" s="654"/>
      <c r="L3" s="654"/>
      <c r="M3" s="654"/>
      <c r="N3" s="654"/>
      <c r="O3" s="654"/>
      <c r="S3" s="659" t="s">
        <v>990</v>
      </c>
      <c r="T3" s="659">
        <v>2</v>
      </c>
      <c r="U3" s="659" t="s">
        <v>991</v>
      </c>
      <c r="V3" s="656"/>
    </row>
    <row r="4" spans="1:22" ht="22.5" customHeight="1">
      <c r="A4" s="1947" t="s">
        <v>276</v>
      </c>
      <c r="B4" s="661" t="s">
        <v>992</v>
      </c>
      <c r="C4" s="662"/>
      <c r="D4" s="1949" t="s">
        <v>993</v>
      </c>
      <c r="E4" s="1950"/>
      <c r="F4" s="663" t="s">
        <v>994</v>
      </c>
      <c r="G4" s="663"/>
      <c r="H4" s="664"/>
      <c r="I4" s="663" t="s">
        <v>992</v>
      </c>
      <c r="J4" s="665"/>
      <c r="K4" s="663" t="s">
        <v>993</v>
      </c>
      <c r="L4" s="665"/>
      <c r="M4" s="663" t="s">
        <v>994</v>
      </c>
      <c r="N4" s="663"/>
      <c r="O4" s="666"/>
      <c r="P4" s="667"/>
      <c r="R4" s="668"/>
      <c r="S4" s="659"/>
      <c r="T4" s="659">
        <v>3</v>
      </c>
      <c r="U4" s="659" t="s">
        <v>995</v>
      </c>
      <c r="V4" s="656"/>
    </row>
    <row r="5" spans="1:22" ht="28.5" customHeight="1">
      <c r="A5" s="1948"/>
      <c r="B5" s="669">
        <v>2024</v>
      </c>
      <c r="C5" s="669">
        <v>2025</v>
      </c>
      <c r="D5" s="669">
        <v>2024</v>
      </c>
      <c r="E5" s="669">
        <v>2025</v>
      </c>
      <c r="F5" s="669">
        <v>2024</v>
      </c>
      <c r="G5" s="669">
        <v>2025</v>
      </c>
      <c r="H5" s="670" t="s">
        <v>996</v>
      </c>
      <c r="I5" s="669">
        <v>2024</v>
      </c>
      <c r="J5" s="669">
        <v>2025</v>
      </c>
      <c r="K5" s="669">
        <v>2024</v>
      </c>
      <c r="L5" s="669">
        <v>2025</v>
      </c>
      <c r="M5" s="669">
        <v>2024</v>
      </c>
      <c r="N5" s="669">
        <v>2025</v>
      </c>
      <c r="O5" s="671" t="s">
        <v>996</v>
      </c>
      <c r="P5" s="667"/>
      <c r="S5" s="656"/>
      <c r="T5" s="659">
        <v>4</v>
      </c>
      <c r="U5" s="659" t="s">
        <v>997</v>
      </c>
      <c r="V5" s="656"/>
    </row>
    <row r="6" spans="1:22" ht="12" customHeight="1">
      <c r="A6" s="672"/>
      <c r="B6" s="673" t="s">
        <v>998</v>
      </c>
      <c r="C6" s="653"/>
      <c r="D6" s="653"/>
      <c r="E6" s="654"/>
      <c r="F6" s="674"/>
      <c r="G6" s="654"/>
      <c r="H6" s="674"/>
      <c r="I6" s="675" t="s">
        <v>999</v>
      </c>
      <c r="J6" s="654"/>
      <c r="K6" s="654"/>
      <c r="L6" s="654"/>
      <c r="M6" s="674"/>
      <c r="N6" s="654"/>
      <c r="O6" s="676"/>
      <c r="P6" s="667"/>
      <c r="S6" s="659"/>
      <c r="T6" s="659">
        <v>5</v>
      </c>
      <c r="U6" s="659" t="s">
        <v>1000</v>
      </c>
      <c r="V6" s="656"/>
    </row>
    <row r="7" spans="1:22" ht="7.5" customHeight="1">
      <c r="A7" s="677">
        <v>35065</v>
      </c>
      <c r="B7" s="678">
        <v>90.733000000000004</v>
      </c>
      <c r="C7" s="678">
        <v>89.772000000000006</v>
      </c>
      <c r="D7" s="678">
        <v>0.68600000000000005</v>
      </c>
      <c r="E7" s="678">
        <v>0.64300000000000002</v>
      </c>
      <c r="F7" s="678">
        <v>91.419000000000011</v>
      </c>
      <c r="G7" s="678">
        <v>90.415000000000006</v>
      </c>
      <c r="H7" s="679">
        <v>-1.0982399719970726</v>
      </c>
      <c r="I7" s="678">
        <v>2.3450000000000002</v>
      </c>
      <c r="J7" s="678">
        <v>2.798</v>
      </c>
      <c r="K7" s="678">
        <v>0.1</v>
      </c>
      <c r="L7" s="678">
        <v>9.1999999999999998E-2</v>
      </c>
      <c r="M7" s="678">
        <v>2.4450000000000003</v>
      </c>
      <c r="N7" s="655">
        <v>2.9</v>
      </c>
      <c r="O7" s="679">
        <v>18.609406952965223</v>
      </c>
      <c r="P7" s="667"/>
      <c r="S7" s="659"/>
      <c r="T7" s="659">
        <v>6</v>
      </c>
      <c r="U7" s="659" t="s">
        <v>1001</v>
      </c>
      <c r="V7" s="656"/>
    </row>
    <row r="8" spans="1:22" ht="8.1" customHeight="1">
      <c r="A8" s="677">
        <v>35096</v>
      </c>
      <c r="B8" s="678">
        <v>88.998999999999995</v>
      </c>
      <c r="C8" s="678">
        <v>81.2</v>
      </c>
      <c r="D8" s="678">
        <v>0.77100000000000002</v>
      </c>
      <c r="E8" s="678">
        <v>0.8</v>
      </c>
      <c r="F8" s="678">
        <v>89.77</v>
      </c>
      <c r="G8" s="678">
        <v>81.938999999999993</v>
      </c>
      <c r="H8" s="679">
        <v>-8.7234042553191564</v>
      </c>
      <c r="I8" s="678">
        <v>3.137</v>
      </c>
      <c r="J8" s="655">
        <v>2.5</v>
      </c>
      <c r="K8" s="678">
        <v>0.1</v>
      </c>
      <c r="L8" s="678">
        <v>0.1</v>
      </c>
      <c r="M8" s="678">
        <v>3.2370000000000001</v>
      </c>
      <c r="N8" s="655">
        <v>2.6</v>
      </c>
      <c r="O8" s="679">
        <v>-19.678714859437751</v>
      </c>
      <c r="P8" s="667"/>
      <c r="S8" s="659"/>
      <c r="T8" s="659">
        <v>7</v>
      </c>
      <c r="U8" s="659" t="s">
        <v>1002</v>
      </c>
      <c r="V8" s="656"/>
    </row>
    <row r="9" spans="1:22" ht="8.1" customHeight="1">
      <c r="A9" s="677">
        <v>35125</v>
      </c>
      <c r="B9" s="678">
        <v>99.908000000000001</v>
      </c>
      <c r="C9" s="678">
        <v>88.695999999999998</v>
      </c>
      <c r="D9" s="678">
        <v>0.78</v>
      </c>
      <c r="E9" s="678">
        <v>0.68100000000000005</v>
      </c>
      <c r="F9" s="678">
        <v>100.688</v>
      </c>
      <c r="G9" s="678">
        <v>89.376999999999995</v>
      </c>
      <c r="H9" s="679">
        <v>-11.233712061020185</v>
      </c>
      <c r="I9" s="678">
        <v>2.7490000000000001</v>
      </c>
      <c r="J9" s="655">
        <v>3.1</v>
      </c>
      <c r="K9" s="678">
        <v>0.1</v>
      </c>
      <c r="L9" s="678">
        <v>9.4E-2</v>
      </c>
      <c r="M9" s="678">
        <v>2.8490000000000002</v>
      </c>
      <c r="N9" s="678">
        <v>3.194</v>
      </c>
      <c r="O9" s="679">
        <v>12.109512109512099</v>
      </c>
      <c r="P9" s="667"/>
      <c r="S9" s="659"/>
      <c r="T9" s="659">
        <v>8</v>
      </c>
      <c r="U9" s="659" t="s">
        <v>1003</v>
      </c>
      <c r="V9" s="656"/>
    </row>
    <row r="10" spans="1:22" ht="8.1" customHeight="1">
      <c r="A10" s="677">
        <v>35156</v>
      </c>
      <c r="B10" s="678">
        <v>93</v>
      </c>
      <c r="C10" s="678">
        <v>80.239000000000004</v>
      </c>
      <c r="D10" s="678">
        <v>0.4</v>
      </c>
      <c r="E10" s="678">
        <v>0.39400000000000002</v>
      </c>
      <c r="F10" s="678">
        <v>93.4</v>
      </c>
      <c r="G10" s="678">
        <v>80.632999999999996</v>
      </c>
      <c r="H10" s="679">
        <v>-13.669164882226992</v>
      </c>
      <c r="I10" s="678">
        <v>3.5</v>
      </c>
      <c r="J10" s="678">
        <v>2.9249999999999998</v>
      </c>
      <c r="K10" s="678">
        <v>0</v>
      </c>
      <c r="L10" s="678">
        <v>5.1999999999999998E-2</v>
      </c>
      <c r="M10" s="678">
        <v>3.5</v>
      </c>
      <c r="N10" s="678">
        <v>1.0940000000000001</v>
      </c>
      <c r="O10" s="679">
        <v>-68.742857142857133</v>
      </c>
      <c r="P10" s="667"/>
      <c r="S10" s="659"/>
      <c r="T10" s="659">
        <v>9</v>
      </c>
      <c r="U10" s="659" t="s">
        <v>1004</v>
      </c>
      <c r="V10" s="656"/>
    </row>
    <row r="11" spans="1:22" ht="8.1" customHeight="1">
      <c r="A11" s="677">
        <v>35186</v>
      </c>
      <c r="B11" s="678">
        <v>89.2</v>
      </c>
      <c r="C11" s="678">
        <v>83.2</v>
      </c>
      <c r="D11" s="678">
        <v>0.3</v>
      </c>
      <c r="E11" s="678">
        <v>0.3</v>
      </c>
      <c r="F11" s="678">
        <v>89.5</v>
      </c>
      <c r="G11" s="678">
        <v>83.5</v>
      </c>
      <c r="H11" s="679">
        <v>-6.7039106145251441</v>
      </c>
      <c r="I11" s="678">
        <v>2.5</v>
      </c>
      <c r="J11" s="655">
        <v>2.7</v>
      </c>
      <c r="K11" s="678">
        <v>0</v>
      </c>
      <c r="L11" s="678">
        <v>0</v>
      </c>
      <c r="M11" s="678">
        <v>2.5</v>
      </c>
      <c r="N11" s="655">
        <v>2.7</v>
      </c>
      <c r="O11" s="679">
        <v>8.0000000000000071</v>
      </c>
      <c r="P11" s="667"/>
      <c r="S11" s="659"/>
      <c r="T11" s="659">
        <v>10</v>
      </c>
      <c r="U11" s="659" t="s">
        <v>1005</v>
      </c>
      <c r="V11" s="656"/>
    </row>
    <row r="12" spans="1:22" ht="8.1" customHeight="1">
      <c r="A12" s="677">
        <v>35217</v>
      </c>
      <c r="B12" s="678">
        <v>86.9</v>
      </c>
      <c r="C12" s="678">
        <v>79.308999999999997</v>
      </c>
      <c r="D12" s="678">
        <v>0.3</v>
      </c>
      <c r="E12" s="678">
        <v>0.20699999999999999</v>
      </c>
      <c r="F12" s="678">
        <v>87.2</v>
      </c>
      <c r="G12" s="678">
        <v>79.5</v>
      </c>
      <c r="H12" s="679">
        <v>-8.8302752293577988</v>
      </c>
      <c r="I12" s="678">
        <v>2.4</v>
      </c>
      <c r="J12" s="678">
        <v>2.5329999999999999</v>
      </c>
      <c r="K12" s="678">
        <v>0</v>
      </c>
      <c r="L12" s="678">
        <v>1.2999999999999999E-2</v>
      </c>
      <c r="M12" s="678">
        <v>2.4</v>
      </c>
      <c r="N12" s="678">
        <v>2.5459999999999998</v>
      </c>
      <c r="O12" s="679">
        <v>6.0833333333333295</v>
      </c>
      <c r="P12" s="667"/>
      <c r="S12" s="659"/>
      <c r="T12" s="659">
        <v>11</v>
      </c>
      <c r="U12" s="659" t="s">
        <v>1006</v>
      </c>
      <c r="V12" s="656"/>
    </row>
    <row r="13" spans="1:22" ht="8.1" customHeight="1">
      <c r="A13" s="677">
        <v>35247</v>
      </c>
      <c r="B13" s="678">
        <v>87.7</v>
      </c>
      <c r="C13" s="678">
        <v>83.375</v>
      </c>
      <c r="D13" s="678">
        <v>0.1</v>
      </c>
      <c r="E13" s="678">
        <v>0.122</v>
      </c>
      <c r="F13" s="678">
        <v>87.8</v>
      </c>
      <c r="G13" s="678">
        <v>83.497</v>
      </c>
      <c r="H13" s="679">
        <v>-4.9009111617312033</v>
      </c>
      <c r="I13" s="678">
        <v>2.4</v>
      </c>
      <c r="J13" s="678">
        <v>2.335</v>
      </c>
      <c r="K13" s="678">
        <v>0</v>
      </c>
      <c r="L13" s="678">
        <v>3.0000000000000001E-3</v>
      </c>
      <c r="M13" s="678">
        <v>2.4</v>
      </c>
      <c r="N13" s="678">
        <v>2.3380000000000001</v>
      </c>
      <c r="O13" s="679">
        <v>-2.5833333333333264</v>
      </c>
      <c r="P13" s="667"/>
      <c r="S13" s="659"/>
      <c r="T13" s="659">
        <v>12</v>
      </c>
      <c r="U13" s="659" t="s">
        <v>990</v>
      </c>
      <c r="V13" s="656"/>
    </row>
    <row r="14" spans="1:22" ht="8.1" customHeight="1">
      <c r="A14" s="677">
        <v>35278</v>
      </c>
      <c r="B14" s="678">
        <v>85.3</v>
      </c>
      <c r="C14" s="678">
        <v>71.001999999999995</v>
      </c>
      <c r="D14" s="678">
        <v>0.1</v>
      </c>
      <c r="E14" s="678">
        <v>0.13700000000000001</v>
      </c>
      <c r="F14" s="678">
        <v>85.399999999999991</v>
      </c>
      <c r="G14" s="678">
        <v>71.138999999999996</v>
      </c>
      <c r="H14" s="679">
        <v>-16.699063231850108</v>
      </c>
      <c r="I14" s="678">
        <v>2.2999999999999998</v>
      </c>
      <c r="J14" s="678">
        <v>2.2160000000000002</v>
      </c>
      <c r="K14" s="678">
        <v>0</v>
      </c>
      <c r="L14" s="678">
        <v>1.0999999999999999E-2</v>
      </c>
      <c r="M14" s="678">
        <v>2.2999999999999998</v>
      </c>
      <c r="N14" s="678">
        <v>2.2269999999999999</v>
      </c>
      <c r="O14" s="679">
        <v>-3.1739130434782603</v>
      </c>
      <c r="P14" s="667"/>
    </row>
    <row r="15" spans="1:22" ht="8.1" customHeight="1">
      <c r="A15" s="677">
        <v>35309</v>
      </c>
      <c r="B15" s="678">
        <v>89.6</v>
      </c>
      <c r="C15" s="678"/>
      <c r="D15" s="678">
        <v>0.2</v>
      </c>
      <c r="E15" s="678"/>
      <c r="F15" s="678">
        <v>89.8</v>
      </c>
      <c r="G15" s="678"/>
      <c r="H15" s="679"/>
      <c r="I15" s="678">
        <v>3</v>
      </c>
      <c r="K15" s="678">
        <v>0</v>
      </c>
      <c r="M15" s="678">
        <v>3</v>
      </c>
      <c r="O15" s="679"/>
      <c r="P15" s="667"/>
    </row>
    <row r="16" spans="1:22" ht="8.1" customHeight="1">
      <c r="A16" s="677">
        <v>35339</v>
      </c>
      <c r="B16" s="678">
        <v>96.5</v>
      </c>
      <c r="C16" s="678"/>
      <c r="D16" s="678">
        <v>0.6</v>
      </c>
      <c r="E16" s="678"/>
      <c r="F16" s="678">
        <v>97.1</v>
      </c>
      <c r="G16" s="678"/>
      <c r="H16" s="679"/>
      <c r="I16" s="678">
        <v>4</v>
      </c>
      <c r="K16" s="678">
        <v>0</v>
      </c>
      <c r="M16" s="678">
        <v>4</v>
      </c>
      <c r="O16" s="679"/>
      <c r="P16" s="667"/>
    </row>
    <row r="17" spans="1:17" ht="8.1" customHeight="1">
      <c r="A17" s="677">
        <v>35370</v>
      </c>
      <c r="B17" s="678">
        <v>103.4</v>
      </c>
      <c r="C17" s="678"/>
      <c r="D17" s="678">
        <v>1.1000000000000001</v>
      </c>
      <c r="E17" s="678"/>
      <c r="F17" s="678">
        <v>104.5</v>
      </c>
      <c r="G17" s="678"/>
      <c r="H17" s="679"/>
      <c r="I17" s="678">
        <v>4.5</v>
      </c>
      <c r="K17" s="678">
        <v>0.1</v>
      </c>
      <c r="M17" s="678">
        <v>4.5999999999999996</v>
      </c>
      <c r="O17" s="679"/>
      <c r="P17" s="667"/>
    </row>
    <row r="18" spans="1:17" ht="7.5" customHeight="1">
      <c r="A18" s="677">
        <v>35400</v>
      </c>
      <c r="B18" s="680">
        <v>87.8</v>
      </c>
      <c r="C18" s="680"/>
      <c r="D18" s="680">
        <v>0.8</v>
      </c>
      <c r="E18" s="680"/>
      <c r="F18" s="680">
        <v>88.6</v>
      </c>
      <c r="G18" s="680"/>
      <c r="H18" s="681"/>
      <c r="I18" s="680">
        <v>2.5</v>
      </c>
      <c r="J18" s="680"/>
      <c r="K18" s="680">
        <v>0.1</v>
      </c>
      <c r="L18" s="680"/>
      <c r="M18" s="680">
        <v>2.6</v>
      </c>
      <c r="N18" s="680"/>
      <c r="O18" s="681"/>
      <c r="P18" s="667"/>
    </row>
    <row r="19" spans="1:17" ht="12.75" customHeight="1">
      <c r="A19" s="682" t="s">
        <v>1003</v>
      </c>
      <c r="B19" s="683">
        <v>721.74</v>
      </c>
      <c r="C19" s="683">
        <v>656.79300000000001</v>
      </c>
      <c r="D19" s="683">
        <v>3.4369999999999998</v>
      </c>
      <c r="E19" s="683">
        <v>3.2839999999999998</v>
      </c>
      <c r="F19" s="683">
        <v>725.17700000000002</v>
      </c>
      <c r="G19" s="683">
        <v>660</v>
      </c>
      <c r="H19" s="679">
        <v>-8.9877367870188962</v>
      </c>
      <c r="I19" s="683">
        <v>21.331</v>
      </c>
      <c r="J19" s="683">
        <v>21.107000000000003</v>
      </c>
      <c r="K19" s="683">
        <v>0.30000000000000004</v>
      </c>
      <c r="L19" s="683">
        <v>0.36500000000000005</v>
      </c>
      <c r="M19" s="683">
        <v>21.631</v>
      </c>
      <c r="N19" s="683">
        <v>19.599</v>
      </c>
      <c r="O19" s="679">
        <v>-9.3939253848643105</v>
      </c>
      <c r="P19" s="667"/>
      <c r="Q19" s="684"/>
    </row>
    <row r="20" spans="1:17" ht="12" customHeight="1">
      <c r="A20" s="672"/>
      <c r="B20" s="673" t="s">
        <v>1007</v>
      </c>
      <c r="C20" s="673"/>
      <c r="D20" s="673"/>
      <c r="E20" s="654"/>
      <c r="F20" s="654"/>
      <c r="G20" s="685"/>
      <c r="H20" s="686"/>
      <c r="I20" s="685" t="s">
        <v>1008</v>
      </c>
      <c r="J20" s="687"/>
      <c r="K20" s="687"/>
      <c r="L20" s="687"/>
      <c r="M20" s="687"/>
      <c r="N20" s="687"/>
      <c r="O20" s="688"/>
      <c r="P20" s="667"/>
    </row>
    <row r="21" spans="1:17" ht="8.1" customHeight="1">
      <c r="A21" s="677">
        <v>35065</v>
      </c>
      <c r="B21" s="678">
        <v>89.605999999999995</v>
      </c>
      <c r="C21" s="678">
        <v>92.563999999999993</v>
      </c>
      <c r="D21" s="678">
        <v>0.32500000000000001</v>
      </c>
      <c r="E21" s="678">
        <v>0.32</v>
      </c>
      <c r="F21" s="678">
        <v>89.930999999999997</v>
      </c>
      <c r="G21" s="678">
        <v>92.884</v>
      </c>
      <c r="H21" s="679">
        <v>3.2836285596735237</v>
      </c>
      <c r="I21" s="678">
        <v>45.908999999999999</v>
      </c>
      <c r="J21" s="678">
        <v>47.448</v>
      </c>
      <c r="K21" s="678">
        <v>0.7</v>
      </c>
      <c r="L21" s="678">
        <v>0.60499999999999998</v>
      </c>
      <c r="M21" s="678">
        <v>46.609000000000002</v>
      </c>
      <c r="N21" s="678">
        <v>48.052999999999997</v>
      </c>
      <c r="O21" s="679">
        <v>3.0981140981355404</v>
      </c>
      <c r="P21" s="667"/>
    </row>
    <row r="22" spans="1:17" ht="8.1" customHeight="1">
      <c r="A22" s="677">
        <v>35096</v>
      </c>
      <c r="B22" s="678">
        <v>85.076999999999998</v>
      </c>
      <c r="C22" s="678">
        <v>75.099999999999994</v>
      </c>
      <c r="D22" s="678">
        <v>0.374</v>
      </c>
      <c r="E22" s="678">
        <v>0.3</v>
      </c>
      <c r="F22" s="678">
        <v>85.450999999999993</v>
      </c>
      <c r="G22" s="678">
        <v>75.409000000000006</v>
      </c>
      <c r="H22" s="679">
        <v>-11.751764168938905</v>
      </c>
      <c r="I22" s="678">
        <v>45.905999999999999</v>
      </c>
      <c r="J22" s="678">
        <v>40.9</v>
      </c>
      <c r="K22" s="678">
        <v>0.7</v>
      </c>
      <c r="L22" s="678">
        <v>0.7</v>
      </c>
      <c r="M22" s="678">
        <v>46.606000000000002</v>
      </c>
      <c r="N22" s="678">
        <v>41.6</v>
      </c>
      <c r="O22" s="679">
        <v>-10.741106295326786</v>
      </c>
      <c r="P22" s="667"/>
    </row>
    <row r="23" spans="1:17" ht="8.1" customHeight="1">
      <c r="A23" s="677">
        <v>35125</v>
      </c>
      <c r="B23" s="678">
        <v>80.093000000000004</v>
      </c>
      <c r="C23" s="678">
        <v>76.846000000000004</v>
      </c>
      <c r="D23" s="678">
        <v>0.33800000000000002</v>
      </c>
      <c r="E23" s="678">
        <v>0.34699999999999998</v>
      </c>
      <c r="F23" s="678">
        <v>80.430999999999997</v>
      </c>
      <c r="G23" s="678">
        <v>77.192999999999998</v>
      </c>
      <c r="H23" s="679">
        <v>-4.0258109435416634</v>
      </c>
      <c r="I23" s="678">
        <v>46.548999999999999</v>
      </c>
      <c r="J23" s="678">
        <v>46.677999999999997</v>
      </c>
      <c r="K23" s="678">
        <v>0.7</v>
      </c>
      <c r="L23" s="678">
        <v>0.747</v>
      </c>
      <c r="M23" s="678">
        <v>47.249000000000002</v>
      </c>
      <c r="N23" s="678">
        <v>47.424999999999997</v>
      </c>
      <c r="O23" s="679">
        <v>0.37249465597153364</v>
      </c>
      <c r="P23" s="667"/>
    </row>
    <row r="24" spans="1:17" ht="8.1" customHeight="1">
      <c r="A24" s="677">
        <v>35156</v>
      </c>
      <c r="B24" s="678">
        <v>78.8</v>
      </c>
      <c r="C24" s="678">
        <v>74.078999999999994</v>
      </c>
      <c r="D24" s="678">
        <v>0.2</v>
      </c>
      <c r="E24" s="678">
        <v>0.19800000000000001</v>
      </c>
      <c r="F24" s="678">
        <v>79</v>
      </c>
      <c r="G24" s="678">
        <v>74.277000000000001</v>
      </c>
      <c r="H24" s="679">
        <v>-5.9784810126582215</v>
      </c>
      <c r="I24" s="678">
        <v>49.3</v>
      </c>
      <c r="J24" s="678">
        <v>44.137</v>
      </c>
      <c r="K24" s="678">
        <v>0.5</v>
      </c>
      <c r="L24" s="678">
        <v>0.34699999999999998</v>
      </c>
      <c r="M24" s="678">
        <v>49.8</v>
      </c>
      <c r="N24" s="678">
        <v>44.484000000000002</v>
      </c>
      <c r="O24" s="679">
        <v>-10.674698795180715</v>
      </c>
      <c r="P24" s="667"/>
    </row>
    <row r="25" spans="1:17" ht="8.1" customHeight="1">
      <c r="A25" s="677">
        <v>35186</v>
      </c>
      <c r="B25" s="678">
        <v>73.7</v>
      </c>
      <c r="C25" s="678">
        <v>65.400000000000006</v>
      </c>
      <c r="D25" s="678">
        <v>0.2</v>
      </c>
      <c r="E25" s="678">
        <v>0.2</v>
      </c>
      <c r="F25" s="678">
        <v>73.900000000000006</v>
      </c>
      <c r="G25" s="655">
        <v>65.5</v>
      </c>
      <c r="H25" s="679">
        <v>-11.366711772665772</v>
      </c>
      <c r="I25" s="678">
        <v>45.5</v>
      </c>
      <c r="J25" s="655">
        <v>42.2</v>
      </c>
      <c r="K25" s="678">
        <v>0.3</v>
      </c>
      <c r="L25" s="655">
        <v>0.3</v>
      </c>
      <c r="M25" s="678">
        <v>45.8</v>
      </c>
      <c r="N25" s="655">
        <v>42.5</v>
      </c>
      <c r="O25" s="679">
        <v>-7.2052401746724781</v>
      </c>
      <c r="P25" s="667"/>
    </row>
    <row r="26" spans="1:17" ht="8.1" customHeight="1">
      <c r="A26" s="677">
        <v>35217</v>
      </c>
      <c r="B26" s="678">
        <v>67.3</v>
      </c>
      <c r="C26" s="678">
        <v>57.834000000000003</v>
      </c>
      <c r="D26" s="678">
        <v>0.2</v>
      </c>
      <c r="E26" s="678">
        <v>0.13300000000000001</v>
      </c>
      <c r="F26" s="678">
        <v>67.5</v>
      </c>
      <c r="G26" s="678">
        <v>57.966999999999999</v>
      </c>
      <c r="H26" s="679">
        <v>-14.122962962962958</v>
      </c>
      <c r="I26" s="678">
        <v>42.3</v>
      </c>
      <c r="J26" s="678">
        <v>36.512</v>
      </c>
      <c r="K26" s="678">
        <v>0.3</v>
      </c>
      <c r="L26" s="678">
        <v>0.216</v>
      </c>
      <c r="M26" s="678">
        <v>42.599999999999994</v>
      </c>
      <c r="N26" s="678">
        <v>36.728000000000002</v>
      </c>
      <c r="O26" s="679">
        <v>-13.784037558685435</v>
      </c>
      <c r="P26" s="667"/>
    </row>
    <row r="27" spans="1:17" ht="8.1" customHeight="1">
      <c r="A27" s="677">
        <v>35247</v>
      </c>
      <c r="B27" s="678">
        <v>79</v>
      </c>
      <c r="C27" s="678">
        <v>76.661000000000001</v>
      </c>
      <c r="D27" s="678">
        <v>0</v>
      </c>
      <c r="E27" s="678">
        <v>9.7000000000000003E-2</v>
      </c>
      <c r="F27" s="678">
        <v>79</v>
      </c>
      <c r="G27" s="678">
        <v>76.757999999999996</v>
      </c>
      <c r="H27" s="679">
        <v>-2.8379746835443087</v>
      </c>
      <c r="I27" s="678">
        <v>43.1</v>
      </c>
      <c r="J27" s="678">
        <v>43.517000000000003</v>
      </c>
      <c r="K27" s="678">
        <v>0.1</v>
      </c>
      <c r="L27" s="678">
        <v>0.156</v>
      </c>
      <c r="M27" s="678">
        <v>43.2</v>
      </c>
      <c r="N27" s="678">
        <v>43.673000000000002</v>
      </c>
      <c r="O27" s="679">
        <v>1.0949074074074083</v>
      </c>
      <c r="P27" s="667"/>
    </row>
    <row r="28" spans="1:17" ht="8.1" customHeight="1">
      <c r="A28" s="677">
        <v>35278</v>
      </c>
      <c r="B28" s="678">
        <v>86.8</v>
      </c>
      <c r="C28" s="678">
        <v>71.200999999999993</v>
      </c>
      <c r="D28" s="678">
        <v>0.1</v>
      </c>
      <c r="E28" s="678">
        <v>0.13200000000000001</v>
      </c>
      <c r="F28" s="678">
        <v>86.899999999999991</v>
      </c>
      <c r="G28" s="678">
        <v>71.332999999999998</v>
      </c>
      <c r="H28" s="679">
        <v>-17.913693901035664</v>
      </c>
      <c r="I28" s="678">
        <v>39.299999999999997</v>
      </c>
      <c r="J28" s="678">
        <v>33.411999999999999</v>
      </c>
      <c r="K28" s="678">
        <v>0.1</v>
      </c>
      <c r="L28" s="678">
        <v>0.13500000000000001</v>
      </c>
      <c r="M28" s="678">
        <v>39.4</v>
      </c>
      <c r="N28" s="678">
        <v>33.546999999999997</v>
      </c>
      <c r="O28" s="679">
        <v>-14.855329949238582</v>
      </c>
      <c r="P28" s="667"/>
    </row>
    <row r="29" spans="1:17" ht="8.1" customHeight="1">
      <c r="A29" s="677">
        <v>35309</v>
      </c>
      <c r="B29" s="678">
        <v>90.2</v>
      </c>
      <c r="C29" s="678"/>
      <c r="D29" s="678">
        <v>0.1</v>
      </c>
      <c r="E29" s="678"/>
      <c r="F29" s="678">
        <v>90.3</v>
      </c>
      <c r="H29" s="679"/>
      <c r="I29" s="678">
        <v>44.2</v>
      </c>
      <c r="K29" s="678">
        <v>0.2</v>
      </c>
      <c r="M29" s="678">
        <v>44.400000000000006</v>
      </c>
      <c r="O29" s="679"/>
      <c r="P29" s="667"/>
    </row>
    <row r="30" spans="1:17" ht="8.1" customHeight="1">
      <c r="A30" s="677">
        <v>35339</v>
      </c>
      <c r="B30" s="678">
        <v>99.5</v>
      </c>
      <c r="C30" s="678"/>
      <c r="D30" s="678">
        <v>0.3</v>
      </c>
      <c r="E30" s="678"/>
      <c r="F30" s="678">
        <v>99.8</v>
      </c>
      <c r="H30" s="679"/>
      <c r="I30" s="678">
        <v>52.3</v>
      </c>
      <c r="K30" s="678">
        <v>0.5</v>
      </c>
      <c r="M30" s="678">
        <v>52.8</v>
      </c>
      <c r="O30" s="679"/>
      <c r="P30" s="667"/>
    </row>
    <row r="31" spans="1:17" ht="8.1" customHeight="1">
      <c r="A31" s="677">
        <v>35370</v>
      </c>
      <c r="B31" s="678">
        <v>97.4</v>
      </c>
      <c r="C31" s="678"/>
      <c r="D31" s="678">
        <v>0.5</v>
      </c>
      <c r="E31" s="678"/>
      <c r="F31" s="678">
        <v>97.9</v>
      </c>
      <c r="H31" s="679"/>
      <c r="I31" s="678">
        <v>57.4</v>
      </c>
      <c r="K31" s="678">
        <v>1</v>
      </c>
      <c r="M31" s="678">
        <v>58.4</v>
      </c>
      <c r="O31" s="679"/>
    </row>
    <row r="32" spans="1:17" ht="7.5" customHeight="1">
      <c r="A32" s="677">
        <v>35400</v>
      </c>
      <c r="B32" s="680">
        <v>78.5</v>
      </c>
      <c r="C32" s="680"/>
      <c r="D32" s="680">
        <v>0.4</v>
      </c>
      <c r="E32" s="680"/>
      <c r="F32" s="680">
        <v>78.900000000000006</v>
      </c>
      <c r="G32" s="680"/>
      <c r="H32" s="681"/>
      <c r="I32" s="680">
        <v>41.1</v>
      </c>
      <c r="J32" s="680"/>
      <c r="K32" s="680">
        <v>0.8</v>
      </c>
      <c r="L32" s="680"/>
      <c r="M32" s="680">
        <v>41.9</v>
      </c>
      <c r="N32" s="680"/>
      <c r="O32" s="681"/>
      <c r="P32" s="667"/>
    </row>
    <row r="33" spans="1:16" ht="12.75" customHeight="1">
      <c r="A33" s="682" t="s">
        <v>1003</v>
      </c>
      <c r="B33" s="683">
        <v>553.57600000000002</v>
      </c>
      <c r="C33" s="683">
        <v>589.68500000000006</v>
      </c>
      <c r="D33" s="683">
        <v>1.7370000000000001</v>
      </c>
      <c r="E33" s="683">
        <v>1.7269999999999999</v>
      </c>
      <c r="F33" s="683">
        <v>642.11299999999994</v>
      </c>
      <c r="G33" s="683">
        <v>591.32099999999991</v>
      </c>
      <c r="H33" s="679">
        <v>-7.9101341975633677</v>
      </c>
      <c r="I33" s="683">
        <v>357.86400000000003</v>
      </c>
      <c r="J33" s="683">
        <v>334.80399999999997</v>
      </c>
      <c r="K33" s="683">
        <v>3.3999999999999995</v>
      </c>
      <c r="L33" s="683">
        <v>3.2060000000000004</v>
      </c>
      <c r="M33" s="683">
        <v>361.26399999999995</v>
      </c>
      <c r="N33" s="683">
        <v>338.01</v>
      </c>
      <c r="O33" s="679">
        <v>-6.4368439700606679</v>
      </c>
      <c r="P33" s="667"/>
    </row>
    <row r="34" spans="1:16" s="695" customFormat="1" ht="12" customHeight="1">
      <c r="A34" s="672"/>
      <c r="B34" s="689" t="s">
        <v>1009</v>
      </c>
      <c r="C34" s="690"/>
      <c r="D34" s="690"/>
      <c r="E34" s="690"/>
      <c r="F34" s="691"/>
      <c r="G34" s="691"/>
      <c r="H34" s="692"/>
      <c r="I34" s="693" t="s">
        <v>1010</v>
      </c>
      <c r="J34" s="691"/>
      <c r="K34" s="691"/>
      <c r="L34" s="691"/>
      <c r="M34" s="691"/>
      <c r="N34" s="691"/>
      <c r="O34" s="692"/>
      <c r="P34" s="694"/>
    </row>
    <row r="35" spans="1:16" ht="7.5" customHeight="1">
      <c r="A35" s="677">
        <v>35065</v>
      </c>
      <c r="B35" s="678">
        <v>228.59299999999999</v>
      </c>
      <c r="C35" s="678">
        <v>232.58199999999999</v>
      </c>
      <c r="D35" s="678">
        <v>1.8</v>
      </c>
      <c r="E35" s="678">
        <v>1.66</v>
      </c>
      <c r="F35" s="678">
        <v>230.393</v>
      </c>
      <c r="G35" s="678">
        <v>234.2</v>
      </c>
      <c r="H35" s="679">
        <v>1.6523939529412779</v>
      </c>
      <c r="I35" s="678">
        <v>23.521000000000001</v>
      </c>
      <c r="J35" s="678">
        <v>25.213999999999999</v>
      </c>
      <c r="K35" s="678">
        <v>0.14499999999999999</v>
      </c>
      <c r="L35" s="678">
        <v>0.14299999999999999</v>
      </c>
      <c r="M35" s="678">
        <v>23.666</v>
      </c>
      <c r="N35" s="678">
        <v>25.356999999999999</v>
      </c>
      <c r="O35" s="679">
        <v>7.1452716977943087</v>
      </c>
      <c r="P35" s="667"/>
    </row>
    <row r="36" spans="1:16" ht="8.1" customHeight="1">
      <c r="A36" s="677">
        <v>35096</v>
      </c>
      <c r="B36" s="678">
        <v>223.119</v>
      </c>
      <c r="C36" s="678">
        <v>200.643</v>
      </c>
      <c r="D36" s="678">
        <v>2</v>
      </c>
      <c r="E36" s="678">
        <v>2.012</v>
      </c>
      <c r="F36" s="678">
        <v>225.119</v>
      </c>
      <c r="G36" s="678">
        <v>202.655</v>
      </c>
      <c r="H36" s="679">
        <v>-9.9787223646160434</v>
      </c>
      <c r="I36" s="678">
        <v>24.021000000000001</v>
      </c>
      <c r="J36" s="678">
        <v>21.061</v>
      </c>
      <c r="K36" s="678">
        <v>0.156</v>
      </c>
      <c r="L36" s="678">
        <v>0.11700000000000001</v>
      </c>
      <c r="M36" s="678">
        <v>24.177</v>
      </c>
      <c r="N36" s="678">
        <v>21.178000000000001</v>
      </c>
      <c r="O36" s="679">
        <v>-12.404351242916823</v>
      </c>
      <c r="P36" s="667"/>
    </row>
    <row r="37" spans="1:16" ht="8.1" customHeight="1">
      <c r="A37" s="677">
        <v>35125</v>
      </c>
      <c r="B37" s="678">
        <v>229.29900000000001</v>
      </c>
      <c r="C37" s="678">
        <v>216.32900000000001</v>
      </c>
      <c r="D37" s="678">
        <v>1.9</v>
      </c>
      <c r="E37" s="678">
        <v>1.9930000000000001</v>
      </c>
      <c r="F37" s="678">
        <v>231.19900000000001</v>
      </c>
      <c r="G37" s="678">
        <v>218.322</v>
      </c>
      <c r="H37" s="679">
        <v>-5.5696607684289301</v>
      </c>
      <c r="I37" s="678">
        <v>25.582999999999998</v>
      </c>
      <c r="J37" s="678">
        <v>22.855</v>
      </c>
      <c r="K37" s="678">
        <v>0.13900000000000001</v>
      </c>
      <c r="L37" s="678">
        <v>0.111</v>
      </c>
      <c r="M37" s="678">
        <v>25.721999999999998</v>
      </c>
      <c r="N37" s="678">
        <v>22.966000000000001</v>
      </c>
      <c r="O37" s="679">
        <v>-10.71456340875514</v>
      </c>
      <c r="P37" s="667"/>
    </row>
    <row r="38" spans="1:16" ht="8.1" customHeight="1">
      <c r="A38" s="677">
        <v>35156</v>
      </c>
      <c r="B38" s="678">
        <v>224.6</v>
      </c>
      <c r="C38" s="678">
        <v>202.37299999999999</v>
      </c>
      <c r="D38" s="678">
        <v>1.3</v>
      </c>
      <c r="E38" s="678">
        <v>1.141</v>
      </c>
      <c r="F38" s="678">
        <v>225.9</v>
      </c>
      <c r="G38" s="678">
        <v>203.51400000000001</v>
      </c>
      <c r="H38" s="679">
        <v>-9.9096945551128801</v>
      </c>
      <c r="I38" s="678">
        <v>25.7</v>
      </c>
      <c r="J38" s="678">
        <v>24.733000000000001</v>
      </c>
      <c r="K38" s="678">
        <v>0.1</v>
      </c>
      <c r="L38" s="678">
        <v>0.877</v>
      </c>
      <c r="M38" s="678">
        <v>25.8</v>
      </c>
      <c r="N38" s="678">
        <v>22.966000000000001</v>
      </c>
      <c r="O38" s="679">
        <v>-10.984496124031008</v>
      </c>
      <c r="P38" s="667"/>
    </row>
    <row r="39" spans="1:16" ht="8.1" customHeight="1">
      <c r="A39" s="677">
        <v>35186</v>
      </c>
      <c r="B39" s="678">
        <v>211</v>
      </c>
      <c r="C39" s="678">
        <v>194.2</v>
      </c>
      <c r="D39" s="678">
        <v>0.7</v>
      </c>
      <c r="E39" s="678">
        <v>0.8</v>
      </c>
      <c r="F39" s="678">
        <v>211.7</v>
      </c>
      <c r="G39" s="678">
        <v>195</v>
      </c>
      <c r="H39" s="679">
        <v>-7.8885214926783132</v>
      </c>
      <c r="I39" s="678">
        <v>25.8</v>
      </c>
      <c r="J39" s="678">
        <v>21.3</v>
      </c>
      <c r="K39" s="678">
        <v>0</v>
      </c>
      <c r="L39" s="678">
        <v>0.1</v>
      </c>
      <c r="M39" s="678">
        <v>25.8</v>
      </c>
      <c r="N39" s="678">
        <v>21.4</v>
      </c>
      <c r="O39" s="679">
        <v>-17.054263565891482</v>
      </c>
      <c r="P39" s="667"/>
    </row>
    <row r="40" spans="1:16" ht="8.1" customHeight="1">
      <c r="A40" s="677">
        <v>35217</v>
      </c>
      <c r="B40" s="678">
        <v>198.9</v>
      </c>
      <c r="C40" s="678">
        <v>177.20099999999999</v>
      </c>
      <c r="D40" s="678">
        <v>0.8</v>
      </c>
      <c r="E40" s="678">
        <v>0.61</v>
      </c>
      <c r="F40" s="678">
        <v>199.70000000000002</v>
      </c>
      <c r="G40" s="678">
        <v>177.81100000000001</v>
      </c>
      <c r="H40" s="679">
        <v>-10.960941412118185</v>
      </c>
      <c r="I40" s="678">
        <v>23</v>
      </c>
      <c r="J40" s="678">
        <v>19.899000000000001</v>
      </c>
      <c r="K40" s="678">
        <v>0.1</v>
      </c>
      <c r="L40" s="678">
        <v>7.1999999999999995E-2</v>
      </c>
      <c r="M40" s="678">
        <v>23.1</v>
      </c>
      <c r="N40" s="678">
        <v>19.971</v>
      </c>
      <c r="O40" s="679">
        <v>-13.54545454545455</v>
      </c>
      <c r="P40" s="667"/>
    </row>
    <row r="41" spans="1:16" ht="8.1" customHeight="1">
      <c r="A41" s="677">
        <v>35247</v>
      </c>
      <c r="B41" s="678">
        <v>212.2</v>
      </c>
      <c r="C41" s="678">
        <v>206.67</v>
      </c>
      <c r="D41" s="678">
        <v>0.2</v>
      </c>
      <c r="E41" s="678">
        <v>0.40899999999999997</v>
      </c>
      <c r="F41" s="678">
        <v>212.39999999999998</v>
      </c>
      <c r="G41" s="678">
        <v>207.07900000000001</v>
      </c>
      <c r="H41" s="679">
        <v>-2.5051789077212616</v>
      </c>
      <c r="I41" s="678">
        <v>23</v>
      </c>
      <c r="J41" s="678">
        <v>23.512</v>
      </c>
      <c r="K41" s="678">
        <v>0.1</v>
      </c>
      <c r="L41" s="678">
        <v>6.7000000000000004E-2</v>
      </c>
      <c r="M41" s="678">
        <v>23.1</v>
      </c>
      <c r="N41" s="678">
        <v>23.579000000000001</v>
      </c>
      <c r="O41" s="679">
        <v>2.0735930735930719</v>
      </c>
      <c r="P41" s="667"/>
    </row>
    <row r="42" spans="1:16" ht="8.1" customHeight="1">
      <c r="A42" s="677">
        <v>35278</v>
      </c>
      <c r="B42" s="678">
        <v>213.6</v>
      </c>
      <c r="C42" s="678">
        <v>198.31700000000001</v>
      </c>
      <c r="D42" s="678">
        <v>0.3</v>
      </c>
      <c r="E42" s="678">
        <v>0.504</v>
      </c>
      <c r="F42" s="678">
        <v>213.9</v>
      </c>
      <c r="G42" s="678">
        <v>198.821</v>
      </c>
      <c r="H42" s="679">
        <v>-7.0495558672276744</v>
      </c>
      <c r="I42" s="678">
        <v>21.2</v>
      </c>
      <c r="J42" s="678">
        <v>19.632000000000001</v>
      </c>
      <c r="K42" s="678">
        <v>0.1</v>
      </c>
      <c r="L42" s="678">
        <v>5.8000000000000003E-2</v>
      </c>
      <c r="M42" s="678">
        <v>21.3</v>
      </c>
      <c r="N42" s="678">
        <v>19.690000000000001</v>
      </c>
      <c r="O42" s="679">
        <v>-7.5586854460093829</v>
      </c>
      <c r="P42" s="667"/>
    </row>
    <row r="43" spans="1:16" ht="8.1" customHeight="1">
      <c r="A43" s="677">
        <v>35309</v>
      </c>
      <c r="B43" s="678">
        <v>227</v>
      </c>
      <c r="C43" s="678"/>
      <c r="D43" s="678">
        <v>0.6</v>
      </c>
      <c r="E43" s="678"/>
      <c r="F43" s="678">
        <v>227.6</v>
      </c>
      <c r="G43" s="678"/>
      <c r="H43" s="679"/>
      <c r="I43" s="678">
        <v>24.4</v>
      </c>
      <c r="J43" s="678"/>
      <c r="K43" s="678">
        <v>0.1</v>
      </c>
      <c r="L43" s="678"/>
      <c r="M43" s="678">
        <v>24.5</v>
      </c>
      <c r="N43" s="678"/>
      <c r="O43" s="679"/>
      <c r="P43" s="667"/>
    </row>
    <row r="44" spans="1:16" ht="8.1" customHeight="1">
      <c r="A44" s="677">
        <v>35339</v>
      </c>
      <c r="B44" s="678">
        <v>252.4</v>
      </c>
      <c r="C44" s="678"/>
      <c r="D44" s="678">
        <v>1.4</v>
      </c>
      <c r="E44" s="678"/>
      <c r="F44" s="678">
        <v>253.8</v>
      </c>
      <c r="G44" s="678"/>
      <c r="H44" s="679"/>
      <c r="I44" s="678">
        <v>23.3</v>
      </c>
      <c r="J44" s="678"/>
      <c r="K44" s="678">
        <v>0.1</v>
      </c>
      <c r="L44" s="678"/>
      <c r="M44" s="678">
        <v>23.400000000000002</v>
      </c>
      <c r="N44" s="678"/>
      <c r="O44" s="679"/>
      <c r="P44" s="667"/>
    </row>
    <row r="45" spans="1:16" ht="8.1" customHeight="1">
      <c r="A45" s="677">
        <v>35370</v>
      </c>
      <c r="B45" s="678">
        <v>262.7</v>
      </c>
      <c r="C45" s="678"/>
      <c r="D45" s="678">
        <v>2.8</v>
      </c>
      <c r="E45" s="678"/>
      <c r="F45" s="678">
        <v>265.5</v>
      </c>
      <c r="G45" s="678"/>
      <c r="H45" s="679"/>
      <c r="I45" s="678">
        <v>25</v>
      </c>
      <c r="J45" s="678"/>
      <c r="K45" s="678">
        <v>0.2</v>
      </c>
      <c r="L45" s="678"/>
      <c r="M45" s="678">
        <v>25.2</v>
      </c>
      <c r="N45" s="678"/>
      <c r="O45" s="679"/>
      <c r="P45" s="667"/>
    </row>
    <row r="46" spans="1:16" ht="7.5" customHeight="1">
      <c r="A46" s="677">
        <v>35400</v>
      </c>
      <c r="B46" s="680">
        <v>211.3</v>
      </c>
      <c r="C46" s="680"/>
      <c r="D46" s="680">
        <v>2.2000000000000002</v>
      </c>
      <c r="E46" s="680"/>
      <c r="F46" s="680">
        <v>213.5</v>
      </c>
      <c r="G46" s="680"/>
      <c r="H46" s="681"/>
      <c r="I46" s="680">
        <v>23.5</v>
      </c>
      <c r="J46" s="680"/>
      <c r="K46" s="680">
        <v>0.1</v>
      </c>
      <c r="L46" s="680"/>
      <c r="M46" s="680">
        <v>23.6</v>
      </c>
      <c r="N46" s="680"/>
      <c r="O46" s="681"/>
      <c r="P46" s="667"/>
    </row>
    <row r="47" spans="1:16" ht="12.75" customHeight="1">
      <c r="A47" s="682" t="s">
        <v>1003</v>
      </c>
      <c r="B47" s="683">
        <v>1527.711</v>
      </c>
      <c r="C47" s="683">
        <v>1628.3150000000003</v>
      </c>
      <c r="D47" s="683">
        <v>9</v>
      </c>
      <c r="E47" s="683">
        <v>9.1289999999999996</v>
      </c>
      <c r="F47" s="683">
        <v>1750.3110000000001</v>
      </c>
      <c r="G47" s="683">
        <v>1637.4019999999998</v>
      </c>
      <c r="H47" s="679">
        <v>-6.4507964584579742</v>
      </c>
      <c r="I47" s="683">
        <v>191.82499999999999</v>
      </c>
      <c r="J47" s="683">
        <v>178.20600000000002</v>
      </c>
      <c r="K47" s="683">
        <v>0.84</v>
      </c>
      <c r="L47" s="683">
        <v>1.5450000000000002</v>
      </c>
      <c r="M47" s="683">
        <v>192.66499999999999</v>
      </c>
      <c r="N47" s="683">
        <v>177.10700000000003</v>
      </c>
      <c r="O47" s="679">
        <v>-8.0751563594840583</v>
      </c>
      <c r="P47" s="667"/>
    </row>
    <row r="48" spans="1:16" s="695" customFormat="1" ht="12.75" customHeight="1">
      <c r="A48" s="672"/>
      <c r="B48" s="689" t="s">
        <v>1011</v>
      </c>
      <c r="C48" s="690"/>
      <c r="D48" s="690"/>
      <c r="E48" s="690"/>
      <c r="F48" s="691"/>
      <c r="G48" s="691"/>
      <c r="H48" s="696"/>
      <c r="I48" s="693" t="s">
        <v>1012</v>
      </c>
      <c r="J48" s="691"/>
      <c r="K48" s="691"/>
      <c r="L48" s="691"/>
      <c r="M48" s="691"/>
      <c r="N48" s="691"/>
      <c r="O48" s="696"/>
      <c r="P48" s="694"/>
    </row>
    <row r="49" spans="1:35" ht="7.5" customHeight="1">
      <c r="A49" s="677">
        <v>35065</v>
      </c>
      <c r="B49" s="678">
        <v>3926.3229999999999</v>
      </c>
      <c r="C49" s="678">
        <v>3924.4639999999999</v>
      </c>
      <c r="D49" s="678">
        <v>6.1580000000000004</v>
      </c>
      <c r="E49" s="678">
        <v>5.5839999999999996</v>
      </c>
      <c r="F49" s="678">
        <v>3932.4809999999998</v>
      </c>
      <c r="G49" s="678">
        <v>3930.0479999999998</v>
      </c>
      <c r="H49" s="679">
        <v>-6.1869338974551713E-2</v>
      </c>
      <c r="I49" s="678">
        <v>76.951000000000008</v>
      </c>
      <c r="J49" s="678">
        <v>59.292999999999999</v>
      </c>
      <c r="K49" s="678">
        <v>25.026</v>
      </c>
      <c r="L49" s="678">
        <v>1.0309999999999999</v>
      </c>
      <c r="M49" s="678">
        <v>101.977</v>
      </c>
      <c r="N49" s="678">
        <v>60.323999999999998</v>
      </c>
      <c r="O49" s="679">
        <v>-40.845484766172767</v>
      </c>
      <c r="P49" s="667"/>
    </row>
    <row r="50" spans="1:35" ht="8.1" customHeight="1">
      <c r="A50" s="677">
        <v>35096</v>
      </c>
      <c r="B50" s="678">
        <v>3584.0549999999998</v>
      </c>
      <c r="C50" s="678">
        <v>3623.7429999999999</v>
      </c>
      <c r="D50" s="678">
        <v>5.58</v>
      </c>
      <c r="E50" s="678">
        <v>5.1580000000000004</v>
      </c>
      <c r="F50" s="678">
        <v>3589.6349999999998</v>
      </c>
      <c r="G50" s="678">
        <v>3628.9009999999998</v>
      </c>
      <c r="H50" s="679">
        <v>1.0938716610463306</v>
      </c>
      <c r="I50" s="678">
        <v>82.029000000000011</v>
      </c>
      <c r="J50" s="678">
        <v>60.16</v>
      </c>
      <c r="K50" s="678">
        <v>20.225000000000001</v>
      </c>
      <c r="L50" s="678">
        <v>0.85399999999999998</v>
      </c>
      <c r="M50" s="678">
        <v>102.25400000000002</v>
      </c>
      <c r="N50" s="678">
        <v>61.014000000000003</v>
      </c>
      <c r="O50" s="679">
        <v>-40.330940598900789</v>
      </c>
      <c r="P50" s="667"/>
      <c r="X50" s="697"/>
      <c r="Y50" s="697"/>
      <c r="Z50" s="697"/>
      <c r="AA50" s="697"/>
      <c r="AB50" s="697"/>
      <c r="AC50" s="697"/>
      <c r="AD50" s="697"/>
      <c r="AE50" s="697"/>
      <c r="AF50" s="697"/>
      <c r="AG50" s="697"/>
      <c r="AH50" s="697"/>
      <c r="AI50" s="697"/>
    </row>
    <row r="51" spans="1:35" ht="8.1" customHeight="1">
      <c r="A51" s="677">
        <v>35125</v>
      </c>
      <c r="B51" s="678">
        <v>3497.5889999999999</v>
      </c>
      <c r="C51" s="678">
        <v>3878.7440000000001</v>
      </c>
      <c r="D51" s="678">
        <v>4.8390000000000004</v>
      </c>
      <c r="E51" s="678">
        <v>4.3490000000000002</v>
      </c>
      <c r="F51" s="678">
        <v>3502.4279999999999</v>
      </c>
      <c r="G51" s="678">
        <v>3883.0929999999998</v>
      </c>
      <c r="H51" s="679">
        <v>10.868603151870637</v>
      </c>
      <c r="I51" s="678">
        <v>138.72099999999998</v>
      </c>
      <c r="J51" s="678">
        <v>76.644000000000005</v>
      </c>
      <c r="K51" s="678">
        <v>27.593</v>
      </c>
      <c r="L51" s="678">
        <v>0.95199999999999996</v>
      </c>
      <c r="M51" s="678">
        <v>166.31399999999996</v>
      </c>
      <c r="N51" s="678">
        <v>77.590999999999994</v>
      </c>
      <c r="O51" s="679">
        <v>-53.34668157821951</v>
      </c>
      <c r="P51" s="667"/>
      <c r="X51" s="697"/>
      <c r="Y51" s="697"/>
      <c r="Z51" s="697"/>
      <c r="AA51" s="697"/>
      <c r="AB51" s="697"/>
      <c r="AC51" s="697"/>
      <c r="AD51" s="697"/>
      <c r="AE51" s="697"/>
      <c r="AF51" s="697"/>
      <c r="AG51" s="697"/>
      <c r="AH51" s="697"/>
      <c r="AI51" s="697"/>
    </row>
    <row r="52" spans="1:35" ht="8.1" customHeight="1">
      <c r="A52" s="677">
        <v>35156</v>
      </c>
      <c r="B52" s="678">
        <v>3706.5</v>
      </c>
      <c r="C52" s="678">
        <v>3635.4609999999998</v>
      </c>
      <c r="D52" s="678">
        <v>2.4</v>
      </c>
      <c r="E52" s="678">
        <v>1.925</v>
      </c>
      <c r="F52" s="678">
        <v>3708.9</v>
      </c>
      <c r="G52" s="678">
        <v>3637.386</v>
      </c>
      <c r="H52" s="679">
        <v>-1.9281727735986465</v>
      </c>
      <c r="I52" s="678">
        <v>97.7</v>
      </c>
      <c r="J52" s="678">
        <v>91</v>
      </c>
      <c r="K52" s="678">
        <v>26.6</v>
      </c>
      <c r="L52" s="678">
        <v>1.085</v>
      </c>
      <c r="M52" s="678">
        <v>124.30000000000001</v>
      </c>
      <c r="N52" s="678">
        <v>92.084999999999994</v>
      </c>
      <c r="O52" s="679">
        <v>-25.917135961383764</v>
      </c>
      <c r="P52" s="667"/>
      <c r="X52" s="697"/>
      <c r="Y52" s="697"/>
      <c r="Z52" s="697"/>
      <c r="AA52" s="697"/>
      <c r="AB52" s="697"/>
      <c r="AC52" s="697"/>
      <c r="AD52" s="697"/>
      <c r="AE52" s="697"/>
      <c r="AF52" s="697"/>
      <c r="AG52" s="697"/>
      <c r="AH52" s="697"/>
      <c r="AI52" s="697"/>
    </row>
    <row r="53" spans="1:35" ht="8.1" customHeight="1">
      <c r="A53" s="677">
        <v>35186</v>
      </c>
      <c r="B53" s="678">
        <v>3583</v>
      </c>
      <c r="C53" s="678">
        <v>3590</v>
      </c>
      <c r="D53" s="678">
        <v>1.4</v>
      </c>
      <c r="E53" s="678">
        <v>1.2</v>
      </c>
      <c r="F53" s="678">
        <v>3584.4</v>
      </c>
      <c r="G53" s="678">
        <v>3591.2</v>
      </c>
      <c r="H53" s="679">
        <v>0.18971096975783919</v>
      </c>
      <c r="I53" s="678">
        <v>104.8</v>
      </c>
      <c r="J53" s="678">
        <v>67.099999999999994</v>
      </c>
      <c r="K53" s="678">
        <v>19.100000000000001</v>
      </c>
      <c r="L53" s="678">
        <v>1</v>
      </c>
      <c r="M53" s="678">
        <v>123.9</v>
      </c>
      <c r="N53" s="678">
        <v>68.099999999999994</v>
      </c>
      <c r="O53" s="679">
        <v>-45.036319612590802</v>
      </c>
      <c r="P53" s="667"/>
      <c r="X53" s="697"/>
      <c r="Y53" s="697"/>
      <c r="Z53" s="697"/>
      <c r="AA53" s="697"/>
      <c r="AB53" s="697"/>
      <c r="AC53" s="697"/>
      <c r="AD53" s="697"/>
      <c r="AE53" s="697"/>
      <c r="AF53" s="697"/>
      <c r="AG53" s="697"/>
      <c r="AH53" s="697"/>
      <c r="AI53" s="697"/>
    </row>
    <row r="54" spans="1:35" ht="8.1" customHeight="1">
      <c r="A54" s="677">
        <v>35217</v>
      </c>
      <c r="B54" s="678">
        <v>3443.5</v>
      </c>
      <c r="C54" s="678">
        <v>3474.8119999999999</v>
      </c>
      <c r="D54" s="678">
        <v>1.1000000000000001</v>
      </c>
      <c r="E54" s="678">
        <v>1.0880000000000001</v>
      </c>
      <c r="F54" s="678">
        <v>3444.6</v>
      </c>
      <c r="G54" s="678">
        <v>3475.9</v>
      </c>
      <c r="H54" s="679">
        <v>0.9086686407710598</v>
      </c>
      <c r="I54" s="678">
        <v>124.7</v>
      </c>
      <c r="J54" s="678">
        <v>91.22</v>
      </c>
      <c r="K54" s="678">
        <v>14.7</v>
      </c>
      <c r="L54" s="678">
        <v>0.91900000000000004</v>
      </c>
      <c r="M54" s="678">
        <v>139.4</v>
      </c>
      <c r="N54" s="678">
        <v>92.138999999999996</v>
      </c>
      <c r="O54" s="679">
        <v>-33.903156384505031</v>
      </c>
      <c r="P54" s="667"/>
      <c r="X54" s="697"/>
      <c r="Y54" s="697"/>
      <c r="Z54" s="697"/>
      <c r="AA54" s="697"/>
      <c r="AB54" s="697"/>
      <c r="AC54" s="697"/>
      <c r="AD54" s="697"/>
      <c r="AE54" s="697"/>
      <c r="AF54" s="697"/>
      <c r="AG54" s="697"/>
      <c r="AH54" s="697"/>
      <c r="AI54" s="697"/>
    </row>
    <row r="55" spans="1:35" ht="8.1" customHeight="1">
      <c r="A55" s="677">
        <v>35247</v>
      </c>
      <c r="B55" s="678">
        <v>3784.2</v>
      </c>
      <c r="C55" s="678">
        <v>3749.8760000000002</v>
      </c>
      <c r="D55" s="678">
        <v>0.8</v>
      </c>
      <c r="E55" s="678">
        <v>0.72199999999999998</v>
      </c>
      <c r="F55" s="678">
        <v>3785</v>
      </c>
      <c r="G55" s="678">
        <v>3750.598</v>
      </c>
      <c r="H55" s="679">
        <v>-0.90890356671070593</v>
      </c>
      <c r="I55" s="678">
        <v>78.599999999999994</v>
      </c>
      <c r="J55" s="678">
        <v>61.893000000000001</v>
      </c>
      <c r="K55" s="678">
        <v>24.5</v>
      </c>
      <c r="L55" s="678">
        <v>0.48799999999999999</v>
      </c>
      <c r="M55" s="678">
        <v>103.1</v>
      </c>
      <c r="N55" s="678">
        <v>62.381</v>
      </c>
      <c r="O55" s="679">
        <v>-39.494665373423857</v>
      </c>
      <c r="P55" s="667"/>
      <c r="X55" s="697"/>
      <c r="Y55" s="697"/>
      <c r="Z55" s="697"/>
      <c r="AA55" s="697"/>
      <c r="AB55" s="697"/>
      <c r="AC55" s="697"/>
      <c r="AD55" s="697"/>
      <c r="AE55" s="697"/>
      <c r="AF55" s="697"/>
      <c r="AG55" s="697"/>
      <c r="AH55" s="697"/>
      <c r="AI55" s="697"/>
    </row>
    <row r="56" spans="1:35" ht="8.1" customHeight="1">
      <c r="A56" s="677">
        <v>35278</v>
      </c>
      <c r="B56" s="678">
        <v>3731.2</v>
      </c>
      <c r="C56" s="678">
        <v>3650.9119999999998</v>
      </c>
      <c r="D56" s="678">
        <v>0.7</v>
      </c>
      <c r="E56" s="678">
        <v>0.76600000000000001</v>
      </c>
      <c r="F56" s="678">
        <v>3731.8999999999996</v>
      </c>
      <c r="G56" s="678">
        <v>3651.6779999999999</v>
      </c>
      <c r="H56" s="679">
        <v>-2.1496288753717896</v>
      </c>
      <c r="I56" s="678">
        <v>69.8</v>
      </c>
      <c r="J56" s="678">
        <v>63.966999999999999</v>
      </c>
      <c r="K56" s="678">
        <v>16.3</v>
      </c>
      <c r="L56" s="678">
        <v>0.48</v>
      </c>
      <c r="M56" s="678">
        <v>86.1</v>
      </c>
      <c r="N56" s="678">
        <v>64.447000000000003</v>
      </c>
      <c r="O56" s="679">
        <v>-25.148664343786287</v>
      </c>
      <c r="P56" s="667"/>
      <c r="X56" s="697"/>
      <c r="Y56" s="697"/>
      <c r="Z56" s="697"/>
      <c r="AA56" s="697"/>
      <c r="AB56" s="697"/>
      <c r="AC56" s="697"/>
      <c r="AD56" s="697"/>
      <c r="AE56" s="697"/>
      <c r="AF56" s="697"/>
      <c r="AG56" s="697"/>
      <c r="AH56" s="697"/>
      <c r="AI56" s="697"/>
    </row>
    <row r="57" spans="1:35" ht="8.1" customHeight="1">
      <c r="A57" s="677">
        <v>35309</v>
      </c>
      <c r="B57" s="678">
        <v>3741.4</v>
      </c>
      <c r="C57" s="678"/>
      <c r="D57" s="678">
        <v>1.1000000000000001</v>
      </c>
      <c r="E57" s="678"/>
      <c r="F57" s="678">
        <v>3742.5</v>
      </c>
      <c r="G57" s="678"/>
      <c r="H57" s="679"/>
      <c r="I57" s="678">
        <v>73.8</v>
      </c>
      <c r="J57" s="678"/>
      <c r="K57" s="678">
        <v>24</v>
      </c>
      <c r="L57" s="678"/>
      <c r="M57" s="678">
        <v>97.8</v>
      </c>
      <c r="N57" s="678"/>
      <c r="O57" s="679"/>
      <c r="P57" s="667"/>
      <c r="X57" s="697"/>
      <c r="Y57" s="697"/>
      <c r="Z57" s="697"/>
      <c r="AA57" s="697"/>
      <c r="AB57" s="697"/>
      <c r="AC57" s="697"/>
      <c r="AD57" s="697"/>
      <c r="AE57" s="697"/>
      <c r="AF57" s="697"/>
      <c r="AG57" s="697"/>
      <c r="AH57" s="697"/>
      <c r="AI57" s="697"/>
    </row>
    <row r="58" spans="1:35" ht="8.1" customHeight="1">
      <c r="A58" s="677">
        <v>35339</v>
      </c>
      <c r="B58" s="678">
        <v>3912.6</v>
      </c>
      <c r="C58" s="678"/>
      <c r="D58" s="678">
        <v>2.7</v>
      </c>
      <c r="E58" s="678"/>
      <c r="F58" s="678">
        <v>3915.2999999999997</v>
      </c>
      <c r="G58" s="678"/>
      <c r="H58" s="679"/>
      <c r="I58" s="678">
        <v>73.099999999999994</v>
      </c>
      <c r="J58" s="678"/>
      <c r="K58" s="678">
        <v>41.1</v>
      </c>
      <c r="L58" s="678"/>
      <c r="M58" s="678">
        <v>114.19999999999999</v>
      </c>
      <c r="N58" s="678"/>
      <c r="O58" s="679"/>
      <c r="P58" s="667"/>
      <c r="X58" s="697"/>
      <c r="Y58" s="697"/>
      <c r="Z58" s="697"/>
      <c r="AA58" s="697"/>
      <c r="AB58" s="697"/>
      <c r="AC58" s="697"/>
      <c r="AD58" s="697"/>
      <c r="AE58" s="697"/>
      <c r="AF58" s="697"/>
      <c r="AG58" s="697"/>
      <c r="AH58" s="697"/>
      <c r="AI58" s="697"/>
    </row>
    <row r="59" spans="1:35" ht="8.1" customHeight="1">
      <c r="A59" s="677">
        <v>35370</v>
      </c>
      <c r="B59" s="678">
        <v>3964.1</v>
      </c>
      <c r="C59" s="678"/>
      <c r="D59" s="678">
        <v>6.4</v>
      </c>
      <c r="E59" s="678"/>
      <c r="F59" s="678">
        <v>3970.5</v>
      </c>
      <c r="G59" s="678"/>
      <c r="H59" s="679"/>
      <c r="I59" s="678">
        <v>73.5</v>
      </c>
      <c r="J59" s="678"/>
      <c r="K59" s="678">
        <v>61.8</v>
      </c>
      <c r="L59" s="678"/>
      <c r="M59" s="678">
        <v>135.30000000000001</v>
      </c>
      <c r="N59" s="678"/>
      <c r="O59" s="679"/>
      <c r="P59" s="667"/>
      <c r="X59" s="697"/>
      <c r="Y59" s="697"/>
      <c r="Z59" s="697"/>
      <c r="AA59" s="697"/>
      <c r="AB59" s="697"/>
      <c r="AC59" s="697"/>
      <c r="AD59" s="697"/>
      <c r="AE59" s="697"/>
      <c r="AF59" s="697"/>
      <c r="AG59" s="697"/>
      <c r="AH59" s="697"/>
      <c r="AI59" s="697"/>
    </row>
    <row r="60" spans="1:35" ht="7.5" customHeight="1">
      <c r="A60" s="677">
        <v>35400</v>
      </c>
      <c r="B60" s="680">
        <v>3515.2</v>
      </c>
      <c r="C60" s="680"/>
      <c r="D60" s="680">
        <v>5.6</v>
      </c>
      <c r="E60" s="680"/>
      <c r="F60" s="680">
        <v>3520.8</v>
      </c>
      <c r="G60" s="680"/>
      <c r="H60" s="681"/>
      <c r="I60" s="680">
        <v>86</v>
      </c>
      <c r="J60" s="680"/>
      <c r="K60" s="680">
        <v>55.2</v>
      </c>
      <c r="L60" s="680"/>
      <c r="M60" s="680">
        <v>141.30000000000001</v>
      </c>
      <c r="N60" s="680"/>
      <c r="O60" s="681"/>
      <c r="P60" s="667"/>
      <c r="X60" s="697"/>
      <c r="Y60" s="697"/>
      <c r="Z60" s="697"/>
      <c r="AA60" s="697"/>
      <c r="AB60" s="697"/>
      <c r="AC60" s="697"/>
      <c r="AD60" s="697"/>
      <c r="AE60" s="697"/>
      <c r="AF60" s="697"/>
      <c r="AG60" s="697"/>
      <c r="AH60" s="697"/>
      <c r="AI60" s="697"/>
    </row>
    <row r="61" spans="1:35" ht="12.75" customHeight="1">
      <c r="A61" s="698" t="s">
        <v>1003</v>
      </c>
      <c r="B61" s="699">
        <v>25525.167000000001</v>
      </c>
      <c r="C61" s="699">
        <v>29528.012000000002</v>
      </c>
      <c r="D61" s="699">
        <v>22.276999999999997</v>
      </c>
      <c r="E61" s="699">
        <v>20.792000000000002</v>
      </c>
      <c r="F61" s="699">
        <v>25547.444</v>
      </c>
      <c r="G61" s="699">
        <v>29548.804000000004</v>
      </c>
      <c r="H61" s="700">
        <v>15.662467055412677</v>
      </c>
      <c r="I61" s="701">
        <v>773.30100000000004</v>
      </c>
      <c r="J61" s="701">
        <v>571.27700000000004</v>
      </c>
      <c r="K61" s="701">
        <v>174.04400000000001</v>
      </c>
      <c r="L61" s="701">
        <v>6.8089999999999993</v>
      </c>
      <c r="M61" s="701">
        <v>947.34500000000003</v>
      </c>
      <c r="N61" s="701">
        <v>578.0809999999999</v>
      </c>
      <c r="O61" s="702">
        <v>-38.978830309971571</v>
      </c>
      <c r="P61" s="667"/>
    </row>
    <row r="62" spans="1:35" ht="11.25" customHeight="1">
      <c r="A62" s="655" t="s">
        <v>1013</v>
      </c>
      <c r="B62" s="703"/>
      <c r="C62" s="703"/>
      <c r="D62" s="703"/>
      <c r="E62" s="703"/>
      <c r="F62" s="704"/>
      <c r="G62" s="705"/>
    </row>
    <row r="63" spans="1:35">
      <c r="A63" s="706" t="s">
        <v>1014</v>
      </c>
      <c r="F63" s="708"/>
    </row>
    <row r="64" spans="1:35" ht="9.75" customHeight="1">
      <c r="F64" s="709"/>
    </row>
    <row r="65" spans="1:7" ht="11.25">
      <c r="A65" s="1842" t="s">
        <v>273</v>
      </c>
      <c r="F65" s="709"/>
      <c r="G65" s="707"/>
    </row>
    <row r="66" spans="1:7">
      <c r="F66" s="709"/>
    </row>
    <row r="67" spans="1:7">
      <c r="F67" s="709"/>
    </row>
    <row r="68" spans="1:7">
      <c r="F68" s="709"/>
    </row>
    <row r="70" spans="1:7">
      <c r="F70" s="710"/>
    </row>
    <row r="71" spans="1:7">
      <c r="F71" s="710"/>
    </row>
    <row r="72" spans="1:7">
      <c r="F72" s="710"/>
    </row>
    <row r="73" spans="1:7">
      <c r="F73" s="710"/>
    </row>
    <row r="74" spans="1:7">
      <c r="F74" s="710"/>
    </row>
    <row r="75" spans="1:7">
      <c r="F75" s="710"/>
    </row>
    <row r="76" spans="1:7">
      <c r="F76" s="710"/>
    </row>
    <row r="77" spans="1:7">
      <c r="E77" s="710"/>
      <c r="F77" s="710"/>
    </row>
    <row r="78" spans="1:7">
      <c r="F78" s="710"/>
    </row>
    <row r="79" spans="1:7">
      <c r="F79" s="710"/>
    </row>
  </sheetData>
  <mergeCells count="2">
    <mergeCell ref="A4:A5"/>
    <mergeCell ref="D4:E4"/>
  </mergeCells>
  <hyperlinks>
    <hyperlink ref="A65" location="'Inhaltsverzeichnis '!A1" display="Zurück zum Inhaltsverzeichnis" xr:uid="{848E59C6-281C-4E26-9180-74FD738B7B33}"/>
  </hyperlinks>
  <pageMargins left="0.78740157480314965" right="0.78740157480314965" top="0.39370078740157483" bottom="0.19685039370078741" header="0.51181102362204722" footer="0.51181102362204722"/>
  <pageSetup paperSize="9" scale="71" orientation="portrait" r:id="rId1"/>
  <headerFooter alignWithMargins="0"/>
  <colBreaks count="1" manualBreakCount="1">
    <brk id="15"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35A43-1D56-4312-9405-6416D551CB2E}">
  <sheetPr>
    <tabColor rgb="FFF9E03A"/>
  </sheetPr>
  <dimension ref="A1:BL330"/>
  <sheetViews>
    <sheetView showGridLines="0" zoomScale="140" zoomScaleNormal="140" workbookViewId="0"/>
  </sheetViews>
  <sheetFormatPr baseColWidth="10" defaultColWidth="10" defaultRowHeight="16.5"/>
  <cols>
    <col min="1" max="1" width="10.5" style="722" customWidth="1"/>
    <col min="2" max="9" width="8.125" style="722" customWidth="1"/>
    <col min="10" max="13" width="4.75" style="403" customWidth="1"/>
    <col min="14" max="16384" width="10" style="722"/>
  </cols>
  <sheetData>
    <row r="1" spans="1:13" s="713" customFormat="1" ht="15.75" customHeight="1">
      <c r="A1" s="711" t="s">
        <v>1015</v>
      </c>
      <c r="B1" s="712"/>
      <c r="C1" s="712"/>
      <c r="D1" s="712"/>
      <c r="E1" s="712"/>
      <c r="F1" s="712"/>
      <c r="G1" s="712"/>
      <c r="H1" s="712"/>
      <c r="I1" s="712"/>
      <c r="J1" s="403"/>
      <c r="K1" s="403"/>
      <c r="L1" s="403"/>
      <c r="M1" s="403"/>
    </row>
    <row r="2" spans="1:13" s="717" customFormat="1" ht="12.75" customHeight="1">
      <c r="A2" s="714" t="s">
        <v>1016</v>
      </c>
      <c r="B2" s="715"/>
      <c r="C2" s="715"/>
      <c r="D2" s="715"/>
      <c r="E2" s="715"/>
      <c r="F2" s="715"/>
      <c r="G2" s="715"/>
      <c r="H2" s="715"/>
      <c r="I2" s="716"/>
      <c r="J2" s="403"/>
      <c r="K2" s="403"/>
      <c r="L2" s="403"/>
      <c r="M2" s="403"/>
    </row>
    <row r="3" spans="1:13" s="717" customFormat="1" ht="11.25" customHeight="1">
      <c r="A3" s="714" t="s">
        <v>1017</v>
      </c>
      <c r="B3" s="715"/>
      <c r="C3" s="715"/>
      <c r="D3" s="715"/>
      <c r="E3" s="715"/>
      <c r="F3" s="715"/>
      <c r="G3" s="715"/>
      <c r="H3" s="715"/>
      <c r="I3" s="716"/>
      <c r="J3" s="403"/>
      <c r="K3" s="403"/>
      <c r="L3" s="403"/>
      <c r="M3" s="403"/>
    </row>
    <row r="4" spans="1:13" ht="17.100000000000001" customHeight="1">
      <c r="A4" s="1951" t="s">
        <v>276</v>
      </c>
      <c r="B4" s="718" t="s">
        <v>1018</v>
      </c>
      <c r="C4" s="719"/>
      <c r="D4" s="720" t="s">
        <v>1010</v>
      </c>
      <c r="E4" s="719"/>
      <c r="F4" s="720" t="s">
        <v>1011</v>
      </c>
      <c r="G4" s="719"/>
      <c r="H4" s="720" t="s">
        <v>1019</v>
      </c>
      <c r="I4" s="721"/>
      <c r="L4" s="716"/>
    </row>
    <row r="5" spans="1:13" ht="17.100000000000001" customHeight="1">
      <c r="A5" s="1952"/>
      <c r="B5" s="723">
        <v>2024</v>
      </c>
      <c r="C5" s="724">
        <v>2025</v>
      </c>
      <c r="D5" s="723">
        <v>2024</v>
      </c>
      <c r="E5" s="724">
        <v>2025</v>
      </c>
      <c r="F5" s="723">
        <v>2024</v>
      </c>
      <c r="G5" s="724">
        <v>2025</v>
      </c>
      <c r="H5" s="724">
        <v>2024</v>
      </c>
      <c r="I5" s="724">
        <v>2025</v>
      </c>
    </row>
    <row r="6" spans="1:13" ht="8.25" customHeight="1">
      <c r="A6" s="725">
        <v>35065</v>
      </c>
      <c r="B6" s="726">
        <v>353.67</v>
      </c>
      <c r="C6" s="726">
        <v>357.21</v>
      </c>
      <c r="D6" s="726">
        <v>154.29</v>
      </c>
      <c r="E6" s="726">
        <v>156.88999999999999</v>
      </c>
      <c r="F6" s="726">
        <v>96.44</v>
      </c>
      <c r="G6" s="726">
        <v>98.18</v>
      </c>
      <c r="H6" s="726">
        <v>21.84</v>
      </c>
      <c r="I6" s="727">
        <v>28.81</v>
      </c>
    </row>
    <row r="7" spans="1:13" ht="8.25" customHeight="1">
      <c r="A7" s="725">
        <v>35096</v>
      </c>
      <c r="B7" s="726">
        <v>354.04</v>
      </c>
      <c r="C7" s="726">
        <v>358.7</v>
      </c>
      <c r="D7" s="726">
        <v>154.21</v>
      </c>
      <c r="E7" s="726">
        <v>155.9</v>
      </c>
      <c r="F7" s="726">
        <v>95.85</v>
      </c>
      <c r="G7" s="726">
        <v>97.7</v>
      </c>
      <c r="H7" s="726">
        <v>20.48</v>
      </c>
      <c r="I7" s="727">
        <v>20.12</v>
      </c>
    </row>
    <row r="8" spans="1:13" ht="8.25" customHeight="1">
      <c r="A8" s="725">
        <v>35125</v>
      </c>
      <c r="B8" s="726">
        <v>354.22</v>
      </c>
      <c r="C8" s="726">
        <v>360.71</v>
      </c>
      <c r="D8" s="726">
        <v>153.52000000000001</v>
      </c>
      <c r="E8" s="726">
        <v>156.55000000000001</v>
      </c>
      <c r="F8" s="726">
        <v>95.83</v>
      </c>
      <c r="G8" s="726">
        <v>97.04</v>
      </c>
      <c r="H8" s="726">
        <v>19.88</v>
      </c>
      <c r="I8" s="727">
        <v>19.84</v>
      </c>
    </row>
    <row r="9" spans="1:13" ht="8.25" customHeight="1">
      <c r="A9" s="725">
        <v>35156</v>
      </c>
      <c r="B9" s="726">
        <v>360.12</v>
      </c>
      <c r="C9" s="726">
        <v>358.64</v>
      </c>
      <c r="D9" s="726">
        <v>156.80000000000001</v>
      </c>
      <c r="E9" s="726">
        <v>156.85</v>
      </c>
      <c r="F9" s="726">
        <v>96.3</v>
      </c>
      <c r="G9" s="726">
        <v>96.67</v>
      </c>
      <c r="H9" s="726">
        <v>19.899999999999999</v>
      </c>
      <c r="I9" s="727">
        <v>20.85</v>
      </c>
    </row>
    <row r="10" spans="1:13" ht="8.25" customHeight="1">
      <c r="A10" s="725">
        <v>35186</v>
      </c>
      <c r="B10" s="726">
        <v>357.34</v>
      </c>
      <c r="C10" s="726">
        <v>361.04</v>
      </c>
      <c r="D10" s="726">
        <v>158.36000000000001</v>
      </c>
      <c r="E10" s="726">
        <v>159</v>
      </c>
      <c r="F10" s="726">
        <v>95.85</v>
      </c>
      <c r="G10" s="726">
        <v>96.51</v>
      </c>
      <c r="H10" s="726">
        <v>20.28</v>
      </c>
      <c r="I10" s="727">
        <v>21.32</v>
      </c>
    </row>
    <row r="11" spans="1:13" ht="8.25" customHeight="1">
      <c r="A11" s="725">
        <v>35217</v>
      </c>
      <c r="B11" s="726">
        <v>357.15</v>
      </c>
      <c r="C11" s="726">
        <v>362.26</v>
      </c>
      <c r="D11" s="726">
        <v>156.19999999999999</v>
      </c>
      <c r="E11" s="726">
        <v>159.5</v>
      </c>
      <c r="F11" s="726">
        <v>95.58</v>
      </c>
      <c r="G11" s="726">
        <v>96.17</v>
      </c>
      <c r="H11" s="726">
        <v>20.260000000000002</v>
      </c>
      <c r="I11" s="727">
        <v>20.92</v>
      </c>
    </row>
    <row r="12" spans="1:13" ht="8.25" customHeight="1">
      <c r="A12" s="725">
        <v>35247</v>
      </c>
      <c r="B12" s="726">
        <v>355.03</v>
      </c>
      <c r="C12" s="726">
        <v>359.28</v>
      </c>
      <c r="D12" s="726">
        <v>156.1</v>
      </c>
      <c r="E12" s="726">
        <v>159.91999999999999</v>
      </c>
      <c r="F12" s="726">
        <v>95.5</v>
      </c>
      <c r="G12" s="726">
        <v>95.47</v>
      </c>
      <c r="H12" s="726">
        <v>21.34</v>
      </c>
      <c r="I12" s="727">
        <v>20.56</v>
      </c>
    </row>
    <row r="13" spans="1:13" ht="8.25" customHeight="1">
      <c r="A13" s="725">
        <v>35278</v>
      </c>
      <c r="B13" s="726">
        <v>351</v>
      </c>
      <c r="C13" s="726">
        <v>355.88</v>
      </c>
      <c r="D13" s="726">
        <v>159.1</v>
      </c>
      <c r="E13" s="726">
        <v>161.72999999999999</v>
      </c>
      <c r="F13" s="726">
        <v>95.4</v>
      </c>
      <c r="G13" s="726">
        <v>95.89</v>
      </c>
      <c r="H13" s="726">
        <v>21.3</v>
      </c>
      <c r="I13" s="727">
        <v>21.14</v>
      </c>
    </row>
    <row r="14" spans="1:13" ht="8.25" customHeight="1">
      <c r="A14" s="725">
        <v>35309</v>
      </c>
      <c r="B14" s="726">
        <v>349.4</v>
      </c>
      <c r="D14" s="726">
        <v>156.44</v>
      </c>
      <c r="F14" s="726">
        <v>98.85</v>
      </c>
      <c r="H14" s="726">
        <v>21.28</v>
      </c>
      <c r="I14" s="727"/>
    </row>
    <row r="15" spans="1:13" ht="8.25" customHeight="1">
      <c r="A15" s="725">
        <v>35339</v>
      </c>
      <c r="B15" s="726">
        <v>349.24</v>
      </c>
      <c r="D15" s="726">
        <v>153.53</v>
      </c>
      <c r="F15" s="726">
        <v>96.62</v>
      </c>
      <c r="H15" s="726">
        <v>20.77</v>
      </c>
      <c r="I15" s="727"/>
    </row>
    <row r="16" spans="1:13" ht="8.25" customHeight="1">
      <c r="A16" s="725">
        <v>35370</v>
      </c>
      <c r="B16" s="726">
        <v>352.72</v>
      </c>
      <c r="D16" s="726">
        <v>155.34399999999999</v>
      </c>
      <c r="F16" s="726">
        <v>96.995000000000005</v>
      </c>
      <c r="H16" s="726">
        <v>20.489000000000001</v>
      </c>
      <c r="I16" s="727"/>
    </row>
    <row r="17" spans="1:13" ht="12.75" customHeight="1">
      <c r="A17" s="725">
        <v>35400</v>
      </c>
      <c r="B17" s="728">
        <v>357.1</v>
      </c>
      <c r="D17" s="728">
        <v>152.4</v>
      </c>
      <c r="F17" s="728">
        <v>96.1</v>
      </c>
      <c r="H17" s="728">
        <v>19.600000000000001</v>
      </c>
      <c r="I17" s="727"/>
    </row>
    <row r="18" spans="1:13" s="732" customFormat="1" ht="11.25" customHeight="1">
      <c r="A18" s="729" t="s">
        <v>1020</v>
      </c>
      <c r="B18" s="730">
        <v>354.25250000000005</v>
      </c>
      <c r="C18" s="730"/>
      <c r="D18" s="730">
        <v>155.52449999999999</v>
      </c>
      <c r="E18" s="730"/>
      <c r="F18" s="730">
        <v>96.276250000000005</v>
      </c>
      <c r="G18" s="730"/>
      <c r="H18" s="730">
        <v>20.61825</v>
      </c>
      <c r="I18" s="731"/>
      <c r="J18" s="403"/>
      <c r="K18" s="403"/>
      <c r="L18" s="403"/>
      <c r="M18" s="403"/>
    </row>
    <row r="19" spans="1:13" ht="12.75" customHeight="1">
      <c r="A19" s="722" t="s">
        <v>1021</v>
      </c>
    </row>
    <row r="20" spans="1:13" ht="9.75" customHeight="1">
      <c r="A20" s="733" t="s">
        <v>1022</v>
      </c>
    </row>
    <row r="21" spans="1:13">
      <c r="A21" s="1842" t="s">
        <v>273</v>
      </c>
      <c r="C21" s="734"/>
    </row>
    <row r="22" spans="1:13">
      <c r="B22" s="735"/>
      <c r="C22" s="734"/>
      <c r="D22" s="735"/>
      <c r="E22" s="735"/>
      <c r="F22" s="735"/>
      <c r="H22" s="735"/>
    </row>
    <row r="23" spans="1:13">
      <c r="B23" s="735"/>
      <c r="C23" s="734"/>
    </row>
    <row r="73" spans="1:9">
      <c r="A73" s="403"/>
      <c r="B73" s="403"/>
      <c r="C73" s="403"/>
      <c r="D73" s="403"/>
      <c r="E73" s="403"/>
      <c r="F73" s="403"/>
      <c r="G73" s="403"/>
      <c r="H73" s="403"/>
      <c r="I73" s="403"/>
    </row>
    <row r="74" spans="1:9">
      <c r="A74" s="403"/>
      <c r="B74" s="403"/>
      <c r="C74" s="403"/>
      <c r="D74" s="403"/>
      <c r="E74" s="403"/>
      <c r="F74" s="403"/>
      <c r="G74" s="403"/>
      <c r="H74" s="403"/>
      <c r="I74" s="403"/>
    </row>
    <row r="75" spans="1:9">
      <c r="A75" s="403"/>
      <c r="B75" s="403"/>
      <c r="C75" s="403"/>
      <c r="D75" s="403"/>
      <c r="E75" s="403"/>
      <c r="F75" s="403"/>
      <c r="G75" s="403"/>
      <c r="H75" s="403"/>
      <c r="I75" s="403"/>
    </row>
    <row r="76" spans="1:9">
      <c r="A76" s="403"/>
      <c r="B76" s="403"/>
      <c r="C76" s="403"/>
      <c r="D76" s="403"/>
      <c r="E76" s="403"/>
      <c r="F76" s="403"/>
      <c r="G76" s="403"/>
      <c r="H76" s="403"/>
      <c r="I76" s="403"/>
    </row>
    <row r="77" spans="1:9">
      <c r="A77" s="403"/>
      <c r="B77" s="403"/>
      <c r="C77" s="403"/>
      <c r="D77" s="403"/>
      <c r="E77" s="403"/>
      <c r="F77" s="403"/>
      <c r="G77" s="403"/>
      <c r="H77" s="403"/>
      <c r="I77" s="403"/>
    </row>
    <row r="78" spans="1:9">
      <c r="A78" s="403"/>
      <c r="B78" s="403"/>
      <c r="C78" s="403"/>
      <c r="D78" s="403"/>
      <c r="E78" s="403"/>
      <c r="F78" s="403"/>
      <c r="G78" s="403"/>
      <c r="H78" s="403"/>
      <c r="I78" s="403"/>
    </row>
    <row r="79" spans="1:9">
      <c r="A79" s="403"/>
      <c r="B79" s="403"/>
      <c r="C79" s="403"/>
      <c r="D79" s="403"/>
      <c r="E79" s="403"/>
      <c r="F79" s="403"/>
      <c r="G79" s="403"/>
      <c r="H79" s="403"/>
      <c r="I79" s="403"/>
    </row>
    <row r="80" spans="1:9">
      <c r="A80" s="403"/>
      <c r="B80" s="403"/>
      <c r="C80" s="403"/>
      <c r="D80" s="403"/>
      <c r="E80" s="403"/>
      <c r="F80" s="403"/>
      <c r="G80" s="403"/>
      <c r="H80" s="403"/>
      <c r="I80" s="403"/>
    </row>
    <row r="81" spans="1:9">
      <c r="A81" s="403"/>
      <c r="B81" s="403"/>
      <c r="C81" s="403"/>
      <c r="D81" s="403"/>
      <c r="E81" s="403"/>
      <c r="F81" s="403"/>
      <c r="G81" s="403"/>
      <c r="H81" s="403"/>
      <c r="I81" s="403"/>
    </row>
    <row r="82" spans="1:9">
      <c r="A82" s="403"/>
      <c r="B82" s="403"/>
      <c r="C82" s="403"/>
      <c r="D82" s="403"/>
      <c r="E82" s="403"/>
      <c r="F82" s="403"/>
      <c r="G82" s="403"/>
      <c r="H82" s="403"/>
      <c r="I82" s="403"/>
    </row>
    <row r="83" spans="1:9">
      <c r="A83" s="403"/>
      <c r="B83" s="403"/>
      <c r="C83" s="403"/>
      <c r="D83" s="403"/>
      <c r="E83" s="403"/>
      <c r="F83" s="403"/>
      <c r="G83" s="403"/>
      <c r="H83" s="403"/>
      <c r="I83" s="403"/>
    </row>
    <row r="84" spans="1:9">
      <c r="A84" s="403"/>
      <c r="B84" s="403"/>
      <c r="C84" s="403"/>
      <c r="D84" s="403"/>
      <c r="E84" s="403"/>
      <c r="F84" s="403"/>
      <c r="G84" s="403"/>
      <c r="H84" s="403"/>
      <c r="I84" s="403"/>
    </row>
    <row r="85" spans="1:9">
      <c r="A85" s="403"/>
      <c r="B85" s="403"/>
      <c r="C85" s="403"/>
      <c r="D85" s="403"/>
      <c r="E85" s="403"/>
      <c r="F85" s="403"/>
      <c r="G85" s="403"/>
      <c r="H85" s="403"/>
      <c r="I85" s="403"/>
    </row>
    <row r="86" spans="1:9">
      <c r="A86" s="403"/>
      <c r="B86" s="403"/>
      <c r="C86" s="403"/>
      <c r="D86" s="403"/>
      <c r="E86" s="403"/>
      <c r="F86" s="403"/>
      <c r="G86" s="403"/>
      <c r="H86" s="403"/>
      <c r="I86" s="403"/>
    </row>
    <row r="87" spans="1:9">
      <c r="A87" s="403"/>
      <c r="B87" s="403"/>
      <c r="C87" s="403"/>
      <c r="D87" s="403"/>
      <c r="E87" s="403"/>
      <c r="F87" s="403"/>
      <c r="G87" s="403"/>
      <c r="H87" s="403"/>
      <c r="I87" s="403"/>
    </row>
    <row r="88" spans="1:9">
      <c r="A88" s="403"/>
      <c r="B88" s="403"/>
      <c r="C88" s="403"/>
      <c r="D88" s="403"/>
      <c r="E88" s="403"/>
      <c r="F88" s="403"/>
      <c r="G88" s="403"/>
      <c r="H88" s="403"/>
      <c r="I88" s="403"/>
    </row>
    <row r="89" spans="1:9">
      <c r="A89" s="403"/>
      <c r="B89" s="403"/>
      <c r="C89" s="403"/>
      <c r="D89" s="403"/>
      <c r="E89" s="403"/>
      <c r="F89" s="403"/>
      <c r="G89" s="403"/>
      <c r="H89" s="403"/>
      <c r="I89" s="403"/>
    </row>
    <row r="90" spans="1:9">
      <c r="A90" s="403"/>
      <c r="B90" s="403"/>
      <c r="C90" s="403"/>
      <c r="D90" s="403"/>
      <c r="E90" s="403"/>
      <c r="F90" s="403"/>
      <c r="G90" s="403"/>
      <c r="H90" s="403"/>
      <c r="I90" s="403"/>
    </row>
    <row r="91" spans="1:9">
      <c r="A91" s="403"/>
      <c r="B91" s="403"/>
      <c r="C91" s="403"/>
      <c r="D91" s="403"/>
      <c r="E91" s="403"/>
      <c r="F91" s="403"/>
      <c r="G91" s="403"/>
      <c r="H91" s="403"/>
      <c r="I91" s="403"/>
    </row>
    <row r="92" spans="1:9">
      <c r="A92" s="403"/>
      <c r="B92" s="403"/>
      <c r="C92" s="403"/>
      <c r="D92" s="403"/>
      <c r="E92" s="403"/>
      <c r="F92" s="403"/>
      <c r="G92" s="403"/>
      <c r="H92" s="403"/>
      <c r="I92" s="403"/>
    </row>
    <row r="93" spans="1:9">
      <c r="A93" s="403"/>
      <c r="B93" s="403"/>
      <c r="C93" s="403"/>
      <c r="D93" s="403"/>
      <c r="E93" s="403"/>
      <c r="F93" s="403"/>
      <c r="G93" s="403"/>
      <c r="H93" s="403"/>
      <c r="I93" s="403"/>
    </row>
    <row r="94" spans="1:9">
      <c r="A94" s="403"/>
      <c r="B94" s="403"/>
      <c r="C94" s="403"/>
      <c r="D94" s="403"/>
      <c r="E94" s="403"/>
      <c r="F94" s="403"/>
      <c r="G94" s="403"/>
      <c r="H94" s="403"/>
      <c r="I94" s="403"/>
    </row>
    <row r="95" spans="1:9">
      <c r="A95" s="403"/>
      <c r="B95" s="403"/>
      <c r="C95" s="403"/>
      <c r="D95" s="403"/>
      <c r="E95" s="403"/>
      <c r="F95" s="403"/>
      <c r="G95" s="403"/>
      <c r="H95" s="403"/>
      <c r="I95" s="403"/>
    </row>
    <row r="96" spans="1:9">
      <c r="A96" s="403"/>
      <c r="B96" s="403"/>
      <c r="C96" s="403"/>
      <c r="D96" s="403"/>
      <c r="E96" s="403"/>
      <c r="F96" s="403"/>
      <c r="G96" s="403"/>
      <c r="H96" s="403"/>
      <c r="I96" s="403"/>
    </row>
    <row r="97" spans="1:9">
      <c r="A97" s="403"/>
      <c r="B97" s="403"/>
      <c r="C97" s="403"/>
      <c r="D97" s="403"/>
      <c r="E97" s="403"/>
      <c r="F97" s="403"/>
      <c r="G97" s="403"/>
      <c r="H97" s="403"/>
      <c r="I97" s="403"/>
    </row>
    <row r="98" spans="1:9">
      <c r="A98" s="403"/>
      <c r="B98" s="403"/>
      <c r="C98" s="403"/>
      <c r="D98" s="403"/>
      <c r="E98" s="403"/>
      <c r="F98" s="403"/>
      <c r="G98" s="403"/>
      <c r="H98" s="403"/>
      <c r="I98" s="403"/>
    </row>
    <row r="99" spans="1:9">
      <c r="A99" s="403"/>
      <c r="B99" s="403"/>
      <c r="C99" s="403"/>
      <c r="D99" s="403"/>
      <c r="E99" s="403"/>
      <c r="F99" s="403"/>
      <c r="G99" s="403"/>
      <c r="H99" s="403"/>
      <c r="I99" s="403"/>
    </row>
    <row r="100" spans="1:9">
      <c r="A100" s="403"/>
      <c r="B100" s="403"/>
      <c r="C100" s="403"/>
      <c r="D100" s="403"/>
      <c r="E100" s="403"/>
      <c r="F100" s="403"/>
      <c r="G100" s="403"/>
      <c r="H100" s="403"/>
      <c r="I100" s="403"/>
    </row>
    <row r="101" spans="1:9">
      <c r="A101" s="403"/>
      <c r="B101" s="403"/>
      <c r="C101" s="403"/>
      <c r="D101" s="403"/>
      <c r="E101" s="403"/>
      <c r="F101" s="403"/>
      <c r="G101" s="403"/>
      <c r="H101" s="403"/>
      <c r="I101" s="403"/>
    </row>
    <row r="102" spans="1:9">
      <c r="A102" s="403"/>
      <c r="B102" s="403"/>
      <c r="C102" s="403"/>
      <c r="D102" s="403"/>
      <c r="E102" s="403"/>
      <c r="F102" s="403"/>
      <c r="G102" s="403"/>
      <c r="H102" s="403"/>
      <c r="I102" s="403"/>
    </row>
    <row r="103" spans="1:9">
      <c r="A103" s="403"/>
      <c r="B103" s="403"/>
      <c r="C103" s="403"/>
      <c r="D103" s="403"/>
      <c r="E103" s="403"/>
      <c r="F103" s="403"/>
      <c r="G103" s="403"/>
      <c r="H103" s="403"/>
      <c r="I103" s="403"/>
    </row>
    <row r="104" spans="1:9">
      <c r="A104" s="403"/>
      <c r="B104" s="403"/>
      <c r="C104" s="403"/>
      <c r="D104" s="403"/>
      <c r="E104" s="403"/>
      <c r="F104" s="403"/>
      <c r="G104" s="403"/>
      <c r="H104" s="403"/>
      <c r="I104" s="403"/>
    </row>
    <row r="105" spans="1:9">
      <c r="A105" s="403"/>
      <c r="B105" s="403"/>
      <c r="C105" s="403"/>
      <c r="D105" s="403"/>
      <c r="E105" s="403"/>
      <c r="F105" s="403"/>
      <c r="G105" s="403"/>
      <c r="H105" s="403"/>
      <c r="I105" s="403"/>
    </row>
    <row r="106" spans="1:9">
      <c r="A106" s="403"/>
      <c r="B106" s="403"/>
      <c r="C106" s="403"/>
      <c r="D106" s="403"/>
      <c r="E106" s="403"/>
      <c r="F106" s="403"/>
      <c r="G106" s="403"/>
      <c r="H106" s="403"/>
      <c r="I106" s="403"/>
    </row>
    <row r="107" spans="1:9">
      <c r="A107" s="403"/>
      <c r="B107" s="403"/>
      <c r="C107" s="403"/>
      <c r="D107" s="403"/>
      <c r="E107" s="403"/>
      <c r="F107" s="403"/>
      <c r="G107" s="403"/>
      <c r="H107" s="403"/>
      <c r="I107" s="403"/>
    </row>
    <row r="108" spans="1:9">
      <c r="A108" s="403"/>
      <c r="B108" s="403"/>
      <c r="C108" s="403"/>
      <c r="D108" s="403"/>
      <c r="E108" s="403"/>
      <c r="F108" s="403"/>
      <c r="G108" s="403"/>
      <c r="H108" s="403"/>
      <c r="I108" s="403"/>
    </row>
    <row r="109" spans="1:9">
      <c r="A109" s="403"/>
      <c r="B109" s="403"/>
      <c r="C109" s="403"/>
      <c r="D109" s="403"/>
      <c r="E109" s="403"/>
      <c r="F109" s="403"/>
      <c r="G109" s="403"/>
      <c r="H109" s="403"/>
      <c r="I109" s="403"/>
    </row>
    <row r="110" spans="1:9">
      <c r="A110" s="403"/>
      <c r="B110" s="403"/>
      <c r="C110" s="403"/>
      <c r="D110" s="403"/>
      <c r="E110" s="403"/>
      <c r="F110" s="403"/>
      <c r="G110" s="403"/>
      <c r="H110" s="403"/>
      <c r="I110" s="403"/>
    </row>
    <row r="111" spans="1:9">
      <c r="A111" s="403"/>
      <c r="B111" s="403"/>
      <c r="C111" s="403"/>
      <c r="D111" s="403"/>
      <c r="E111" s="403"/>
      <c r="F111" s="403"/>
      <c r="G111" s="403"/>
      <c r="H111" s="403"/>
      <c r="I111" s="403"/>
    </row>
    <row r="112" spans="1:9">
      <c r="A112" s="403"/>
      <c r="B112" s="403"/>
      <c r="C112" s="403"/>
      <c r="D112" s="403"/>
      <c r="E112" s="403"/>
      <c r="F112" s="403"/>
      <c r="G112" s="403"/>
      <c r="H112" s="403"/>
      <c r="I112" s="403"/>
    </row>
    <row r="113" spans="1:64">
      <c r="A113" s="403"/>
      <c r="B113" s="403"/>
      <c r="C113" s="403"/>
      <c r="D113" s="403"/>
      <c r="E113" s="403"/>
      <c r="F113" s="403"/>
      <c r="G113" s="403"/>
      <c r="H113" s="403"/>
      <c r="I113" s="403"/>
    </row>
    <row r="114" spans="1:64">
      <c r="A114" s="403"/>
      <c r="B114" s="403"/>
      <c r="C114" s="403"/>
      <c r="D114" s="403"/>
      <c r="E114" s="403"/>
      <c r="F114" s="403"/>
      <c r="G114" s="403"/>
      <c r="H114" s="403"/>
      <c r="I114" s="403"/>
    </row>
    <row r="115" spans="1:64">
      <c r="A115" s="403"/>
      <c r="B115" s="403"/>
      <c r="C115" s="403"/>
      <c r="D115" s="403"/>
      <c r="E115" s="403"/>
      <c r="F115" s="403"/>
      <c r="G115" s="403"/>
      <c r="H115" s="403"/>
      <c r="I115" s="403"/>
    </row>
    <row r="116" spans="1:64">
      <c r="A116" s="403"/>
      <c r="B116" s="403"/>
      <c r="C116" s="403"/>
      <c r="D116" s="403"/>
      <c r="E116" s="403"/>
      <c r="F116" s="403"/>
      <c r="G116" s="403"/>
      <c r="H116" s="403"/>
      <c r="I116" s="403"/>
    </row>
    <row r="117" spans="1:64">
      <c r="A117" s="403"/>
      <c r="B117" s="403"/>
      <c r="C117" s="403"/>
      <c r="D117" s="403"/>
      <c r="E117" s="403"/>
      <c r="F117" s="403"/>
      <c r="G117" s="403"/>
      <c r="H117" s="403"/>
      <c r="I117" s="403"/>
    </row>
    <row r="118" spans="1:64">
      <c r="A118" s="403"/>
      <c r="B118" s="403"/>
      <c r="C118" s="403"/>
      <c r="D118" s="403"/>
      <c r="E118" s="403"/>
      <c r="F118" s="403"/>
      <c r="G118" s="403"/>
      <c r="H118" s="403"/>
      <c r="I118" s="403"/>
    </row>
    <row r="119" spans="1:64">
      <c r="A119" s="403"/>
      <c r="B119" s="403"/>
      <c r="C119" s="403"/>
      <c r="D119" s="403"/>
      <c r="E119" s="403"/>
      <c r="F119" s="403"/>
      <c r="G119" s="403"/>
      <c r="H119" s="403"/>
      <c r="I119" s="403"/>
    </row>
    <row r="120" spans="1:64">
      <c r="A120" s="403"/>
      <c r="B120" s="403"/>
      <c r="C120" s="403"/>
      <c r="D120" s="403"/>
      <c r="E120" s="403"/>
      <c r="F120" s="403"/>
      <c r="G120" s="403"/>
      <c r="H120" s="403"/>
      <c r="I120" s="403"/>
    </row>
    <row r="121" spans="1:64">
      <c r="A121" s="403"/>
      <c r="B121" s="403"/>
      <c r="C121" s="403"/>
      <c r="D121" s="403"/>
      <c r="E121" s="403"/>
      <c r="F121" s="403"/>
      <c r="G121" s="403"/>
      <c r="H121" s="403"/>
      <c r="I121" s="403"/>
    </row>
    <row r="122" spans="1:64">
      <c r="A122" s="403"/>
      <c r="B122" s="403"/>
      <c r="C122" s="403"/>
      <c r="D122" s="403"/>
      <c r="E122" s="403"/>
      <c r="F122" s="403"/>
      <c r="G122" s="403"/>
      <c r="H122" s="403"/>
      <c r="I122" s="403"/>
    </row>
    <row r="123" spans="1:64">
      <c r="A123" s="403"/>
      <c r="B123" s="403"/>
      <c r="C123" s="403"/>
      <c r="D123" s="403"/>
      <c r="E123" s="403"/>
      <c r="F123" s="403"/>
      <c r="G123" s="403"/>
      <c r="H123" s="403"/>
      <c r="I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3"/>
      <c r="AR123" s="403"/>
      <c r="AS123" s="403"/>
      <c r="AT123" s="403"/>
      <c r="AU123" s="403"/>
      <c r="AV123" s="403"/>
      <c r="AW123" s="403"/>
      <c r="AX123" s="403"/>
      <c r="AY123" s="403"/>
      <c r="AZ123" s="403"/>
      <c r="BA123" s="403"/>
      <c r="BB123" s="403"/>
      <c r="BC123" s="403"/>
      <c r="BD123" s="403"/>
      <c r="BE123" s="403"/>
      <c r="BF123" s="403"/>
      <c r="BG123" s="403"/>
      <c r="BH123" s="403"/>
      <c r="BI123" s="403"/>
      <c r="BJ123" s="403"/>
      <c r="BK123" s="403"/>
      <c r="BL123" s="403"/>
    </row>
    <row r="124" spans="1:64">
      <c r="A124" s="403"/>
      <c r="B124" s="403"/>
      <c r="C124" s="403"/>
      <c r="D124" s="403"/>
      <c r="E124" s="403"/>
      <c r="F124" s="403"/>
      <c r="G124" s="403"/>
      <c r="H124" s="403"/>
      <c r="I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403"/>
      <c r="AL124" s="403"/>
      <c r="AM124" s="403"/>
      <c r="AN124" s="403"/>
      <c r="AO124" s="403"/>
      <c r="AP124" s="403"/>
      <c r="AQ124" s="403"/>
      <c r="AR124" s="403"/>
      <c r="AS124" s="403"/>
      <c r="AT124" s="403"/>
      <c r="AU124" s="403"/>
      <c r="AV124" s="403"/>
      <c r="AW124" s="403"/>
      <c r="AX124" s="403"/>
      <c r="AY124" s="403"/>
      <c r="AZ124" s="403"/>
      <c r="BA124" s="403"/>
      <c r="BB124" s="403"/>
      <c r="BC124" s="403"/>
      <c r="BD124" s="403"/>
      <c r="BE124" s="403"/>
      <c r="BF124" s="403"/>
      <c r="BG124" s="403"/>
      <c r="BH124" s="403"/>
      <c r="BI124" s="403"/>
      <c r="BJ124" s="403"/>
      <c r="BK124" s="403"/>
      <c r="BL124" s="403"/>
    </row>
    <row r="125" spans="1:64">
      <c r="A125" s="403"/>
      <c r="B125" s="403"/>
      <c r="C125" s="403"/>
      <c r="D125" s="403"/>
      <c r="E125" s="403"/>
      <c r="F125" s="403"/>
      <c r="G125" s="403"/>
      <c r="H125" s="403"/>
      <c r="I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403"/>
      <c r="AL125" s="403"/>
      <c r="AM125" s="403"/>
      <c r="AN125" s="403"/>
      <c r="AO125" s="403"/>
      <c r="AP125" s="403"/>
      <c r="AQ125" s="403"/>
      <c r="AR125" s="403"/>
      <c r="AS125" s="403"/>
      <c r="AT125" s="403"/>
      <c r="AU125" s="403"/>
      <c r="AV125" s="403"/>
      <c r="AW125" s="403"/>
      <c r="AX125" s="403"/>
      <c r="AY125" s="403"/>
      <c r="AZ125" s="403"/>
      <c r="BA125" s="403"/>
      <c r="BB125" s="403"/>
      <c r="BC125" s="403"/>
      <c r="BD125" s="403"/>
      <c r="BE125" s="403"/>
      <c r="BF125" s="403"/>
      <c r="BG125" s="403"/>
      <c r="BH125" s="403"/>
      <c r="BI125" s="403"/>
      <c r="BJ125" s="403"/>
      <c r="BK125" s="403"/>
      <c r="BL125" s="403"/>
    </row>
    <row r="126" spans="1:64">
      <c r="A126" s="403"/>
      <c r="B126" s="403"/>
      <c r="C126" s="403"/>
      <c r="D126" s="403"/>
      <c r="E126" s="403"/>
      <c r="F126" s="403"/>
      <c r="G126" s="403"/>
      <c r="H126" s="403"/>
      <c r="I126" s="403"/>
      <c r="N126" s="403"/>
      <c r="O126" s="403"/>
      <c r="P126" s="403"/>
      <c r="Q126" s="403"/>
      <c r="R126" s="403"/>
      <c r="S126" s="403"/>
      <c r="T126" s="403"/>
      <c r="U126" s="403"/>
      <c r="V126" s="403"/>
      <c r="W126" s="403"/>
      <c r="X126" s="403"/>
      <c r="Y126" s="403"/>
      <c r="Z126" s="403"/>
      <c r="AA126" s="403"/>
      <c r="AB126" s="403"/>
      <c r="AC126" s="403"/>
      <c r="AD126" s="403"/>
      <c r="AE126" s="403"/>
      <c r="AF126" s="403"/>
      <c r="AG126" s="403"/>
      <c r="AH126" s="403"/>
      <c r="AI126" s="403"/>
      <c r="AJ126" s="403"/>
      <c r="AK126" s="403"/>
      <c r="AL126" s="403"/>
      <c r="AM126" s="403"/>
      <c r="AN126" s="403"/>
      <c r="AO126" s="403"/>
      <c r="AP126" s="403"/>
      <c r="AQ126" s="403"/>
      <c r="AR126" s="403"/>
      <c r="AS126" s="403"/>
      <c r="AT126" s="403"/>
      <c r="AU126" s="403"/>
      <c r="AV126" s="403"/>
      <c r="AW126" s="403"/>
      <c r="AX126" s="403"/>
      <c r="AY126" s="403"/>
      <c r="AZ126" s="403"/>
      <c r="BA126" s="403"/>
      <c r="BB126" s="403"/>
      <c r="BC126" s="403"/>
      <c r="BD126" s="403"/>
      <c r="BE126" s="403"/>
      <c r="BF126" s="403"/>
      <c r="BG126" s="403"/>
      <c r="BH126" s="403"/>
      <c r="BI126" s="403"/>
      <c r="BJ126" s="403"/>
      <c r="BK126" s="403"/>
      <c r="BL126" s="403"/>
    </row>
    <row r="127" spans="1:64">
      <c r="A127" s="403"/>
      <c r="B127" s="403"/>
      <c r="C127" s="403"/>
      <c r="D127" s="403"/>
      <c r="E127" s="403"/>
      <c r="F127" s="403"/>
      <c r="G127" s="403"/>
      <c r="H127" s="403"/>
      <c r="I127" s="403"/>
      <c r="N127" s="403"/>
      <c r="O127" s="403"/>
      <c r="P127" s="403"/>
      <c r="Q127" s="403"/>
      <c r="R127" s="403"/>
      <c r="S127" s="403"/>
      <c r="T127" s="403"/>
      <c r="U127" s="403"/>
      <c r="V127" s="403"/>
      <c r="W127" s="403"/>
      <c r="X127" s="403"/>
      <c r="Y127" s="403"/>
      <c r="Z127" s="403"/>
      <c r="AA127" s="403"/>
      <c r="AB127" s="403"/>
      <c r="AC127" s="403"/>
      <c r="AD127" s="403"/>
      <c r="AE127" s="403"/>
      <c r="AF127" s="403"/>
      <c r="AG127" s="403"/>
      <c r="AH127" s="403"/>
      <c r="AI127" s="403"/>
      <c r="AJ127" s="403"/>
      <c r="AK127" s="403"/>
      <c r="AL127" s="403"/>
      <c r="AM127" s="403"/>
      <c r="AN127" s="403"/>
      <c r="AO127" s="403"/>
      <c r="AP127" s="403"/>
      <c r="AQ127" s="403"/>
      <c r="AR127" s="403"/>
      <c r="AS127" s="403"/>
      <c r="AT127" s="403"/>
      <c r="AU127" s="403"/>
      <c r="AV127" s="403"/>
      <c r="AW127" s="403"/>
      <c r="AX127" s="403"/>
      <c r="AY127" s="403"/>
      <c r="AZ127" s="403"/>
      <c r="BA127" s="403"/>
      <c r="BB127" s="403"/>
      <c r="BC127" s="403"/>
      <c r="BD127" s="403"/>
      <c r="BE127" s="403"/>
      <c r="BF127" s="403"/>
      <c r="BG127" s="403"/>
      <c r="BH127" s="403"/>
      <c r="BI127" s="403"/>
      <c r="BJ127" s="403"/>
      <c r="BK127" s="403"/>
      <c r="BL127" s="403"/>
    </row>
    <row r="128" spans="1:64">
      <c r="A128" s="403"/>
      <c r="B128" s="403"/>
      <c r="C128" s="403"/>
      <c r="D128" s="403"/>
      <c r="E128" s="403"/>
      <c r="F128" s="403"/>
      <c r="G128" s="403"/>
      <c r="H128" s="403"/>
      <c r="I128" s="403"/>
      <c r="N128" s="403"/>
      <c r="O128" s="403"/>
      <c r="P128" s="403"/>
      <c r="Q128" s="403"/>
      <c r="R128" s="403"/>
      <c r="S128" s="403"/>
      <c r="T128" s="403"/>
      <c r="U128" s="403"/>
      <c r="V128" s="403"/>
      <c r="W128" s="403"/>
      <c r="X128" s="403"/>
      <c r="Y128" s="403"/>
      <c r="Z128" s="403"/>
      <c r="AA128" s="403"/>
      <c r="AB128" s="403"/>
      <c r="AC128" s="403"/>
      <c r="AD128" s="403"/>
      <c r="AE128" s="403"/>
      <c r="AF128" s="403"/>
      <c r="AG128" s="403"/>
      <c r="AH128" s="403"/>
      <c r="AI128" s="403"/>
      <c r="AJ128" s="403"/>
      <c r="AK128" s="403"/>
      <c r="AL128" s="403"/>
      <c r="AM128" s="403"/>
      <c r="AN128" s="403"/>
      <c r="AO128" s="403"/>
      <c r="AP128" s="403"/>
      <c r="AQ128" s="403"/>
      <c r="AR128" s="403"/>
      <c r="AS128" s="403"/>
      <c r="AT128" s="403"/>
      <c r="AU128" s="403"/>
      <c r="AV128" s="403"/>
      <c r="AW128" s="403"/>
      <c r="AX128" s="403"/>
      <c r="AY128" s="403"/>
      <c r="AZ128" s="403"/>
      <c r="BA128" s="403"/>
      <c r="BB128" s="403"/>
      <c r="BC128" s="403"/>
      <c r="BD128" s="403"/>
      <c r="BE128" s="403"/>
      <c r="BF128" s="403"/>
      <c r="BG128" s="403"/>
      <c r="BH128" s="403"/>
      <c r="BI128" s="403"/>
      <c r="BJ128" s="403"/>
      <c r="BK128" s="403"/>
      <c r="BL128" s="403"/>
    </row>
    <row r="129" spans="1:64">
      <c r="A129" s="403"/>
      <c r="B129" s="403"/>
      <c r="C129" s="403"/>
      <c r="D129" s="403"/>
      <c r="E129" s="403"/>
      <c r="F129" s="403"/>
      <c r="G129" s="403"/>
      <c r="H129" s="403"/>
      <c r="I129" s="403"/>
      <c r="N129" s="403"/>
      <c r="O129" s="403"/>
      <c r="P129" s="403"/>
      <c r="Q129" s="403"/>
      <c r="R129" s="403"/>
      <c r="S129" s="403"/>
      <c r="T129" s="403"/>
      <c r="U129" s="403"/>
      <c r="V129" s="403"/>
      <c r="W129" s="403"/>
      <c r="X129" s="403"/>
      <c r="Y129" s="403"/>
      <c r="Z129" s="403"/>
      <c r="AA129" s="403"/>
      <c r="AB129" s="403"/>
      <c r="AC129" s="403"/>
      <c r="AD129" s="403"/>
      <c r="AE129" s="403"/>
      <c r="AF129" s="403"/>
      <c r="AG129" s="403"/>
      <c r="AH129" s="403"/>
      <c r="AI129" s="403"/>
      <c r="AJ129" s="403"/>
      <c r="AK129" s="403"/>
      <c r="AL129" s="403"/>
      <c r="AM129" s="403"/>
      <c r="AN129" s="403"/>
      <c r="AO129" s="403"/>
      <c r="AP129" s="403"/>
      <c r="AQ129" s="403"/>
      <c r="AR129" s="403"/>
      <c r="AS129" s="403"/>
      <c r="AT129" s="403"/>
      <c r="AU129" s="403"/>
      <c r="AV129" s="403"/>
      <c r="AW129" s="403"/>
      <c r="AX129" s="403"/>
      <c r="AY129" s="403"/>
      <c r="AZ129" s="403"/>
      <c r="BA129" s="403"/>
      <c r="BB129" s="403"/>
      <c r="BC129" s="403"/>
      <c r="BD129" s="403"/>
      <c r="BE129" s="403"/>
      <c r="BF129" s="403"/>
      <c r="BG129" s="403"/>
      <c r="BH129" s="403"/>
      <c r="BI129" s="403"/>
      <c r="BJ129" s="403"/>
      <c r="BK129" s="403"/>
      <c r="BL129" s="403"/>
    </row>
    <row r="130" spans="1:64">
      <c r="A130" s="403"/>
      <c r="B130" s="403"/>
      <c r="C130" s="403"/>
      <c r="D130" s="403"/>
      <c r="E130" s="403"/>
      <c r="F130" s="403"/>
      <c r="G130" s="403"/>
      <c r="H130" s="403"/>
      <c r="I130" s="403"/>
      <c r="N130" s="403"/>
      <c r="O130" s="403"/>
      <c r="P130" s="403"/>
      <c r="Q130" s="403"/>
      <c r="R130" s="403"/>
      <c r="S130" s="403"/>
      <c r="T130" s="403"/>
      <c r="U130" s="403"/>
      <c r="V130" s="403"/>
      <c r="W130" s="403"/>
      <c r="X130" s="403"/>
      <c r="Y130" s="403"/>
      <c r="Z130" s="403"/>
      <c r="AA130" s="403"/>
      <c r="AB130" s="403"/>
      <c r="AC130" s="403"/>
      <c r="AD130" s="403"/>
      <c r="AE130" s="403"/>
      <c r="AF130" s="403"/>
      <c r="AG130" s="403"/>
      <c r="AH130" s="403"/>
      <c r="AI130" s="403"/>
      <c r="AJ130" s="403"/>
      <c r="AK130" s="403"/>
      <c r="AL130" s="403"/>
      <c r="AM130" s="403"/>
      <c r="AN130" s="403"/>
      <c r="AO130" s="403"/>
      <c r="AP130" s="403"/>
      <c r="AQ130" s="403"/>
      <c r="AR130" s="403"/>
      <c r="AS130" s="403"/>
      <c r="AT130" s="403"/>
      <c r="AU130" s="403"/>
      <c r="AV130" s="403"/>
      <c r="AW130" s="403"/>
      <c r="AX130" s="403"/>
      <c r="AY130" s="403"/>
      <c r="AZ130" s="403"/>
      <c r="BA130" s="403"/>
      <c r="BB130" s="403"/>
      <c r="BC130" s="403"/>
      <c r="BD130" s="403"/>
      <c r="BE130" s="403"/>
      <c r="BF130" s="403"/>
      <c r="BG130" s="403"/>
      <c r="BH130" s="403"/>
      <c r="BI130" s="403"/>
      <c r="BJ130" s="403"/>
      <c r="BK130" s="403"/>
      <c r="BL130" s="403"/>
    </row>
    <row r="131" spans="1:64">
      <c r="A131" s="403"/>
      <c r="B131" s="403"/>
      <c r="C131" s="403"/>
      <c r="D131" s="403"/>
      <c r="E131" s="403"/>
      <c r="F131" s="403"/>
      <c r="G131" s="403"/>
      <c r="H131" s="403"/>
      <c r="I131" s="403"/>
      <c r="N131" s="403"/>
      <c r="O131" s="403"/>
      <c r="P131" s="403"/>
      <c r="Q131" s="403"/>
      <c r="R131" s="403"/>
      <c r="S131" s="403"/>
      <c r="T131" s="403"/>
      <c r="U131" s="403"/>
      <c r="V131" s="403"/>
      <c r="W131" s="403"/>
      <c r="X131" s="403"/>
      <c r="Y131" s="403"/>
      <c r="Z131" s="403"/>
      <c r="AA131" s="403"/>
      <c r="AB131" s="403"/>
      <c r="AC131" s="403"/>
      <c r="AD131" s="403"/>
      <c r="AE131" s="403"/>
      <c r="AF131" s="403"/>
      <c r="AG131" s="403"/>
      <c r="AH131" s="403"/>
      <c r="AI131" s="403"/>
      <c r="AJ131" s="403"/>
      <c r="AK131" s="403"/>
      <c r="AL131" s="403"/>
      <c r="AM131" s="403"/>
      <c r="AN131" s="403"/>
      <c r="AO131" s="403"/>
      <c r="AP131" s="403"/>
      <c r="AQ131" s="403"/>
      <c r="AR131" s="403"/>
      <c r="AS131" s="403"/>
      <c r="AT131" s="403"/>
      <c r="AU131" s="403"/>
      <c r="AV131" s="403"/>
      <c r="AW131" s="403"/>
      <c r="AX131" s="403"/>
      <c r="AY131" s="403"/>
      <c r="AZ131" s="403"/>
      <c r="BA131" s="403"/>
      <c r="BB131" s="403"/>
      <c r="BC131" s="403"/>
      <c r="BD131" s="403"/>
      <c r="BE131" s="403"/>
      <c r="BF131" s="403"/>
      <c r="BG131" s="403"/>
      <c r="BH131" s="403"/>
      <c r="BI131" s="403"/>
      <c r="BJ131" s="403"/>
      <c r="BK131" s="403"/>
      <c r="BL131" s="403"/>
    </row>
    <row r="132" spans="1:64">
      <c r="A132" s="403"/>
      <c r="B132" s="403"/>
      <c r="C132" s="403"/>
      <c r="D132" s="403"/>
      <c r="E132" s="403"/>
      <c r="F132" s="403"/>
      <c r="G132" s="403"/>
      <c r="H132" s="403"/>
      <c r="I132" s="403"/>
      <c r="N132" s="403"/>
      <c r="O132" s="403"/>
      <c r="P132" s="403"/>
      <c r="Q132" s="403"/>
      <c r="R132" s="403"/>
      <c r="S132" s="403"/>
      <c r="T132" s="403"/>
      <c r="U132" s="403"/>
      <c r="V132" s="403"/>
      <c r="W132" s="403"/>
      <c r="X132" s="403"/>
      <c r="Y132" s="403"/>
      <c r="Z132" s="403"/>
      <c r="AA132" s="403"/>
      <c r="AB132" s="403"/>
      <c r="AC132" s="403"/>
      <c r="AD132" s="403"/>
      <c r="AE132" s="403"/>
      <c r="AF132" s="403"/>
      <c r="AG132" s="403"/>
      <c r="AH132" s="403"/>
      <c r="AI132" s="403"/>
      <c r="AJ132" s="403"/>
      <c r="AK132" s="403"/>
      <c r="AL132" s="403"/>
      <c r="AM132" s="403"/>
      <c r="AN132" s="403"/>
      <c r="AO132" s="403"/>
      <c r="AP132" s="403"/>
      <c r="AQ132" s="403"/>
      <c r="AR132" s="403"/>
      <c r="AS132" s="403"/>
      <c r="AT132" s="403"/>
      <c r="AU132" s="403"/>
      <c r="AV132" s="403"/>
      <c r="AW132" s="403"/>
      <c r="AX132" s="403"/>
      <c r="AY132" s="403"/>
      <c r="AZ132" s="403"/>
      <c r="BA132" s="403"/>
      <c r="BB132" s="403"/>
      <c r="BC132" s="403"/>
      <c r="BD132" s="403"/>
      <c r="BE132" s="403"/>
      <c r="BF132" s="403"/>
      <c r="BG132" s="403"/>
      <c r="BH132" s="403"/>
      <c r="BI132" s="403"/>
      <c r="BJ132" s="403"/>
      <c r="BK132" s="403"/>
      <c r="BL132" s="403"/>
    </row>
    <row r="133" spans="1:64">
      <c r="A133" s="403"/>
      <c r="B133" s="403"/>
      <c r="C133" s="403"/>
      <c r="D133" s="403"/>
      <c r="E133" s="403"/>
      <c r="F133" s="403"/>
      <c r="G133" s="403"/>
      <c r="H133" s="403"/>
      <c r="I133" s="403"/>
      <c r="N133" s="403"/>
      <c r="O133" s="403"/>
      <c r="P133" s="403"/>
      <c r="Q133" s="403"/>
      <c r="R133" s="403"/>
      <c r="S133" s="403"/>
      <c r="T133" s="403"/>
      <c r="U133" s="403"/>
      <c r="V133" s="403"/>
      <c r="W133" s="403"/>
      <c r="X133" s="403"/>
      <c r="Y133" s="403"/>
      <c r="Z133" s="403"/>
      <c r="AA133" s="403"/>
      <c r="AB133" s="403"/>
      <c r="AC133" s="403"/>
      <c r="AD133" s="403"/>
      <c r="AE133" s="403"/>
      <c r="AF133" s="403"/>
      <c r="AG133" s="403"/>
      <c r="AH133" s="403"/>
      <c r="AI133" s="403"/>
      <c r="AJ133" s="403"/>
      <c r="AK133" s="403"/>
      <c r="AL133" s="403"/>
      <c r="AM133" s="403"/>
      <c r="AN133" s="403"/>
      <c r="AO133" s="403"/>
      <c r="AP133" s="403"/>
      <c r="AQ133" s="403"/>
      <c r="AR133" s="403"/>
      <c r="AS133" s="403"/>
      <c r="AT133" s="403"/>
      <c r="AU133" s="403"/>
      <c r="AV133" s="403"/>
      <c r="AW133" s="403"/>
      <c r="AX133" s="403"/>
      <c r="AY133" s="403"/>
      <c r="AZ133" s="403"/>
      <c r="BA133" s="403"/>
      <c r="BB133" s="403"/>
      <c r="BC133" s="403"/>
      <c r="BD133" s="403"/>
      <c r="BE133" s="403"/>
      <c r="BF133" s="403"/>
      <c r="BG133" s="403"/>
      <c r="BH133" s="403"/>
      <c r="BI133" s="403"/>
      <c r="BJ133" s="403"/>
      <c r="BK133" s="403"/>
      <c r="BL133" s="403"/>
    </row>
    <row r="134" spans="1:64">
      <c r="A134" s="403"/>
      <c r="B134" s="403"/>
      <c r="C134" s="403"/>
      <c r="D134" s="403"/>
      <c r="E134" s="403"/>
      <c r="F134" s="403"/>
      <c r="G134" s="403"/>
      <c r="H134" s="403"/>
      <c r="I134" s="403"/>
      <c r="N134" s="403"/>
      <c r="O134" s="403"/>
      <c r="P134" s="403"/>
      <c r="Q134" s="403"/>
      <c r="R134" s="403"/>
      <c r="S134" s="403"/>
      <c r="T134" s="403"/>
      <c r="U134" s="403"/>
      <c r="V134" s="403"/>
      <c r="W134" s="403"/>
      <c r="X134" s="403"/>
      <c r="Y134" s="403"/>
      <c r="Z134" s="403"/>
      <c r="AA134" s="403"/>
      <c r="AB134" s="403"/>
      <c r="AC134" s="403"/>
      <c r="AD134" s="403"/>
      <c r="AE134" s="403"/>
      <c r="AF134" s="403"/>
      <c r="AG134" s="403"/>
      <c r="AH134" s="403"/>
      <c r="AI134" s="403"/>
      <c r="AJ134" s="403"/>
      <c r="AK134" s="403"/>
      <c r="AL134" s="403"/>
      <c r="AM134" s="403"/>
      <c r="AN134" s="403"/>
      <c r="AO134" s="403"/>
      <c r="AP134" s="403"/>
      <c r="AQ134" s="403"/>
      <c r="AR134" s="403"/>
      <c r="AS134" s="403"/>
      <c r="AT134" s="403"/>
      <c r="AU134" s="403"/>
      <c r="AV134" s="403"/>
      <c r="AW134" s="403"/>
      <c r="AX134" s="403"/>
      <c r="AY134" s="403"/>
      <c r="AZ134" s="403"/>
      <c r="BA134" s="403"/>
      <c r="BB134" s="403"/>
      <c r="BC134" s="403"/>
      <c r="BD134" s="403"/>
      <c r="BE134" s="403"/>
      <c r="BF134" s="403"/>
      <c r="BG134" s="403"/>
      <c r="BH134" s="403"/>
      <c r="BI134" s="403"/>
      <c r="BJ134" s="403"/>
      <c r="BK134" s="403"/>
      <c r="BL134" s="403"/>
    </row>
    <row r="135" spans="1:64">
      <c r="A135" s="403"/>
      <c r="B135" s="403"/>
      <c r="C135" s="403"/>
      <c r="D135" s="403"/>
      <c r="E135" s="403"/>
      <c r="F135" s="403"/>
      <c r="G135" s="403"/>
      <c r="H135" s="403"/>
      <c r="I135" s="403"/>
      <c r="N135" s="403"/>
      <c r="O135" s="403"/>
      <c r="P135" s="403"/>
      <c r="Q135" s="403"/>
      <c r="R135" s="403"/>
      <c r="S135" s="403"/>
      <c r="T135" s="403"/>
      <c r="U135" s="403"/>
      <c r="V135" s="403"/>
      <c r="W135" s="403"/>
      <c r="X135" s="403"/>
      <c r="Y135" s="403"/>
      <c r="Z135" s="403"/>
      <c r="AA135" s="403"/>
      <c r="AB135" s="403"/>
      <c r="AC135" s="403"/>
      <c r="AD135" s="403"/>
      <c r="AE135" s="403"/>
      <c r="AF135" s="403"/>
      <c r="AG135" s="403"/>
      <c r="AH135" s="403"/>
      <c r="AI135" s="403"/>
      <c r="AJ135" s="403"/>
      <c r="AK135" s="403"/>
      <c r="AL135" s="403"/>
      <c r="AM135" s="403"/>
      <c r="AN135" s="403"/>
      <c r="AO135" s="403"/>
      <c r="AP135" s="403"/>
      <c r="AQ135" s="403"/>
      <c r="AR135" s="403"/>
      <c r="AS135" s="403"/>
      <c r="AT135" s="403"/>
      <c r="AU135" s="403"/>
      <c r="AV135" s="403"/>
      <c r="AW135" s="403"/>
      <c r="AX135" s="403"/>
      <c r="AY135" s="403"/>
      <c r="AZ135" s="403"/>
      <c r="BA135" s="403"/>
      <c r="BB135" s="403"/>
      <c r="BC135" s="403"/>
      <c r="BD135" s="403"/>
      <c r="BE135" s="403"/>
      <c r="BF135" s="403"/>
      <c r="BG135" s="403"/>
      <c r="BH135" s="403"/>
      <c r="BI135" s="403"/>
      <c r="BJ135" s="403"/>
      <c r="BK135" s="403"/>
      <c r="BL135" s="403"/>
    </row>
    <row r="136" spans="1:64">
      <c r="A136" s="403"/>
      <c r="B136" s="403"/>
      <c r="C136" s="403"/>
      <c r="D136" s="403"/>
      <c r="E136" s="403"/>
      <c r="F136" s="403"/>
      <c r="G136" s="403"/>
      <c r="H136" s="403"/>
      <c r="I136" s="403"/>
      <c r="N136" s="403"/>
      <c r="O136" s="403"/>
      <c r="P136" s="403"/>
      <c r="Q136" s="403"/>
      <c r="R136" s="403"/>
      <c r="S136" s="403"/>
      <c r="T136" s="403"/>
      <c r="U136" s="403"/>
      <c r="V136" s="403"/>
      <c r="W136" s="403"/>
      <c r="X136" s="403"/>
      <c r="Y136" s="403"/>
      <c r="Z136" s="403"/>
      <c r="AA136" s="403"/>
      <c r="AB136" s="403"/>
      <c r="AC136" s="403"/>
      <c r="AD136" s="403"/>
      <c r="AE136" s="403"/>
      <c r="AF136" s="403"/>
      <c r="AG136" s="403"/>
      <c r="AH136" s="403"/>
      <c r="AI136" s="403"/>
      <c r="AJ136" s="403"/>
      <c r="AK136" s="403"/>
      <c r="AL136" s="403"/>
      <c r="AM136" s="403"/>
      <c r="AN136" s="403"/>
      <c r="AO136" s="403"/>
      <c r="AP136" s="403"/>
      <c r="AQ136" s="403"/>
      <c r="AR136" s="403"/>
      <c r="AS136" s="403"/>
      <c r="AT136" s="403"/>
      <c r="AU136" s="403"/>
      <c r="AV136" s="403"/>
      <c r="AW136" s="403"/>
      <c r="AX136" s="403"/>
      <c r="AY136" s="403"/>
      <c r="AZ136" s="403"/>
      <c r="BA136" s="403"/>
      <c r="BB136" s="403"/>
      <c r="BC136" s="403"/>
      <c r="BD136" s="403"/>
      <c r="BE136" s="403"/>
      <c r="BF136" s="403"/>
      <c r="BG136" s="403"/>
      <c r="BH136" s="403"/>
      <c r="BI136" s="403"/>
      <c r="BJ136" s="403"/>
      <c r="BK136" s="403"/>
      <c r="BL136" s="403"/>
    </row>
    <row r="137" spans="1:64">
      <c r="A137" s="403"/>
      <c r="B137" s="403"/>
      <c r="C137" s="403"/>
      <c r="D137" s="403"/>
      <c r="E137" s="403"/>
      <c r="F137" s="403"/>
      <c r="G137" s="403"/>
      <c r="H137" s="403"/>
      <c r="I137" s="403"/>
      <c r="N137" s="403"/>
      <c r="O137" s="403"/>
      <c r="P137" s="403"/>
      <c r="Q137" s="403"/>
      <c r="R137" s="403"/>
      <c r="S137" s="403"/>
      <c r="T137" s="403"/>
      <c r="U137" s="403"/>
      <c r="V137" s="403"/>
      <c r="W137" s="403"/>
      <c r="X137" s="403"/>
      <c r="Y137" s="403"/>
      <c r="Z137" s="403"/>
      <c r="AA137" s="403"/>
      <c r="AB137" s="403"/>
      <c r="AC137" s="403"/>
      <c r="AD137" s="403"/>
      <c r="AE137" s="403"/>
      <c r="AF137" s="403"/>
      <c r="AG137" s="403"/>
      <c r="AH137" s="403"/>
      <c r="AI137" s="403"/>
      <c r="AJ137" s="403"/>
      <c r="AK137" s="403"/>
      <c r="AL137" s="403"/>
      <c r="AM137" s="403"/>
      <c r="AN137" s="403"/>
      <c r="AO137" s="403"/>
      <c r="AP137" s="403"/>
      <c r="AQ137" s="403"/>
      <c r="AR137" s="403"/>
      <c r="AS137" s="403"/>
      <c r="AT137" s="403"/>
      <c r="AU137" s="403"/>
      <c r="AV137" s="403"/>
      <c r="AW137" s="403"/>
      <c r="AX137" s="403"/>
      <c r="AY137" s="403"/>
      <c r="AZ137" s="403"/>
      <c r="BA137" s="403"/>
      <c r="BB137" s="403"/>
      <c r="BC137" s="403"/>
      <c r="BD137" s="403"/>
      <c r="BE137" s="403"/>
      <c r="BF137" s="403"/>
      <c r="BG137" s="403"/>
      <c r="BH137" s="403"/>
      <c r="BI137" s="403"/>
      <c r="BJ137" s="403"/>
      <c r="BK137" s="403"/>
      <c r="BL137" s="403"/>
    </row>
    <row r="138" spans="1:64">
      <c r="A138" s="403"/>
      <c r="B138" s="403"/>
      <c r="C138" s="403"/>
      <c r="D138" s="403"/>
      <c r="E138" s="403"/>
      <c r="F138" s="403"/>
      <c r="G138" s="403"/>
      <c r="H138" s="403"/>
      <c r="I138" s="403"/>
      <c r="N138" s="403"/>
      <c r="O138" s="403"/>
      <c r="P138" s="403"/>
      <c r="Q138" s="403"/>
      <c r="R138" s="403"/>
      <c r="S138" s="403"/>
      <c r="T138" s="403"/>
      <c r="U138" s="403"/>
      <c r="V138" s="403"/>
      <c r="W138" s="403"/>
      <c r="X138" s="403"/>
      <c r="Y138" s="403"/>
      <c r="Z138" s="403"/>
      <c r="AA138" s="403"/>
      <c r="AB138" s="403"/>
      <c r="AC138" s="403"/>
      <c r="AD138" s="403"/>
      <c r="AE138" s="403"/>
      <c r="AF138" s="403"/>
      <c r="AG138" s="403"/>
      <c r="AH138" s="403"/>
      <c r="AI138" s="403"/>
      <c r="AJ138" s="403"/>
      <c r="AK138" s="403"/>
      <c r="AL138" s="403"/>
      <c r="AM138" s="403"/>
      <c r="AN138" s="403"/>
      <c r="AO138" s="403"/>
      <c r="AP138" s="403"/>
      <c r="AQ138" s="403"/>
      <c r="AR138" s="403"/>
      <c r="AS138" s="403"/>
      <c r="AT138" s="403"/>
      <c r="AU138" s="403"/>
      <c r="AV138" s="403"/>
      <c r="AW138" s="403"/>
      <c r="AX138" s="403"/>
      <c r="AY138" s="403"/>
      <c r="AZ138" s="403"/>
      <c r="BA138" s="403"/>
      <c r="BB138" s="403"/>
      <c r="BC138" s="403"/>
      <c r="BD138" s="403"/>
      <c r="BE138" s="403"/>
      <c r="BF138" s="403"/>
      <c r="BG138" s="403"/>
      <c r="BH138" s="403"/>
      <c r="BI138" s="403"/>
      <c r="BJ138" s="403"/>
      <c r="BK138" s="403"/>
      <c r="BL138" s="403"/>
    </row>
    <row r="139" spans="1:64">
      <c r="A139" s="403"/>
      <c r="B139" s="403"/>
      <c r="C139" s="403"/>
      <c r="D139" s="403"/>
      <c r="E139" s="403"/>
      <c r="F139" s="403"/>
      <c r="G139" s="403"/>
      <c r="H139" s="403"/>
      <c r="I139" s="403"/>
      <c r="N139" s="403"/>
      <c r="O139" s="403"/>
      <c r="P139" s="403"/>
      <c r="Q139" s="403"/>
      <c r="R139" s="403"/>
      <c r="S139" s="403"/>
      <c r="T139" s="403"/>
      <c r="U139" s="403"/>
      <c r="V139" s="403"/>
      <c r="W139" s="403"/>
      <c r="X139" s="403"/>
      <c r="Y139" s="403"/>
      <c r="Z139" s="403"/>
      <c r="AA139" s="403"/>
      <c r="AB139" s="403"/>
      <c r="AC139" s="403"/>
      <c r="AD139" s="403"/>
      <c r="AE139" s="403"/>
      <c r="AF139" s="403"/>
      <c r="AG139" s="403"/>
      <c r="AH139" s="403"/>
      <c r="AI139" s="403"/>
      <c r="AJ139" s="403"/>
      <c r="AK139" s="403"/>
      <c r="AL139" s="403"/>
      <c r="AM139" s="403"/>
      <c r="AN139" s="403"/>
      <c r="AO139" s="403"/>
      <c r="AP139" s="403"/>
      <c r="AQ139" s="403"/>
      <c r="AR139" s="403"/>
      <c r="AS139" s="403"/>
      <c r="AT139" s="403"/>
      <c r="AU139" s="403"/>
      <c r="AV139" s="403"/>
      <c r="AW139" s="403"/>
      <c r="AX139" s="403"/>
      <c r="AY139" s="403"/>
      <c r="AZ139" s="403"/>
      <c r="BA139" s="403"/>
      <c r="BB139" s="403"/>
      <c r="BC139" s="403"/>
      <c r="BD139" s="403"/>
      <c r="BE139" s="403"/>
      <c r="BF139" s="403"/>
      <c r="BG139" s="403"/>
      <c r="BH139" s="403"/>
      <c r="BI139" s="403"/>
      <c r="BJ139" s="403"/>
      <c r="BK139" s="403"/>
      <c r="BL139" s="403"/>
    </row>
    <row r="140" spans="1:64">
      <c r="A140" s="403"/>
      <c r="B140" s="403"/>
      <c r="C140" s="403"/>
      <c r="D140" s="403"/>
      <c r="E140" s="403"/>
      <c r="F140" s="403"/>
      <c r="G140" s="403"/>
      <c r="H140" s="403"/>
      <c r="I140" s="403"/>
      <c r="N140" s="403"/>
      <c r="O140" s="403"/>
      <c r="P140" s="403"/>
      <c r="Q140" s="403"/>
      <c r="R140" s="403"/>
      <c r="S140" s="403"/>
      <c r="T140" s="403"/>
      <c r="U140" s="403"/>
      <c r="V140" s="403"/>
      <c r="W140" s="403"/>
      <c r="X140" s="403"/>
      <c r="Y140" s="403"/>
      <c r="Z140" s="403"/>
      <c r="AA140" s="403"/>
      <c r="AB140" s="403"/>
      <c r="AC140" s="403"/>
      <c r="AD140" s="403"/>
      <c r="AE140" s="403"/>
      <c r="AF140" s="403"/>
      <c r="AG140" s="403"/>
      <c r="AH140" s="403"/>
      <c r="AI140" s="403"/>
      <c r="AJ140" s="403"/>
      <c r="AK140" s="403"/>
      <c r="AL140" s="403"/>
      <c r="AM140" s="403"/>
      <c r="AN140" s="403"/>
      <c r="AO140" s="403"/>
      <c r="AP140" s="403"/>
      <c r="AQ140" s="403"/>
      <c r="AR140" s="403"/>
      <c r="AS140" s="403"/>
      <c r="AT140" s="403"/>
      <c r="AU140" s="403"/>
      <c r="AV140" s="403"/>
      <c r="AW140" s="403"/>
      <c r="AX140" s="403"/>
      <c r="AY140" s="403"/>
      <c r="AZ140" s="403"/>
      <c r="BA140" s="403"/>
      <c r="BB140" s="403"/>
      <c r="BC140" s="403"/>
      <c r="BD140" s="403"/>
      <c r="BE140" s="403"/>
      <c r="BF140" s="403"/>
      <c r="BG140" s="403"/>
      <c r="BH140" s="403"/>
      <c r="BI140" s="403"/>
      <c r="BJ140" s="403"/>
      <c r="BK140" s="403"/>
      <c r="BL140" s="403"/>
    </row>
    <row r="141" spans="1:64">
      <c r="A141" s="403"/>
      <c r="B141" s="403"/>
      <c r="C141" s="403"/>
      <c r="D141" s="403"/>
      <c r="E141" s="403"/>
      <c r="F141" s="403"/>
      <c r="G141" s="403"/>
      <c r="H141" s="403"/>
      <c r="I141" s="403"/>
      <c r="N141" s="403"/>
      <c r="O141" s="403"/>
      <c r="P141" s="403"/>
      <c r="Q141" s="403"/>
      <c r="R141" s="403"/>
      <c r="S141" s="403"/>
      <c r="T141" s="403"/>
      <c r="U141" s="403"/>
      <c r="V141" s="403"/>
      <c r="W141" s="403"/>
      <c r="X141" s="403"/>
      <c r="Y141" s="403"/>
      <c r="Z141" s="403"/>
      <c r="AA141" s="403"/>
      <c r="AB141" s="403"/>
      <c r="AC141" s="403"/>
      <c r="AD141" s="403"/>
      <c r="AE141" s="403"/>
      <c r="AF141" s="403"/>
      <c r="AG141" s="403"/>
      <c r="AH141" s="403"/>
      <c r="AI141" s="403"/>
      <c r="AJ141" s="403"/>
      <c r="AK141" s="403"/>
      <c r="AL141" s="403"/>
      <c r="AM141" s="403"/>
      <c r="AN141" s="403"/>
      <c r="AO141" s="403"/>
      <c r="AP141" s="403"/>
      <c r="AQ141" s="403"/>
      <c r="AR141" s="403"/>
      <c r="AS141" s="403"/>
      <c r="AT141" s="403"/>
      <c r="AU141" s="403"/>
      <c r="AV141" s="403"/>
      <c r="AW141" s="403"/>
      <c r="AX141" s="403"/>
      <c r="AY141" s="403"/>
      <c r="AZ141" s="403"/>
      <c r="BA141" s="403"/>
      <c r="BB141" s="403"/>
      <c r="BC141" s="403"/>
      <c r="BD141" s="403"/>
      <c r="BE141" s="403"/>
      <c r="BF141" s="403"/>
      <c r="BG141" s="403"/>
      <c r="BH141" s="403"/>
      <c r="BI141" s="403"/>
      <c r="BJ141" s="403"/>
      <c r="BK141" s="403"/>
      <c r="BL141" s="403"/>
    </row>
    <row r="142" spans="1:64">
      <c r="A142" s="403"/>
      <c r="B142" s="403"/>
      <c r="C142" s="403"/>
      <c r="D142" s="403"/>
      <c r="E142" s="403"/>
      <c r="F142" s="403"/>
      <c r="G142" s="403"/>
      <c r="H142" s="403"/>
      <c r="I142" s="403"/>
      <c r="N142" s="403"/>
      <c r="O142" s="403"/>
      <c r="P142" s="403"/>
      <c r="Q142" s="403"/>
      <c r="R142" s="403"/>
      <c r="S142" s="403"/>
      <c r="T142" s="403"/>
      <c r="U142" s="403"/>
      <c r="V142" s="403"/>
      <c r="W142" s="403"/>
      <c r="X142" s="403"/>
      <c r="Y142" s="403"/>
      <c r="Z142" s="403"/>
      <c r="AA142" s="403"/>
      <c r="AB142" s="403"/>
      <c r="AC142" s="403"/>
      <c r="AD142" s="403"/>
      <c r="AE142" s="403"/>
      <c r="AF142" s="403"/>
      <c r="AG142" s="403"/>
      <c r="AH142" s="403"/>
      <c r="AI142" s="403"/>
      <c r="AJ142" s="403"/>
      <c r="AK142" s="403"/>
      <c r="AL142" s="403"/>
      <c r="AM142" s="403"/>
      <c r="AN142" s="403"/>
      <c r="AO142" s="403"/>
      <c r="AP142" s="403"/>
      <c r="AQ142" s="403"/>
      <c r="AR142" s="403"/>
      <c r="AS142" s="403"/>
      <c r="AT142" s="403"/>
      <c r="AU142" s="403"/>
      <c r="AV142" s="403"/>
      <c r="AW142" s="403"/>
      <c r="AX142" s="403"/>
      <c r="AY142" s="403"/>
      <c r="AZ142" s="403"/>
      <c r="BA142" s="403"/>
      <c r="BB142" s="403"/>
      <c r="BC142" s="403"/>
      <c r="BD142" s="403"/>
      <c r="BE142" s="403"/>
      <c r="BF142" s="403"/>
      <c r="BG142" s="403"/>
      <c r="BH142" s="403"/>
      <c r="BI142" s="403"/>
      <c r="BJ142" s="403"/>
      <c r="BK142" s="403"/>
      <c r="BL142" s="403"/>
    </row>
    <row r="143" spans="1:64">
      <c r="A143" s="403"/>
      <c r="B143" s="403"/>
      <c r="C143" s="403"/>
      <c r="D143" s="403"/>
      <c r="E143" s="403"/>
      <c r="F143" s="403"/>
      <c r="G143" s="403"/>
      <c r="H143" s="403"/>
      <c r="I143" s="403"/>
      <c r="N143" s="403"/>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3"/>
      <c r="AR143" s="403"/>
      <c r="AS143" s="403"/>
      <c r="AT143" s="403"/>
      <c r="AU143" s="403"/>
      <c r="AV143" s="403"/>
      <c r="AW143" s="403"/>
      <c r="AX143" s="403"/>
      <c r="AY143" s="403"/>
      <c r="AZ143" s="403"/>
      <c r="BA143" s="403"/>
      <c r="BB143" s="403"/>
      <c r="BC143" s="403"/>
      <c r="BD143" s="403"/>
      <c r="BE143" s="403"/>
      <c r="BF143" s="403"/>
      <c r="BG143" s="403"/>
      <c r="BH143" s="403"/>
      <c r="BI143" s="403"/>
      <c r="BJ143" s="403"/>
      <c r="BK143" s="403"/>
      <c r="BL143" s="403"/>
    </row>
    <row r="144" spans="1:64">
      <c r="A144" s="403"/>
      <c r="B144" s="403"/>
      <c r="C144" s="403"/>
      <c r="D144" s="403"/>
      <c r="E144" s="403"/>
      <c r="F144" s="403"/>
      <c r="G144" s="403"/>
      <c r="H144" s="403"/>
      <c r="I144" s="403"/>
      <c r="N144" s="403"/>
      <c r="O144" s="403"/>
      <c r="P144" s="403"/>
      <c r="Q144" s="403"/>
      <c r="R144" s="403"/>
      <c r="S144" s="403"/>
      <c r="T144" s="403"/>
      <c r="U144" s="403"/>
      <c r="V144" s="403"/>
      <c r="W144" s="403"/>
      <c r="X144" s="403"/>
      <c r="Y144" s="403"/>
      <c r="Z144" s="403"/>
      <c r="AA144" s="403"/>
      <c r="AB144" s="403"/>
      <c r="AC144" s="403"/>
      <c r="AD144" s="403"/>
      <c r="AE144" s="403"/>
      <c r="AF144" s="403"/>
      <c r="AG144" s="403"/>
      <c r="AH144" s="403"/>
      <c r="AI144" s="403"/>
      <c r="AJ144" s="403"/>
      <c r="AK144" s="403"/>
      <c r="AL144" s="403"/>
      <c r="AM144" s="403"/>
      <c r="AN144" s="403"/>
      <c r="AO144" s="403"/>
      <c r="AP144" s="403"/>
      <c r="AQ144" s="403"/>
      <c r="AR144" s="403"/>
      <c r="AS144" s="403"/>
      <c r="AT144" s="403"/>
      <c r="AU144" s="403"/>
      <c r="AV144" s="403"/>
      <c r="AW144" s="403"/>
      <c r="AX144" s="403"/>
      <c r="AY144" s="403"/>
      <c r="AZ144" s="403"/>
      <c r="BA144" s="403"/>
      <c r="BB144" s="403"/>
      <c r="BC144" s="403"/>
      <c r="BD144" s="403"/>
      <c r="BE144" s="403"/>
      <c r="BF144" s="403"/>
      <c r="BG144" s="403"/>
      <c r="BH144" s="403"/>
      <c r="BI144" s="403"/>
      <c r="BJ144" s="403"/>
      <c r="BK144" s="403"/>
      <c r="BL144" s="403"/>
    </row>
    <row r="145" spans="1:64">
      <c r="A145" s="403"/>
      <c r="B145" s="403"/>
      <c r="C145" s="403"/>
      <c r="D145" s="403"/>
      <c r="E145" s="403"/>
      <c r="F145" s="403"/>
      <c r="G145" s="403"/>
      <c r="H145" s="403"/>
      <c r="I145" s="403"/>
      <c r="N145" s="403"/>
      <c r="O145" s="403"/>
      <c r="P145" s="403"/>
      <c r="Q145" s="403"/>
      <c r="R145" s="403"/>
      <c r="S145" s="403"/>
      <c r="T145" s="403"/>
      <c r="U145" s="403"/>
      <c r="V145" s="403"/>
      <c r="W145" s="403"/>
      <c r="X145" s="403"/>
      <c r="Y145" s="403"/>
      <c r="Z145" s="403"/>
      <c r="AA145" s="403"/>
      <c r="AB145" s="403"/>
      <c r="AC145" s="403"/>
      <c r="AD145" s="403"/>
      <c r="AE145" s="403"/>
      <c r="AF145" s="403"/>
      <c r="AG145" s="403"/>
      <c r="AH145" s="403"/>
      <c r="AI145" s="403"/>
      <c r="AJ145" s="403"/>
      <c r="AK145" s="403"/>
      <c r="AL145" s="403"/>
      <c r="AM145" s="403"/>
      <c r="AN145" s="403"/>
      <c r="AO145" s="403"/>
      <c r="AP145" s="403"/>
      <c r="AQ145" s="403"/>
      <c r="AR145" s="403"/>
      <c r="AS145" s="403"/>
      <c r="AT145" s="403"/>
      <c r="AU145" s="403"/>
      <c r="AV145" s="403"/>
      <c r="AW145" s="403"/>
      <c r="AX145" s="403"/>
      <c r="AY145" s="403"/>
      <c r="AZ145" s="403"/>
      <c r="BA145" s="403"/>
      <c r="BB145" s="403"/>
      <c r="BC145" s="403"/>
      <c r="BD145" s="403"/>
      <c r="BE145" s="403"/>
      <c r="BF145" s="403"/>
      <c r="BG145" s="403"/>
      <c r="BH145" s="403"/>
      <c r="BI145" s="403"/>
      <c r="BJ145" s="403"/>
      <c r="BK145" s="403"/>
      <c r="BL145" s="403"/>
    </row>
    <row r="146" spans="1:64">
      <c r="A146" s="403"/>
      <c r="B146" s="403"/>
      <c r="C146" s="403"/>
      <c r="D146" s="403"/>
      <c r="E146" s="403"/>
      <c r="F146" s="403"/>
      <c r="G146" s="403"/>
      <c r="H146" s="403"/>
      <c r="I146" s="403"/>
      <c r="N146" s="403"/>
      <c r="O146" s="403"/>
      <c r="P146" s="403"/>
      <c r="Q146" s="403"/>
      <c r="R146" s="403"/>
      <c r="S146" s="403"/>
      <c r="T146" s="403"/>
      <c r="U146" s="403"/>
      <c r="V146" s="403"/>
      <c r="W146" s="403"/>
      <c r="X146" s="403"/>
      <c r="Y146" s="403"/>
      <c r="Z146" s="403"/>
      <c r="AA146" s="403"/>
      <c r="AB146" s="403"/>
      <c r="AC146" s="403"/>
      <c r="AD146" s="403"/>
      <c r="AE146" s="403"/>
      <c r="AF146" s="403"/>
      <c r="AG146" s="403"/>
      <c r="AH146" s="403"/>
      <c r="AI146" s="403"/>
      <c r="AJ146" s="403"/>
      <c r="AK146" s="403"/>
      <c r="AL146" s="403"/>
      <c r="AM146" s="403"/>
      <c r="AN146" s="403"/>
      <c r="AO146" s="403"/>
      <c r="AP146" s="403"/>
      <c r="AQ146" s="403"/>
      <c r="AR146" s="403"/>
      <c r="AS146" s="403"/>
      <c r="AT146" s="403"/>
      <c r="AU146" s="403"/>
      <c r="AV146" s="403"/>
      <c r="AW146" s="403"/>
      <c r="AX146" s="403"/>
      <c r="AY146" s="403"/>
      <c r="AZ146" s="403"/>
      <c r="BA146" s="403"/>
      <c r="BB146" s="403"/>
      <c r="BC146" s="403"/>
      <c r="BD146" s="403"/>
      <c r="BE146" s="403"/>
      <c r="BF146" s="403"/>
      <c r="BG146" s="403"/>
      <c r="BH146" s="403"/>
      <c r="BI146" s="403"/>
      <c r="BJ146" s="403"/>
      <c r="BK146" s="403"/>
      <c r="BL146" s="403"/>
    </row>
    <row r="147" spans="1:64">
      <c r="A147" s="403"/>
      <c r="B147" s="403"/>
      <c r="C147" s="403"/>
      <c r="D147" s="403"/>
      <c r="E147" s="403"/>
      <c r="F147" s="403"/>
      <c r="G147" s="403"/>
      <c r="H147" s="403"/>
      <c r="I147" s="403"/>
      <c r="N147" s="403"/>
      <c r="O147" s="403"/>
      <c r="P147" s="403"/>
      <c r="Q147" s="403"/>
      <c r="R147" s="403"/>
      <c r="S147" s="403"/>
      <c r="T147" s="403"/>
      <c r="U147" s="403"/>
      <c r="V147" s="403"/>
      <c r="W147" s="403"/>
      <c r="X147" s="403"/>
      <c r="Y147" s="403"/>
      <c r="Z147" s="403"/>
      <c r="AA147" s="403"/>
      <c r="AB147" s="403"/>
      <c r="AC147" s="403"/>
      <c r="AD147" s="403"/>
      <c r="AE147" s="403"/>
      <c r="AF147" s="403"/>
      <c r="AG147" s="403"/>
      <c r="AH147" s="403"/>
      <c r="AI147" s="403"/>
      <c r="AJ147" s="403"/>
      <c r="AK147" s="403"/>
      <c r="AL147" s="403"/>
      <c r="AM147" s="403"/>
      <c r="AN147" s="403"/>
      <c r="AO147" s="403"/>
      <c r="AP147" s="403"/>
      <c r="AQ147" s="403"/>
      <c r="AR147" s="403"/>
      <c r="AS147" s="403"/>
      <c r="AT147" s="403"/>
      <c r="AU147" s="403"/>
      <c r="AV147" s="403"/>
      <c r="AW147" s="403"/>
      <c r="AX147" s="403"/>
      <c r="AY147" s="403"/>
      <c r="AZ147" s="403"/>
      <c r="BA147" s="403"/>
      <c r="BB147" s="403"/>
      <c r="BC147" s="403"/>
      <c r="BD147" s="403"/>
      <c r="BE147" s="403"/>
      <c r="BF147" s="403"/>
      <c r="BG147" s="403"/>
      <c r="BH147" s="403"/>
      <c r="BI147" s="403"/>
      <c r="BJ147" s="403"/>
      <c r="BK147" s="403"/>
      <c r="BL147" s="403"/>
    </row>
    <row r="148" spans="1:64">
      <c r="A148" s="403"/>
      <c r="B148" s="403"/>
      <c r="C148" s="403"/>
      <c r="D148" s="403"/>
      <c r="E148" s="403"/>
      <c r="F148" s="403"/>
      <c r="G148" s="403"/>
      <c r="H148" s="403"/>
      <c r="I148" s="403"/>
      <c r="N148" s="403"/>
      <c r="O148" s="403"/>
      <c r="P148" s="403"/>
      <c r="Q148" s="403"/>
      <c r="R148" s="403"/>
      <c r="S148" s="403"/>
      <c r="T148" s="403"/>
      <c r="U148" s="403"/>
      <c r="V148" s="403"/>
      <c r="W148" s="403"/>
      <c r="X148" s="403"/>
      <c r="Y148" s="403"/>
      <c r="Z148" s="403"/>
      <c r="AA148" s="403"/>
      <c r="AB148" s="403"/>
      <c r="AC148" s="403"/>
      <c r="AD148" s="403"/>
      <c r="AE148" s="403"/>
      <c r="AF148" s="403"/>
      <c r="AG148" s="403"/>
      <c r="AH148" s="403"/>
      <c r="AI148" s="403"/>
      <c r="AJ148" s="403"/>
      <c r="AK148" s="403"/>
      <c r="AL148" s="403"/>
      <c r="AM148" s="403"/>
      <c r="AN148" s="403"/>
      <c r="AO148" s="403"/>
      <c r="AP148" s="403"/>
      <c r="AQ148" s="403"/>
      <c r="AR148" s="403"/>
      <c r="AS148" s="403"/>
      <c r="AT148" s="403"/>
      <c r="AU148" s="403"/>
      <c r="AV148" s="403"/>
      <c r="AW148" s="403"/>
      <c r="AX148" s="403"/>
      <c r="AY148" s="403"/>
      <c r="AZ148" s="403"/>
      <c r="BA148" s="403"/>
      <c r="BB148" s="403"/>
      <c r="BC148" s="403"/>
      <c r="BD148" s="403"/>
      <c r="BE148" s="403"/>
      <c r="BF148" s="403"/>
      <c r="BG148" s="403"/>
      <c r="BH148" s="403"/>
      <c r="BI148" s="403"/>
      <c r="BJ148" s="403"/>
      <c r="BK148" s="403"/>
      <c r="BL148" s="403"/>
    </row>
    <row r="149" spans="1:64">
      <c r="A149" s="403"/>
      <c r="B149" s="403"/>
      <c r="C149" s="403"/>
      <c r="D149" s="403"/>
      <c r="E149" s="403"/>
      <c r="F149" s="403"/>
      <c r="G149" s="403"/>
      <c r="H149" s="403"/>
      <c r="I149" s="403"/>
      <c r="N149" s="403"/>
      <c r="O149" s="403"/>
      <c r="P149" s="403"/>
      <c r="Q149" s="403"/>
      <c r="R149" s="403"/>
      <c r="S149" s="403"/>
      <c r="T149" s="403"/>
      <c r="U149" s="403"/>
      <c r="V149" s="403"/>
      <c r="W149" s="403"/>
      <c r="X149" s="403"/>
      <c r="Y149" s="403"/>
      <c r="Z149" s="403"/>
      <c r="AA149" s="403"/>
      <c r="AB149" s="403"/>
      <c r="AC149" s="403"/>
      <c r="AD149" s="403"/>
      <c r="AE149" s="403"/>
      <c r="AF149" s="403"/>
      <c r="AG149" s="403"/>
      <c r="AH149" s="403"/>
      <c r="AI149" s="403"/>
      <c r="AJ149" s="403"/>
      <c r="AK149" s="403"/>
      <c r="AL149" s="403"/>
      <c r="AM149" s="403"/>
      <c r="AN149" s="403"/>
      <c r="AO149" s="403"/>
      <c r="AP149" s="403"/>
      <c r="AQ149" s="403"/>
      <c r="AR149" s="403"/>
      <c r="AS149" s="403"/>
      <c r="AT149" s="403"/>
      <c r="AU149" s="403"/>
      <c r="AV149" s="403"/>
      <c r="AW149" s="403"/>
      <c r="AX149" s="403"/>
      <c r="AY149" s="403"/>
      <c r="AZ149" s="403"/>
      <c r="BA149" s="403"/>
      <c r="BB149" s="403"/>
      <c r="BC149" s="403"/>
      <c r="BD149" s="403"/>
      <c r="BE149" s="403"/>
      <c r="BF149" s="403"/>
      <c r="BG149" s="403"/>
      <c r="BH149" s="403"/>
      <c r="BI149" s="403"/>
      <c r="BJ149" s="403"/>
      <c r="BK149" s="403"/>
      <c r="BL149" s="403"/>
    </row>
    <row r="150" spans="1:64">
      <c r="A150" s="403"/>
      <c r="B150" s="403"/>
      <c r="C150" s="403"/>
      <c r="D150" s="403"/>
      <c r="E150" s="403"/>
      <c r="F150" s="403"/>
      <c r="G150" s="403"/>
      <c r="H150" s="403"/>
      <c r="I150" s="403"/>
      <c r="N150" s="403"/>
      <c r="O150" s="403"/>
      <c r="P150" s="403"/>
      <c r="Q150" s="403"/>
      <c r="R150" s="403"/>
      <c r="S150" s="403"/>
      <c r="T150" s="403"/>
      <c r="U150" s="403"/>
      <c r="V150" s="403"/>
      <c r="W150" s="403"/>
      <c r="X150" s="403"/>
      <c r="Y150" s="403"/>
      <c r="Z150" s="403"/>
      <c r="AA150" s="403"/>
      <c r="AB150" s="403"/>
      <c r="AC150" s="403"/>
      <c r="AD150" s="403"/>
      <c r="AE150" s="403"/>
      <c r="AF150" s="403"/>
      <c r="AG150" s="403"/>
      <c r="AH150" s="403"/>
      <c r="AI150" s="403"/>
      <c r="AJ150" s="403"/>
      <c r="AK150" s="403"/>
      <c r="AL150" s="403"/>
      <c r="AM150" s="403"/>
      <c r="AN150" s="403"/>
      <c r="AO150" s="403"/>
      <c r="AP150" s="403"/>
      <c r="AQ150" s="403"/>
      <c r="AR150" s="403"/>
      <c r="AS150" s="403"/>
      <c r="AT150" s="403"/>
      <c r="AU150" s="403"/>
      <c r="AV150" s="403"/>
      <c r="AW150" s="403"/>
      <c r="AX150" s="403"/>
      <c r="AY150" s="403"/>
      <c r="AZ150" s="403"/>
      <c r="BA150" s="403"/>
      <c r="BB150" s="403"/>
      <c r="BC150" s="403"/>
      <c r="BD150" s="403"/>
      <c r="BE150" s="403"/>
      <c r="BF150" s="403"/>
      <c r="BG150" s="403"/>
      <c r="BH150" s="403"/>
      <c r="BI150" s="403"/>
      <c r="BJ150" s="403"/>
      <c r="BK150" s="403"/>
      <c r="BL150" s="403"/>
    </row>
    <row r="151" spans="1:64">
      <c r="A151" s="403"/>
      <c r="B151" s="403"/>
      <c r="C151" s="403"/>
      <c r="D151" s="403"/>
      <c r="E151" s="403"/>
      <c r="F151" s="403"/>
      <c r="G151" s="403"/>
      <c r="H151" s="403"/>
      <c r="I151" s="403"/>
      <c r="N151" s="403"/>
      <c r="O151" s="403"/>
      <c r="P151" s="403"/>
      <c r="Q151" s="403"/>
      <c r="R151" s="403"/>
      <c r="S151" s="403"/>
      <c r="T151" s="403"/>
      <c r="U151" s="403"/>
      <c r="V151" s="403"/>
      <c r="W151" s="403"/>
      <c r="X151" s="403"/>
      <c r="Y151" s="403"/>
      <c r="Z151" s="403"/>
      <c r="AA151" s="403"/>
      <c r="AB151" s="403"/>
      <c r="AC151" s="403"/>
      <c r="AD151" s="403"/>
      <c r="AE151" s="403"/>
      <c r="AF151" s="403"/>
      <c r="AG151" s="403"/>
      <c r="AH151" s="403"/>
      <c r="AI151" s="403"/>
      <c r="AJ151" s="403"/>
      <c r="AK151" s="403"/>
      <c r="AL151" s="403"/>
      <c r="AM151" s="403"/>
      <c r="AN151" s="403"/>
      <c r="AO151" s="403"/>
      <c r="AP151" s="403"/>
      <c r="AQ151" s="403"/>
      <c r="AR151" s="403"/>
      <c r="AS151" s="403"/>
      <c r="AT151" s="403"/>
      <c r="AU151" s="403"/>
      <c r="AV151" s="403"/>
      <c r="AW151" s="403"/>
      <c r="AX151" s="403"/>
      <c r="AY151" s="403"/>
      <c r="AZ151" s="403"/>
      <c r="BA151" s="403"/>
      <c r="BB151" s="403"/>
      <c r="BC151" s="403"/>
      <c r="BD151" s="403"/>
      <c r="BE151" s="403"/>
      <c r="BF151" s="403"/>
      <c r="BG151" s="403"/>
      <c r="BH151" s="403"/>
      <c r="BI151" s="403"/>
      <c r="BJ151" s="403"/>
      <c r="BK151" s="403"/>
      <c r="BL151" s="403"/>
    </row>
    <row r="152" spans="1:64">
      <c r="A152" s="403"/>
      <c r="B152" s="403"/>
      <c r="C152" s="403"/>
      <c r="D152" s="403"/>
      <c r="E152" s="403"/>
      <c r="F152" s="403"/>
      <c r="G152" s="403"/>
      <c r="H152" s="403"/>
      <c r="I152" s="403"/>
      <c r="N152" s="403"/>
      <c r="O152" s="403"/>
      <c r="P152" s="403"/>
      <c r="Q152" s="403"/>
      <c r="R152" s="403"/>
      <c r="S152" s="403"/>
      <c r="T152" s="403"/>
      <c r="U152" s="403"/>
      <c r="V152" s="403"/>
      <c r="W152" s="403"/>
      <c r="X152" s="403"/>
      <c r="Y152" s="403"/>
      <c r="Z152" s="403"/>
      <c r="AA152" s="403"/>
      <c r="AB152" s="403"/>
      <c r="AC152" s="403"/>
      <c r="AD152" s="403"/>
      <c r="AE152" s="403"/>
      <c r="AF152" s="403"/>
      <c r="AG152" s="403"/>
      <c r="AH152" s="403"/>
      <c r="AI152" s="403"/>
      <c r="AJ152" s="403"/>
      <c r="AK152" s="403"/>
      <c r="AL152" s="403"/>
      <c r="AM152" s="403"/>
      <c r="AN152" s="403"/>
      <c r="AO152" s="403"/>
      <c r="AP152" s="403"/>
      <c r="AQ152" s="403"/>
      <c r="AR152" s="403"/>
      <c r="AS152" s="403"/>
      <c r="AT152" s="403"/>
      <c r="AU152" s="403"/>
      <c r="AV152" s="403"/>
      <c r="AW152" s="403"/>
      <c r="AX152" s="403"/>
      <c r="AY152" s="403"/>
      <c r="AZ152" s="403"/>
      <c r="BA152" s="403"/>
      <c r="BB152" s="403"/>
      <c r="BC152" s="403"/>
      <c r="BD152" s="403"/>
      <c r="BE152" s="403"/>
      <c r="BF152" s="403"/>
      <c r="BG152" s="403"/>
      <c r="BH152" s="403"/>
      <c r="BI152" s="403"/>
      <c r="BJ152" s="403"/>
      <c r="BK152" s="403"/>
      <c r="BL152" s="403"/>
    </row>
    <row r="153" spans="1:64">
      <c r="A153" s="403"/>
      <c r="B153" s="403"/>
      <c r="C153" s="403"/>
      <c r="D153" s="403"/>
      <c r="E153" s="403"/>
      <c r="F153" s="403"/>
      <c r="G153" s="403"/>
      <c r="H153" s="403"/>
      <c r="I153" s="403"/>
      <c r="N153" s="403"/>
      <c r="O153" s="403"/>
      <c r="P153" s="403"/>
      <c r="Q153" s="403"/>
      <c r="R153" s="403"/>
      <c r="S153" s="403"/>
      <c r="T153" s="403"/>
      <c r="U153" s="403"/>
      <c r="V153" s="403"/>
      <c r="W153" s="403"/>
      <c r="X153" s="403"/>
      <c r="Y153" s="403"/>
      <c r="Z153" s="403"/>
      <c r="AA153" s="403"/>
      <c r="AB153" s="403"/>
      <c r="AC153" s="403"/>
      <c r="AD153" s="403"/>
      <c r="AE153" s="403"/>
      <c r="AF153" s="403"/>
      <c r="AG153" s="403"/>
      <c r="AH153" s="403"/>
      <c r="AI153" s="403"/>
      <c r="AJ153" s="403"/>
      <c r="AK153" s="403"/>
      <c r="AL153" s="403"/>
      <c r="AM153" s="403"/>
      <c r="AN153" s="403"/>
      <c r="AO153" s="403"/>
      <c r="AP153" s="403"/>
      <c r="AQ153" s="403"/>
      <c r="AR153" s="403"/>
      <c r="AS153" s="403"/>
      <c r="AT153" s="403"/>
      <c r="AU153" s="403"/>
      <c r="AV153" s="403"/>
      <c r="AW153" s="403"/>
      <c r="AX153" s="403"/>
      <c r="AY153" s="403"/>
      <c r="AZ153" s="403"/>
      <c r="BA153" s="403"/>
      <c r="BB153" s="403"/>
      <c r="BC153" s="403"/>
      <c r="BD153" s="403"/>
      <c r="BE153" s="403"/>
      <c r="BF153" s="403"/>
      <c r="BG153" s="403"/>
      <c r="BH153" s="403"/>
      <c r="BI153" s="403"/>
      <c r="BJ153" s="403"/>
      <c r="BK153" s="403"/>
      <c r="BL153" s="403"/>
    </row>
    <row r="154" spans="1:64">
      <c r="A154" s="403"/>
      <c r="B154" s="403"/>
      <c r="C154" s="403"/>
      <c r="D154" s="403"/>
      <c r="E154" s="403"/>
      <c r="F154" s="403"/>
      <c r="G154" s="403"/>
      <c r="H154" s="403"/>
      <c r="I154" s="403"/>
      <c r="N154" s="403"/>
      <c r="O154" s="403"/>
      <c r="P154" s="403"/>
      <c r="Q154" s="403"/>
      <c r="R154" s="403"/>
      <c r="S154" s="403"/>
      <c r="T154" s="403"/>
      <c r="U154" s="403"/>
      <c r="V154" s="403"/>
      <c r="W154" s="403"/>
      <c r="X154" s="403"/>
      <c r="Y154" s="403"/>
      <c r="Z154" s="403"/>
      <c r="AA154" s="403"/>
      <c r="AB154" s="403"/>
      <c r="AC154" s="403"/>
      <c r="AD154" s="403"/>
      <c r="AE154" s="403"/>
      <c r="AF154" s="403"/>
      <c r="AG154" s="403"/>
      <c r="AH154" s="403"/>
      <c r="AI154" s="403"/>
      <c r="AJ154" s="403"/>
      <c r="AK154" s="403"/>
      <c r="AL154" s="403"/>
      <c r="AM154" s="403"/>
      <c r="AN154" s="403"/>
      <c r="AO154" s="403"/>
      <c r="AP154" s="403"/>
      <c r="AQ154" s="403"/>
      <c r="AR154" s="403"/>
      <c r="AS154" s="403"/>
      <c r="AT154" s="403"/>
      <c r="AU154" s="403"/>
      <c r="AV154" s="403"/>
      <c r="AW154" s="403"/>
      <c r="AX154" s="403"/>
      <c r="AY154" s="403"/>
      <c r="AZ154" s="403"/>
      <c r="BA154" s="403"/>
      <c r="BB154" s="403"/>
      <c r="BC154" s="403"/>
      <c r="BD154" s="403"/>
      <c r="BE154" s="403"/>
      <c r="BF154" s="403"/>
      <c r="BG154" s="403"/>
      <c r="BH154" s="403"/>
      <c r="BI154" s="403"/>
      <c r="BJ154" s="403"/>
      <c r="BK154" s="403"/>
      <c r="BL154" s="403"/>
    </row>
    <row r="155" spans="1:64">
      <c r="A155" s="403"/>
      <c r="B155" s="403"/>
      <c r="C155" s="403"/>
      <c r="D155" s="403"/>
      <c r="E155" s="403"/>
      <c r="F155" s="403"/>
      <c r="G155" s="403"/>
      <c r="H155" s="403"/>
      <c r="I155" s="403"/>
      <c r="N155" s="403"/>
      <c r="O155" s="403"/>
      <c r="P155" s="403"/>
      <c r="Q155" s="403"/>
      <c r="R155" s="403"/>
      <c r="S155" s="403"/>
      <c r="T155" s="403"/>
      <c r="U155" s="403"/>
      <c r="V155" s="403"/>
      <c r="W155" s="403"/>
      <c r="X155" s="403"/>
      <c r="Y155" s="403"/>
      <c r="Z155" s="403"/>
      <c r="AA155" s="403"/>
      <c r="AB155" s="403"/>
      <c r="AC155" s="403"/>
      <c r="AD155" s="403"/>
      <c r="AE155" s="403"/>
      <c r="AF155" s="403"/>
      <c r="AG155" s="403"/>
      <c r="AH155" s="403"/>
      <c r="AI155" s="403"/>
      <c r="AJ155" s="403"/>
      <c r="AK155" s="403"/>
      <c r="AL155" s="403"/>
      <c r="AM155" s="403"/>
      <c r="AN155" s="403"/>
      <c r="AO155" s="403"/>
      <c r="AP155" s="403"/>
      <c r="AQ155" s="403"/>
      <c r="AR155" s="403"/>
      <c r="AS155" s="403"/>
      <c r="AT155" s="403"/>
      <c r="AU155" s="403"/>
      <c r="AV155" s="403"/>
      <c r="AW155" s="403"/>
      <c r="AX155" s="403"/>
      <c r="AY155" s="403"/>
      <c r="AZ155" s="403"/>
      <c r="BA155" s="403"/>
      <c r="BB155" s="403"/>
      <c r="BC155" s="403"/>
      <c r="BD155" s="403"/>
      <c r="BE155" s="403"/>
      <c r="BF155" s="403"/>
      <c r="BG155" s="403"/>
      <c r="BH155" s="403"/>
      <c r="BI155" s="403"/>
      <c r="BJ155" s="403"/>
      <c r="BK155" s="403"/>
      <c r="BL155" s="403"/>
    </row>
    <row r="156" spans="1:64">
      <c r="A156" s="403"/>
      <c r="B156" s="403"/>
      <c r="C156" s="403"/>
      <c r="D156" s="403"/>
      <c r="E156" s="403"/>
      <c r="F156" s="403"/>
      <c r="G156" s="403"/>
      <c r="H156" s="403"/>
      <c r="I156" s="403"/>
      <c r="N156" s="403"/>
      <c r="O156" s="403"/>
      <c r="P156" s="403"/>
      <c r="Q156" s="403"/>
      <c r="R156" s="403"/>
      <c r="S156" s="403"/>
      <c r="T156" s="403"/>
      <c r="U156" s="403"/>
      <c r="V156" s="403"/>
      <c r="W156" s="403"/>
      <c r="X156" s="403"/>
      <c r="Y156" s="403"/>
      <c r="Z156" s="403"/>
      <c r="AA156" s="403"/>
      <c r="AB156" s="403"/>
      <c r="AC156" s="403"/>
      <c r="AD156" s="403"/>
      <c r="AE156" s="403"/>
      <c r="AF156" s="403"/>
      <c r="AG156" s="403"/>
      <c r="AH156" s="403"/>
      <c r="AI156" s="403"/>
      <c r="AJ156" s="403"/>
      <c r="AK156" s="403"/>
      <c r="AL156" s="403"/>
      <c r="AM156" s="403"/>
      <c r="AN156" s="403"/>
      <c r="AO156" s="403"/>
      <c r="AP156" s="403"/>
      <c r="AQ156" s="403"/>
      <c r="AR156" s="403"/>
      <c r="AS156" s="403"/>
      <c r="AT156" s="403"/>
      <c r="AU156" s="403"/>
      <c r="AV156" s="403"/>
      <c r="AW156" s="403"/>
      <c r="AX156" s="403"/>
      <c r="AY156" s="403"/>
      <c r="AZ156" s="403"/>
      <c r="BA156" s="403"/>
      <c r="BB156" s="403"/>
      <c r="BC156" s="403"/>
      <c r="BD156" s="403"/>
      <c r="BE156" s="403"/>
      <c r="BF156" s="403"/>
      <c r="BG156" s="403"/>
      <c r="BH156" s="403"/>
      <c r="BI156" s="403"/>
      <c r="BJ156" s="403"/>
      <c r="BK156" s="403"/>
      <c r="BL156" s="403"/>
    </row>
    <row r="157" spans="1:64">
      <c r="A157" s="403"/>
      <c r="B157" s="403"/>
      <c r="C157" s="403"/>
      <c r="D157" s="403"/>
      <c r="E157" s="403"/>
      <c r="F157" s="403"/>
      <c r="G157" s="403"/>
      <c r="H157" s="403"/>
      <c r="I157" s="403"/>
      <c r="N157" s="403"/>
      <c r="O157" s="403"/>
      <c r="P157" s="403"/>
      <c r="Q157" s="403"/>
      <c r="R157" s="403"/>
      <c r="S157" s="403"/>
      <c r="T157" s="403"/>
      <c r="U157" s="403"/>
      <c r="V157" s="403"/>
      <c r="W157" s="403"/>
      <c r="X157" s="403"/>
      <c r="Y157" s="403"/>
      <c r="Z157" s="403"/>
      <c r="AA157" s="403"/>
      <c r="AB157" s="403"/>
      <c r="AC157" s="403"/>
      <c r="AD157" s="403"/>
      <c r="AE157" s="403"/>
      <c r="AF157" s="403"/>
      <c r="AG157" s="403"/>
      <c r="AH157" s="403"/>
      <c r="AI157" s="403"/>
      <c r="AJ157" s="403"/>
      <c r="AK157" s="403"/>
      <c r="AL157" s="403"/>
      <c r="AM157" s="403"/>
      <c r="AN157" s="403"/>
      <c r="AO157" s="403"/>
      <c r="AP157" s="403"/>
      <c r="AQ157" s="403"/>
      <c r="AR157" s="403"/>
      <c r="AS157" s="403"/>
      <c r="AT157" s="403"/>
      <c r="AU157" s="403"/>
      <c r="AV157" s="403"/>
      <c r="AW157" s="403"/>
      <c r="AX157" s="403"/>
      <c r="AY157" s="403"/>
      <c r="AZ157" s="403"/>
      <c r="BA157" s="403"/>
      <c r="BB157" s="403"/>
      <c r="BC157" s="403"/>
      <c r="BD157" s="403"/>
      <c r="BE157" s="403"/>
      <c r="BF157" s="403"/>
      <c r="BG157" s="403"/>
      <c r="BH157" s="403"/>
      <c r="BI157" s="403"/>
      <c r="BJ157" s="403"/>
      <c r="BK157" s="403"/>
      <c r="BL157" s="403"/>
    </row>
    <row r="158" spans="1:64">
      <c r="A158" s="403"/>
      <c r="B158" s="403"/>
      <c r="C158" s="403"/>
      <c r="D158" s="403"/>
      <c r="E158" s="403"/>
      <c r="F158" s="403"/>
      <c r="G158" s="403"/>
      <c r="H158" s="403"/>
      <c r="I158" s="403"/>
      <c r="N158" s="403"/>
      <c r="O158" s="403"/>
      <c r="P158" s="403"/>
      <c r="Q158" s="403"/>
      <c r="R158" s="403"/>
      <c r="S158" s="403"/>
      <c r="T158" s="403"/>
      <c r="U158" s="403"/>
      <c r="V158" s="403"/>
      <c r="W158" s="403"/>
      <c r="X158" s="403"/>
      <c r="Y158" s="403"/>
      <c r="Z158" s="403"/>
      <c r="AA158" s="403"/>
      <c r="AB158" s="403"/>
      <c r="AC158" s="403"/>
      <c r="AD158" s="403"/>
      <c r="AE158" s="403"/>
      <c r="AF158" s="403"/>
      <c r="AG158" s="403"/>
      <c r="AH158" s="403"/>
      <c r="AI158" s="403"/>
      <c r="AJ158" s="403"/>
      <c r="AK158" s="403"/>
      <c r="AL158" s="403"/>
      <c r="AM158" s="403"/>
      <c r="AN158" s="403"/>
      <c r="AO158" s="403"/>
      <c r="AP158" s="403"/>
      <c r="AQ158" s="403"/>
      <c r="AR158" s="403"/>
      <c r="AS158" s="403"/>
      <c r="AT158" s="403"/>
      <c r="AU158" s="403"/>
      <c r="AV158" s="403"/>
      <c r="AW158" s="403"/>
      <c r="AX158" s="403"/>
      <c r="AY158" s="403"/>
      <c r="AZ158" s="403"/>
      <c r="BA158" s="403"/>
      <c r="BB158" s="403"/>
      <c r="BC158" s="403"/>
      <c r="BD158" s="403"/>
      <c r="BE158" s="403"/>
      <c r="BF158" s="403"/>
      <c r="BG158" s="403"/>
      <c r="BH158" s="403"/>
      <c r="BI158" s="403"/>
      <c r="BJ158" s="403"/>
      <c r="BK158" s="403"/>
      <c r="BL158" s="403"/>
    </row>
    <row r="159" spans="1:64">
      <c r="A159" s="403"/>
      <c r="B159" s="403"/>
      <c r="C159" s="403"/>
      <c r="D159" s="403"/>
      <c r="E159" s="403"/>
      <c r="F159" s="403"/>
      <c r="G159" s="403"/>
      <c r="H159" s="403"/>
      <c r="I159" s="403"/>
      <c r="N159" s="403"/>
      <c r="O159" s="403"/>
      <c r="P159" s="403"/>
      <c r="Q159" s="403"/>
      <c r="R159" s="403"/>
      <c r="S159" s="403"/>
      <c r="T159" s="403"/>
      <c r="U159" s="403"/>
      <c r="V159" s="403"/>
      <c r="W159" s="403"/>
      <c r="X159" s="403"/>
      <c r="Y159" s="403"/>
      <c r="Z159" s="403"/>
      <c r="AA159" s="403"/>
      <c r="AB159" s="403"/>
      <c r="AC159" s="403"/>
      <c r="AD159" s="403"/>
      <c r="AE159" s="403"/>
      <c r="AF159" s="403"/>
      <c r="AG159" s="403"/>
      <c r="AH159" s="403"/>
      <c r="AI159" s="403"/>
      <c r="AJ159" s="403"/>
      <c r="AK159" s="403"/>
      <c r="AL159" s="403"/>
      <c r="AM159" s="403"/>
      <c r="AN159" s="403"/>
      <c r="AO159" s="403"/>
      <c r="AP159" s="403"/>
      <c r="AQ159" s="403"/>
      <c r="AR159" s="403"/>
      <c r="AS159" s="403"/>
      <c r="AT159" s="403"/>
      <c r="AU159" s="403"/>
      <c r="AV159" s="403"/>
      <c r="AW159" s="403"/>
      <c r="AX159" s="403"/>
      <c r="AY159" s="403"/>
      <c r="AZ159" s="403"/>
      <c r="BA159" s="403"/>
      <c r="BB159" s="403"/>
      <c r="BC159" s="403"/>
      <c r="BD159" s="403"/>
      <c r="BE159" s="403"/>
      <c r="BF159" s="403"/>
      <c r="BG159" s="403"/>
      <c r="BH159" s="403"/>
      <c r="BI159" s="403"/>
      <c r="BJ159" s="403"/>
      <c r="BK159" s="403"/>
      <c r="BL159" s="403"/>
    </row>
    <row r="160" spans="1:64">
      <c r="A160" s="403"/>
      <c r="B160" s="403"/>
      <c r="C160" s="403"/>
      <c r="D160" s="403"/>
      <c r="E160" s="403"/>
      <c r="F160" s="403"/>
      <c r="G160" s="403"/>
      <c r="H160" s="403"/>
      <c r="I160" s="403"/>
      <c r="N160" s="403"/>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3"/>
      <c r="AR160" s="403"/>
      <c r="AS160" s="403"/>
      <c r="AT160" s="403"/>
      <c r="AU160" s="403"/>
      <c r="AV160" s="403"/>
      <c r="AW160" s="403"/>
      <c r="AX160" s="403"/>
      <c r="AY160" s="403"/>
      <c r="AZ160" s="403"/>
      <c r="BA160" s="403"/>
      <c r="BB160" s="403"/>
      <c r="BC160" s="403"/>
      <c r="BD160" s="403"/>
      <c r="BE160" s="403"/>
      <c r="BF160" s="403"/>
      <c r="BG160" s="403"/>
      <c r="BH160" s="403"/>
      <c r="BI160" s="403"/>
      <c r="BJ160" s="403"/>
      <c r="BK160" s="403"/>
      <c r="BL160" s="403"/>
    </row>
    <row r="161" spans="1:64">
      <c r="A161" s="403"/>
      <c r="B161" s="403"/>
      <c r="C161" s="403"/>
      <c r="D161" s="403"/>
      <c r="E161" s="403"/>
      <c r="F161" s="403"/>
      <c r="G161" s="403"/>
      <c r="H161" s="403"/>
      <c r="I161" s="403"/>
      <c r="N161" s="403"/>
      <c r="O161" s="403"/>
      <c r="P161" s="403"/>
      <c r="Q161" s="403"/>
      <c r="R161" s="403"/>
      <c r="S161" s="403"/>
      <c r="T161" s="403"/>
      <c r="U161" s="403"/>
      <c r="V161" s="403"/>
      <c r="W161" s="403"/>
      <c r="X161" s="403"/>
      <c r="Y161" s="403"/>
      <c r="Z161" s="403"/>
      <c r="AA161" s="403"/>
      <c r="AB161" s="403"/>
      <c r="AC161" s="403"/>
      <c r="AD161" s="403"/>
      <c r="AE161" s="403"/>
      <c r="AF161" s="403"/>
      <c r="AG161" s="403"/>
      <c r="AH161" s="403"/>
      <c r="AI161" s="403"/>
      <c r="AJ161" s="403"/>
      <c r="AK161" s="403"/>
      <c r="AL161" s="403"/>
      <c r="AM161" s="403"/>
      <c r="AN161" s="403"/>
      <c r="AO161" s="403"/>
      <c r="AP161" s="403"/>
      <c r="AQ161" s="403"/>
      <c r="AR161" s="403"/>
      <c r="AS161" s="403"/>
      <c r="AT161" s="403"/>
      <c r="AU161" s="403"/>
      <c r="AV161" s="403"/>
      <c r="AW161" s="403"/>
      <c r="AX161" s="403"/>
      <c r="AY161" s="403"/>
      <c r="AZ161" s="403"/>
      <c r="BA161" s="403"/>
      <c r="BB161" s="403"/>
      <c r="BC161" s="403"/>
      <c r="BD161" s="403"/>
      <c r="BE161" s="403"/>
      <c r="BF161" s="403"/>
      <c r="BG161" s="403"/>
      <c r="BH161" s="403"/>
      <c r="BI161" s="403"/>
      <c r="BJ161" s="403"/>
      <c r="BK161" s="403"/>
      <c r="BL161" s="403"/>
    </row>
    <row r="162" spans="1:64">
      <c r="A162" s="403"/>
      <c r="B162" s="403"/>
      <c r="C162" s="403"/>
      <c r="D162" s="403"/>
      <c r="E162" s="403"/>
      <c r="F162" s="403"/>
      <c r="G162" s="403"/>
      <c r="H162" s="403"/>
      <c r="I162" s="403"/>
      <c r="N162" s="403"/>
      <c r="O162" s="403"/>
      <c r="P162" s="403"/>
      <c r="Q162" s="403"/>
      <c r="R162" s="403"/>
      <c r="S162" s="403"/>
      <c r="T162" s="403"/>
      <c r="U162" s="403"/>
      <c r="V162" s="403"/>
      <c r="W162" s="403"/>
      <c r="X162" s="403"/>
      <c r="Y162" s="403"/>
      <c r="Z162" s="403"/>
      <c r="AA162" s="403"/>
      <c r="AB162" s="403"/>
      <c r="AC162" s="403"/>
      <c r="AD162" s="403"/>
      <c r="AE162" s="403"/>
      <c r="AF162" s="403"/>
      <c r="AG162" s="403"/>
      <c r="AH162" s="403"/>
      <c r="AI162" s="403"/>
      <c r="AJ162" s="403"/>
      <c r="AK162" s="403"/>
      <c r="AL162" s="403"/>
      <c r="AM162" s="403"/>
      <c r="AN162" s="403"/>
      <c r="AO162" s="403"/>
      <c r="AP162" s="403"/>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row>
    <row r="163" spans="1:64">
      <c r="A163" s="403"/>
      <c r="B163" s="403"/>
      <c r="C163" s="403"/>
      <c r="D163" s="403"/>
      <c r="E163" s="403"/>
      <c r="F163" s="403"/>
      <c r="G163" s="403"/>
      <c r="H163" s="403"/>
      <c r="I163" s="403"/>
      <c r="N163" s="403"/>
      <c r="O163" s="403"/>
      <c r="P163" s="403"/>
      <c r="Q163" s="403"/>
      <c r="R163" s="403"/>
      <c r="S163" s="403"/>
      <c r="T163" s="403"/>
      <c r="U163" s="403"/>
      <c r="V163" s="403"/>
      <c r="W163" s="403"/>
      <c r="X163" s="403"/>
      <c r="Y163" s="403"/>
      <c r="Z163" s="403"/>
      <c r="AA163" s="403"/>
      <c r="AB163" s="403"/>
      <c r="AC163" s="403"/>
      <c r="AD163" s="403"/>
      <c r="AE163" s="403"/>
      <c r="AF163" s="403"/>
      <c r="AG163" s="403"/>
      <c r="AH163" s="403"/>
      <c r="AI163" s="403"/>
      <c r="AJ163" s="403"/>
      <c r="AK163" s="403"/>
      <c r="AL163" s="403"/>
      <c r="AM163" s="403"/>
      <c r="AN163" s="403"/>
      <c r="AO163" s="403"/>
      <c r="AP163" s="403"/>
      <c r="AQ163" s="403"/>
      <c r="AR163" s="403"/>
      <c r="AS163" s="403"/>
      <c r="AT163" s="403"/>
      <c r="AU163" s="403"/>
      <c r="AV163" s="403"/>
      <c r="AW163" s="403"/>
      <c r="AX163" s="403"/>
      <c r="AY163" s="403"/>
      <c r="AZ163" s="403"/>
      <c r="BA163" s="403"/>
      <c r="BB163" s="403"/>
      <c r="BC163" s="403"/>
      <c r="BD163" s="403"/>
      <c r="BE163" s="403"/>
      <c r="BF163" s="403"/>
      <c r="BG163" s="403"/>
      <c r="BH163" s="403"/>
      <c r="BI163" s="403"/>
      <c r="BJ163" s="403"/>
      <c r="BK163" s="403"/>
      <c r="BL163" s="403"/>
    </row>
    <row r="164" spans="1:64">
      <c r="A164" s="403"/>
      <c r="B164" s="403"/>
      <c r="C164" s="403"/>
      <c r="D164" s="403"/>
      <c r="E164" s="403"/>
      <c r="F164" s="403"/>
      <c r="G164" s="403"/>
      <c r="H164" s="403"/>
      <c r="I164" s="403"/>
      <c r="N164" s="403"/>
      <c r="O164" s="403"/>
      <c r="P164" s="403"/>
      <c r="Q164" s="403"/>
      <c r="R164" s="403"/>
      <c r="S164" s="403"/>
      <c r="T164" s="403"/>
      <c r="U164" s="403"/>
      <c r="V164" s="403"/>
      <c r="W164" s="403"/>
      <c r="X164" s="403"/>
      <c r="Y164" s="403"/>
      <c r="Z164" s="403"/>
      <c r="AA164" s="403"/>
      <c r="AB164" s="403"/>
      <c r="AC164" s="403"/>
      <c r="AD164" s="403"/>
      <c r="AE164" s="403"/>
      <c r="AF164" s="403"/>
      <c r="AG164" s="403"/>
      <c r="AH164" s="403"/>
      <c r="AI164" s="403"/>
      <c r="AJ164" s="403"/>
      <c r="AK164" s="403"/>
      <c r="AL164" s="403"/>
      <c r="AM164" s="403"/>
      <c r="AN164" s="403"/>
      <c r="AO164" s="403"/>
      <c r="AP164" s="403"/>
      <c r="AQ164" s="403"/>
      <c r="AR164" s="403"/>
      <c r="AS164" s="403"/>
      <c r="AT164" s="403"/>
      <c r="AU164" s="403"/>
      <c r="AV164" s="403"/>
      <c r="AW164" s="403"/>
      <c r="AX164" s="403"/>
      <c r="AY164" s="403"/>
      <c r="AZ164" s="403"/>
      <c r="BA164" s="403"/>
      <c r="BB164" s="403"/>
      <c r="BC164" s="403"/>
      <c r="BD164" s="403"/>
      <c r="BE164" s="403"/>
      <c r="BF164" s="403"/>
      <c r="BG164" s="403"/>
      <c r="BH164" s="403"/>
      <c r="BI164" s="403"/>
      <c r="BJ164" s="403"/>
      <c r="BK164" s="403"/>
      <c r="BL164" s="403"/>
    </row>
    <row r="165" spans="1:64">
      <c r="A165" s="403"/>
      <c r="B165" s="403"/>
      <c r="C165" s="403"/>
      <c r="D165" s="403"/>
      <c r="E165" s="403"/>
      <c r="F165" s="403"/>
      <c r="G165" s="403"/>
      <c r="H165" s="403"/>
      <c r="I165" s="403"/>
      <c r="N165" s="403"/>
      <c r="O165" s="403"/>
      <c r="P165" s="403"/>
      <c r="Q165" s="403"/>
      <c r="R165" s="403"/>
      <c r="S165" s="403"/>
      <c r="T165" s="403"/>
      <c r="U165" s="403"/>
      <c r="V165" s="403"/>
      <c r="W165" s="403"/>
      <c r="X165" s="403"/>
      <c r="Y165" s="403"/>
      <c r="Z165" s="403"/>
      <c r="AA165" s="403"/>
      <c r="AB165" s="403"/>
      <c r="AC165" s="403"/>
      <c r="AD165" s="403"/>
      <c r="AE165" s="403"/>
      <c r="AF165" s="403"/>
      <c r="AG165" s="403"/>
      <c r="AH165" s="403"/>
      <c r="AI165" s="403"/>
      <c r="AJ165" s="403"/>
      <c r="AK165" s="403"/>
      <c r="AL165" s="403"/>
      <c r="AM165" s="403"/>
      <c r="AN165" s="403"/>
      <c r="AO165" s="403"/>
      <c r="AP165" s="403"/>
      <c r="AQ165" s="403"/>
      <c r="AR165" s="403"/>
      <c r="AS165" s="403"/>
      <c r="AT165" s="403"/>
      <c r="AU165" s="403"/>
      <c r="AV165" s="403"/>
      <c r="AW165" s="403"/>
      <c r="AX165" s="403"/>
      <c r="AY165" s="403"/>
      <c r="AZ165" s="403"/>
      <c r="BA165" s="403"/>
      <c r="BB165" s="403"/>
      <c r="BC165" s="403"/>
      <c r="BD165" s="403"/>
      <c r="BE165" s="403"/>
      <c r="BF165" s="403"/>
      <c r="BG165" s="403"/>
      <c r="BH165" s="403"/>
      <c r="BI165" s="403"/>
      <c r="BJ165" s="403"/>
      <c r="BK165" s="403"/>
      <c r="BL165" s="403"/>
    </row>
    <row r="166" spans="1:64">
      <c r="A166" s="403"/>
      <c r="B166" s="403"/>
      <c r="C166" s="403"/>
      <c r="D166" s="403"/>
      <c r="E166" s="403"/>
      <c r="F166" s="403"/>
      <c r="G166" s="403"/>
      <c r="H166" s="403"/>
      <c r="I166" s="403"/>
      <c r="N166" s="403"/>
      <c r="O166" s="403"/>
      <c r="P166" s="403"/>
      <c r="Q166" s="403"/>
      <c r="R166" s="403"/>
      <c r="S166" s="403"/>
      <c r="T166" s="403"/>
      <c r="U166" s="403"/>
      <c r="V166" s="403"/>
      <c r="W166" s="403"/>
      <c r="X166" s="403"/>
      <c r="Y166" s="403"/>
      <c r="Z166" s="403"/>
      <c r="AA166" s="403"/>
      <c r="AB166" s="403"/>
      <c r="AC166" s="403"/>
      <c r="AD166" s="403"/>
      <c r="AE166" s="403"/>
      <c r="AF166" s="403"/>
      <c r="AG166" s="403"/>
      <c r="AH166" s="403"/>
      <c r="AI166" s="403"/>
      <c r="AJ166" s="403"/>
      <c r="AK166" s="403"/>
      <c r="AL166" s="403"/>
      <c r="AM166" s="403"/>
      <c r="AN166" s="403"/>
      <c r="AO166" s="403"/>
      <c r="AP166" s="403"/>
      <c r="AQ166" s="403"/>
      <c r="AR166" s="403"/>
      <c r="AS166" s="403"/>
      <c r="AT166" s="403"/>
      <c r="AU166" s="403"/>
      <c r="AV166" s="403"/>
      <c r="AW166" s="403"/>
      <c r="AX166" s="403"/>
      <c r="AY166" s="403"/>
      <c r="AZ166" s="403"/>
      <c r="BA166" s="403"/>
      <c r="BB166" s="403"/>
      <c r="BC166" s="403"/>
      <c r="BD166" s="403"/>
      <c r="BE166" s="403"/>
      <c r="BF166" s="403"/>
      <c r="BG166" s="403"/>
      <c r="BH166" s="403"/>
      <c r="BI166" s="403"/>
      <c r="BJ166" s="403"/>
      <c r="BK166" s="403"/>
      <c r="BL166" s="403"/>
    </row>
    <row r="167" spans="1:64">
      <c r="A167" s="403"/>
      <c r="B167" s="403"/>
      <c r="C167" s="403"/>
      <c r="D167" s="403"/>
      <c r="E167" s="403"/>
      <c r="F167" s="403"/>
      <c r="G167" s="403"/>
      <c r="H167" s="403"/>
      <c r="I167" s="403"/>
      <c r="N167" s="403"/>
      <c r="O167" s="403"/>
      <c r="P167" s="403"/>
      <c r="Q167" s="403"/>
      <c r="R167" s="403"/>
      <c r="S167" s="403"/>
      <c r="T167" s="403"/>
      <c r="U167" s="403"/>
      <c r="V167" s="403"/>
      <c r="W167" s="403"/>
      <c r="X167" s="403"/>
      <c r="Y167" s="403"/>
      <c r="Z167" s="403"/>
      <c r="AA167" s="403"/>
      <c r="AB167" s="403"/>
      <c r="AC167" s="403"/>
      <c r="AD167" s="403"/>
      <c r="AE167" s="403"/>
      <c r="AF167" s="403"/>
      <c r="AG167" s="403"/>
      <c r="AH167" s="403"/>
      <c r="AI167" s="403"/>
      <c r="AJ167" s="403"/>
      <c r="AK167" s="403"/>
      <c r="AL167" s="403"/>
      <c r="AM167" s="403"/>
      <c r="AN167" s="403"/>
      <c r="AO167" s="403"/>
      <c r="AP167" s="403"/>
      <c r="AQ167" s="403"/>
      <c r="AR167" s="403"/>
      <c r="AS167" s="403"/>
      <c r="AT167" s="403"/>
      <c r="AU167" s="403"/>
      <c r="AV167" s="403"/>
      <c r="AW167" s="403"/>
      <c r="AX167" s="403"/>
      <c r="AY167" s="403"/>
      <c r="AZ167" s="403"/>
      <c r="BA167" s="403"/>
      <c r="BB167" s="403"/>
      <c r="BC167" s="403"/>
      <c r="BD167" s="403"/>
      <c r="BE167" s="403"/>
      <c r="BF167" s="403"/>
      <c r="BG167" s="403"/>
      <c r="BH167" s="403"/>
      <c r="BI167" s="403"/>
      <c r="BJ167" s="403"/>
      <c r="BK167" s="403"/>
      <c r="BL167" s="403"/>
    </row>
    <row r="168" spans="1:64">
      <c r="A168" s="403"/>
      <c r="B168" s="403"/>
      <c r="C168" s="403"/>
      <c r="D168" s="403"/>
      <c r="E168" s="403"/>
      <c r="F168" s="403"/>
      <c r="G168" s="403"/>
      <c r="H168" s="403"/>
      <c r="I168" s="403"/>
      <c r="N168" s="403"/>
      <c r="O168" s="403"/>
      <c r="P168" s="403"/>
      <c r="Q168" s="403"/>
      <c r="R168" s="403"/>
      <c r="S168" s="403"/>
      <c r="T168" s="403"/>
      <c r="U168" s="403"/>
      <c r="V168" s="403"/>
      <c r="W168" s="403"/>
      <c r="X168" s="403"/>
      <c r="Y168" s="403"/>
      <c r="Z168" s="403"/>
      <c r="AA168" s="403"/>
      <c r="AB168" s="403"/>
      <c r="AC168" s="403"/>
      <c r="AD168" s="403"/>
      <c r="AE168" s="403"/>
      <c r="AF168" s="403"/>
      <c r="AG168" s="403"/>
      <c r="AH168" s="403"/>
      <c r="AI168" s="403"/>
      <c r="AJ168" s="403"/>
      <c r="AK168" s="403"/>
      <c r="AL168" s="403"/>
      <c r="AM168" s="403"/>
      <c r="AN168" s="403"/>
      <c r="AO168" s="403"/>
      <c r="AP168" s="403"/>
      <c r="AQ168" s="403"/>
      <c r="AR168" s="403"/>
      <c r="AS168" s="403"/>
      <c r="AT168" s="403"/>
      <c r="AU168" s="403"/>
      <c r="AV168" s="403"/>
      <c r="AW168" s="403"/>
      <c r="AX168" s="403"/>
      <c r="AY168" s="403"/>
      <c r="AZ168" s="403"/>
      <c r="BA168" s="403"/>
      <c r="BB168" s="403"/>
      <c r="BC168" s="403"/>
      <c r="BD168" s="403"/>
      <c r="BE168" s="403"/>
      <c r="BF168" s="403"/>
      <c r="BG168" s="403"/>
      <c r="BH168" s="403"/>
      <c r="BI168" s="403"/>
      <c r="BJ168" s="403"/>
      <c r="BK168" s="403"/>
      <c r="BL168" s="403"/>
    </row>
    <row r="169" spans="1:64">
      <c r="A169" s="403"/>
      <c r="B169" s="403"/>
      <c r="C169" s="403"/>
      <c r="D169" s="403"/>
      <c r="E169" s="403"/>
      <c r="F169" s="403"/>
      <c r="G169" s="403"/>
      <c r="H169" s="403"/>
      <c r="I169" s="403"/>
      <c r="N169" s="403"/>
      <c r="O169" s="403"/>
      <c r="P169" s="403"/>
      <c r="Q169" s="403"/>
      <c r="R169" s="403"/>
      <c r="S169" s="403"/>
      <c r="T169" s="403"/>
      <c r="U169" s="403"/>
      <c r="V169" s="403"/>
      <c r="W169" s="403"/>
      <c r="X169" s="403"/>
      <c r="Y169" s="403"/>
      <c r="Z169" s="403"/>
      <c r="AA169" s="403"/>
      <c r="AB169" s="403"/>
      <c r="AC169" s="403"/>
      <c r="AD169" s="403"/>
      <c r="AE169" s="403"/>
      <c r="AF169" s="403"/>
      <c r="AG169" s="403"/>
      <c r="AH169" s="403"/>
      <c r="AI169" s="403"/>
      <c r="AJ169" s="403"/>
      <c r="AK169" s="403"/>
      <c r="AL169" s="403"/>
      <c r="AM169" s="403"/>
      <c r="AN169" s="403"/>
      <c r="AO169" s="403"/>
      <c r="AP169" s="403"/>
      <c r="AQ169" s="403"/>
      <c r="AR169" s="403"/>
      <c r="AS169" s="403"/>
      <c r="AT169" s="403"/>
      <c r="AU169" s="403"/>
      <c r="AV169" s="403"/>
      <c r="AW169" s="403"/>
      <c r="AX169" s="403"/>
      <c r="AY169" s="403"/>
      <c r="AZ169" s="403"/>
      <c r="BA169" s="403"/>
      <c r="BB169" s="403"/>
      <c r="BC169" s="403"/>
      <c r="BD169" s="403"/>
      <c r="BE169" s="403"/>
      <c r="BF169" s="403"/>
      <c r="BG169" s="403"/>
      <c r="BH169" s="403"/>
      <c r="BI169" s="403"/>
      <c r="BJ169" s="403"/>
      <c r="BK169" s="403"/>
      <c r="BL169" s="403"/>
    </row>
    <row r="170" spans="1:64">
      <c r="A170" s="403"/>
      <c r="B170" s="403"/>
      <c r="C170" s="403"/>
      <c r="D170" s="403"/>
      <c r="E170" s="403"/>
      <c r="F170" s="403"/>
      <c r="G170" s="403"/>
      <c r="H170" s="403"/>
      <c r="I170" s="403"/>
      <c r="N170" s="403"/>
      <c r="O170" s="403"/>
      <c r="P170" s="403"/>
      <c r="Q170" s="403"/>
      <c r="R170" s="403"/>
      <c r="S170" s="403"/>
      <c r="T170" s="403"/>
      <c r="U170" s="403"/>
      <c r="V170" s="403"/>
      <c r="W170" s="403"/>
      <c r="X170" s="403"/>
      <c r="Y170" s="403"/>
      <c r="Z170" s="403"/>
      <c r="AA170" s="403"/>
      <c r="AB170" s="403"/>
      <c r="AC170" s="403"/>
      <c r="AD170" s="403"/>
      <c r="AE170" s="403"/>
      <c r="AF170" s="403"/>
      <c r="AG170" s="403"/>
      <c r="AH170" s="403"/>
      <c r="AI170" s="403"/>
      <c r="AJ170" s="403"/>
      <c r="AK170" s="403"/>
      <c r="AL170" s="403"/>
      <c r="AM170" s="403"/>
      <c r="AN170" s="403"/>
      <c r="AO170" s="403"/>
      <c r="AP170" s="403"/>
      <c r="AQ170" s="403"/>
      <c r="AR170" s="403"/>
      <c r="AS170" s="403"/>
      <c r="AT170" s="403"/>
      <c r="AU170" s="403"/>
      <c r="AV170" s="403"/>
      <c r="AW170" s="403"/>
      <c r="AX170" s="403"/>
      <c r="AY170" s="403"/>
      <c r="AZ170" s="403"/>
      <c r="BA170" s="403"/>
      <c r="BB170" s="403"/>
      <c r="BC170" s="403"/>
      <c r="BD170" s="403"/>
      <c r="BE170" s="403"/>
      <c r="BF170" s="403"/>
      <c r="BG170" s="403"/>
      <c r="BH170" s="403"/>
      <c r="BI170" s="403"/>
      <c r="BJ170" s="403"/>
      <c r="BK170" s="403"/>
      <c r="BL170" s="403"/>
    </row>
    <row r="171" spans="1:64">
      <c r="A171" s="403"/>
      <c r="B171" s="403"/>
      <c r="C171" s="403"/>
      <c r="D171" s="403"/>
      <c r="E171" s="403"/>
      <c r="F171" s="403"/>
      <c r="G171" s="403"/>
      <c r="H171" s="403"/>
      <c r="I171" s="403"/>
      <c r="N171" s="403"/>
      <c r="O171" s="403"/>
      <c r="P171" s="403"/>
      <c r="Q171" s="403"/>
      <c r="R171" s="403"/>
      <c r="S171" s="403"/>
      <c r="T171" s="403"/>
      <c r="U171" s="403"/>
      <c r="V171" s="403"/>
      <c r="W171" s="403"/>
      <c r="X171" s="403"/>
      <c r="Y171" s="403"/>
      <c r="Z171" s="403"/>
      <c r="AA171" s="403"/>
      <c r="AB171" s="403"/>
      <c r="AC171" s="403"/>
      <c r="AD171" s="403"/>
      <c r="AE171" s="403"/>
      <c r="AF171" s="403"/>
      <c r="AG171" s="403"/>
      <c r="AH171" s="403"/>
      <c r="AI171" s="403"/>
      <c r="AJ171" s="403"/>
      <c r="AK171" s="403"/>
      <c r="AL171" s="403"/>
      <c r="AM171" s="403"/>
      <c r="AN171" s="403"/>
      <c r="AO171" s="403"/>
      <c r="AP171" s="403"/>
      <c r="AQ171" s="403"/>
      <c r="AR171" s="403"/>
      <c r="AS171" s="403"/>
      <c r="AT171" s="403"/>
      <c r="AU171" s="403"/>
      <c r="AV171" s="403"/>
      <c r="AW171" s="403"/>
      <c r="AX171" s="403"/>
      <c r="AY171" s="403"/>
      <c r="AZ171" s="403"/>
      <c r="BA171" s="403"/>
      <c r="BB171" s="403"/>
      <c r="BC171" s="403"/>
      <c r="BD171" s="403"/>
      <c r="BE171" s="403"/>
      <c r="BF171" s="403"/>
      <c r="BG171" s="403"/>
      <c r="BH171" s="403"/>
      <c r="BI171" s="403"/>
      <c r="BJ171" s="403"/>
      <c r="BK171" s="403"/>
      <c r="BL171" s="403"/>
    </row>
    <row r="172" spans="1:64">
      <c r="A172" s="403"/>
      <c r="B172" s="403"/>
      <c r="C172" s="403"/>
      <c r="D172" s="403"/>
      <c r="E172" s="403"/>
      <c r="F172" s="403"/>
      <c r="G172" s="403"/>
      <c r="H172" s="403"/>
      <c r="I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3"/>
      <c r="AL172" s="403"/>
      <c r="AM172" s="403"/>
      <c r="AN172" s="403"/>
      <c r="AO172" s="403"/>
      <c r="AP172" s="403"/>
      <c r="AQ172" s="403"/>
      <c r="AR172" s="403"/>
      <c r="AS172" s="403"/>
      <c r="AT172" s="403"/>
      <c r="AU172" s="403"/>
      <c r="AV172" s="403"/>
      <c r="AW172" s="403"/>
      <c r="AX172" s="403"/>
      <c r="AY172" s="403"/>
      <c r="AZ172" s="403"/>
      <c r="BA172" s="403"/>
      <c r="BB172" s="403"/>
      <c r="BC172" s="403"/>
      <c r="BD172" s="403"/>
      <c r="BE172" s="403"/>
      <c r="BF172" s="403"/>
      <c r="BG172" s="403"/>
      <c r="BH172" s="403"/>
      <c r="BI172" s="403"/>
      <c r="BJ172" s="403"/>
      <c r="BK172" s="403"/>
      <c r="BL172" s="403"/>
    </row>
    <row r="173" spans="1:64">
      <c r="A173" s="403"/>
      <c r="B173" s="403"/>
      <c r="C173" s="403"/>
      <c r="D173" s="403"/>
      <c r="E173" s="403"/>
      <c r="F173" s="403"/>
      <c r="G173" s="403"/>
      <c r="H173" s="403"/>
      <c r="I173" s="403"/>
      <c r="N173" s="403"/>
      <c r="O173" s="403"/>
      <c r="P173" s="403"/>
      <c r="Q173" s="403"/>
      <c r="R173" s="403"/>
      <c r="S173" s="403"/>
      <c r="T173" s="403"/>
      <c r="U173" s="403"/>
      <c r="V173" s="403"/>
      <c r="W173" s="403"/>
      <c r="X173" s="403"/>
      <c r="Y173" s="403"/>
      <c r="Z173" s="403"/>
      <c r="AA173" s="403"/>
      <c r="AB173" s="403"/>
      <c r="AC173" s="403"/>
      <c r="AD173" s="403"/>
      <c r="AE173" s="403"/>
      <c r="AF173" s="403"/>
      <c r="AG173" s="403"/>
      <c r="AH173" s="403"/>
      <c r="AI173" s="403"/>
      <c r="AJ173" s="403"/>
      <c r="AK173" s="403"/>
      <c r="AL173" s="403"/>
      <c r="AM173" s="403"/>
      <c r="AN173" s="403"/>
      <c r="AO173" s="403"/>
      <c r="AP173" s="403"/>
      <c r="AQ173" s="403"/>
      <c r="AR173" s="403"/>
      <c r="AS173" s="403"/>
      <c r="AT173" s="403"/>
      <c r="AU173" s="403"/>
      <c r="AV173" s="403"/>
      <c r="AW173" s="403"/>
      <c r="AX173" s="403"/>
      <c r="AY173" s="403"/>
      <c r="AZ173" s="403"/>
      <c r="BA173" s="403"/>
      <c r="BB173" s="403"/>
      <c r="BC173" s="403"/>
      <c r="BD173" s="403"/>
      <c r="BE173" s="403"/>
      <c r="BF173" s="403"/>
      <c r="BG173" s="403"/>
      <c r="BH173" s="403"/>
      <c r="BI173" s="403"/>
      <c r="BJ173" s="403"/>
      <c r="BK173" s="403"/>
      <c r="BL173" s="403"/>
    </row>
    <row r="174" spans="1:64">
      <c r="A174" s="403"/>
      <c r="B174" s="403"/>
      <c r="C174" s="403"/>
      <c r="D174" s="403"/>
      <c r="E174" s="403"/>
      <c r="F174" s="403"/>
      <c r="G174" s="403"/>
      <c r="H174" s="403"/>
      <c r="I174" s="403"/>
      <c r="N174" s="403"/>
      <c r="O174" s="403"/>
      <c r="P174" s="403"/>
      <c r="Q174" s="403"/>
      <c r="R174" s="403"/>
      <c r="S174" s="403"/>
      <c r="T174" s="403"/>
      <c r="U174" s="403"/>
      <c r="V174" s="403"/>
      <c r="W174" s="403"/>
      <c r="X174" s="403"/>
      <c r="Y174" s="403"/>
      <c r="Z174" s="403"/>
      <c r="AA174" s="403"/>
      <c r="AB174" s="403"/>
      <c r="AC174" s="403"/>
      <c r="AD174" s="403"/>
      <c r="AE174" s="403"/>
      <c r="AF174" s="403"/>
      <c r="AG174" s="403"/>
      <c r="AH174" s="403"/>
      <c r="AI174" s="403"/>
      <c r="AJ174" s="403"/>
      <c r="AK174" s="403"/>
      <c r="AL174" s="403"/>
      <c r="AM174" s="403"/>
      <c r="AN174" s="403"/>
      <c r="AO174" s="403"/>
      <c r="AP174" s="403"/>
      <c r="AQ174" s="403"/>
      <c r="AR174" s="403"/>
      <c r="AS174" s="403"/>
      <c r="AT174" s="403"/>
      <c r="AU174" s="403"/>
      <c r="AV174" s="403"/>
      <c r="AW174" s="403"/>
      <c r="AX174" s="403"/>
      <c r="AY174" s="403"/>
      <c r="AZ174" s="403"/>
      <c r="BA174" s="403"/>
      <c r="BB174" s="403"/>
      <c r="BC174" s="403"/>
      <c r="BD174" s="403"/>
      <c r="BE174" s="403"/>
      <c r="BF174" s="403"/>
      <c r="BG174" s="403"/>
      <c r="BH174" s="403"/>
      <c r="BI174" s="403"/>
      <c r="BJ174" s="403"/>
      <c r="BK174" s="403"/>
      <c r="BL174" s="403"/>
    </row>
    <row r="175" spans="1:64">
      <c r="A175" s="403"/>
      <c r="B175" s="403"/>
      <c r="C175" s="403"/>
      <c r="D175" s="403"/>
      <c r="E175" s="403"/>
      <c r="F175" s="403"/>
      <c r="G175" s="403"/>
      <c r="H175" s="403"/>
      <c r="I175" s="403"/>
      <c r="N175" s="403"/>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3"/>
      <c r="AR175" s="403"/>
      <c r="AS175" s="403"/>
      <c r="AT175" s="403"/>
      <c r="AU175" s="403"/>
      <c r="AV175" s="403"/>
      <c r="AW175" s="403"/>
      <c r="AX175" s="403"/>
      <c r="AY175" s="403"/>
      <c r="AZ175" s="403"/>
      <c r="BA175" s="403"/>
      <c r="BB175" s="403"/>
      <c r="BC175" s="403"/>
      <c r="BD175" s="403"/>
      <c r="BE175" s="403"/>
      <c r="BF175" s="403"/>
      <c r="BG175" s="403"/>
      <c r="BH175" s="403"/>
      <c r="BI175" s="403"/>
      <c r="BJ175" s="403"/>
      <c r="BK175" s="403"/>
      <c r="BL175" s="403"/>
    </row>
    <row r="176" spans="1:64">
      <c r="A176" s="403"/>
      <c r="B176" s="403"/>
      <c r="C176" s="403"/>
      <c r="D176" s="403"/>
      <c r="E176" s="403"/>
      <c r="F176" s="403"/>
      <c r="G176" s="403"/>
      <c r="H176" s="403"/>
      <c r="I176" s="403"/>
      <c r="N176" s="403"/>
      <c r="O176" s="403"/>
      <c r="P176" s="403"/>
      <c r="Q176" s="403"/>
      <c r="R176" s="403"/>
      <c r="S176" s="403"/>
      <c r="T176" s="403"/>
      <c r="U176" s="403"/>
      <c r="V176" s="403"/>
      <c r="W176" s="403"/>
      <c r="X176" s="403"/>
      <c r="Y176" s="403"/>
      <c r="Z176" s="403"/>
      <c r="AA176" s="403"/>
      <c r="AB176" s="403"/>
      <c r="AC176" s="403"/>
      <c r="AD176" s="403"/>
      <c r="AE176" s="403"/>
      <c r="AF176" s="403"/>
      <c r="AG176" s="403"/>
      <c r="AH176" s="403"/>
      <c r="AI176" s="403"/>
      <c r="AJ176" s="403"/>
      <c r="AK176" s="403"/>
      <c r="AL176" s="403"/>
      <c r="AM176" s="403"/>
      <c r="AN176" s="403"/>
      <c r="AO176" s="403"/>
      <c r="AP176" s="403"/>
      <c r="AQ176" s="403"/>
      <c r="AR176" s="403"/>
      <c r="AS176" s="403"/>
      <c r="AT176" s="403"/>
      <c r="AU176" s="403"/>
      <c r="AV176" s="403"/>
      <c r="AW176" s="403"/>
      <c r="AX176" s="403"/>
      <c r="AY176" s="403"/>
      <c r="AZ176" s="403"/>
      <c r="BA176" s="403"/>
      <c r="BB176" s="403"/>
      <c r="BC176" s="403"/>
      <c r="BD176" s="403"/>
      <c r="BE176" s="403"/>
      <c r="BF176" s="403"/>
      <c r="BG176" s="403"/>
      <c r="BH176" s="403"/>
      <c r="BI176" s="403"/>
      <c r="BJ176" s="403"/>
      <c r="BK176" s="403"/>
      <c r="BL176" s="403"/>
    </row>
    <row r="177" spans="1:64">
      <c r="A177" s="403"/>
      <c r="B177" s="403"/>
      <c r="C177" s="403"/>
      <c r="D177" s="403"/>
      <c r="E177" s="403"/>
      <c r="F177" s="403"/>
      <c r="G177" s="403"/>
      <c r="H177" s="403"/>
      <c r="I177" s="403"/>
      <c r="N177" s="403"/>
      <c r="O177" s="403"/>
      <c r="P177" s="403"/>
      <c r="Q177" s="403"/>
      <c r="R177" s="403"/>
      <c r="S177" s="403"/>
      <c r="T177" s="403"/>
      <c r="U177" s="403"/>
      <c r="V177" s="403"/>
      <c r="W177" s="403"/>
      <c r="X177" s="403"/>
      <c r="Y177" s="403"/>
      <c r="Z177" s="403"/>
      <c r="AA177" s="403"/>
      <c r="AB177" s="403"/>
      <c r="AC177" s="403"/>
      <c r="AD177" s="403"/>
      <c r="AE177" s="403"/>
      <c r="AF177" s="403"/>
      <c r="AG177" s="403"/>
      <c r="AH177" s="403"/>
      <c r="AI177" s="403"/>
      <c r="AJ177" s="403"/>
      <c r="AK177" s="403"/>
      <c r="AL177" s="403"/>
      <c r="AM177" s="403"/>
      <c r="AN177" s="403"/>
      <c r="AO177" s="403"/>
      <c r="AP177" s="403"/>
      <c r="AQ177" s="403"/>
      <c r="AR177" s="403"/>
      <c r="AS177" s="403"/>
      <c r="AT177" s="403"/>
      <c r="AU177" s="403"/>
      <c r="AV177" s="403"/>
      <c r="AW177" s="403"/>
      <c r="AX177" s="403"/>
      <c r="AY177" s="403"/>
      <c r="AZ177" s="403"/>
      <c r="BA177" s="403"/>
      <c r="BB177" s="403"/>
      <c r="BC177" s="403"/>
      <c r="BD177" s="403"/>
      <c r="BE177" s="403"/>
      <c r="BF177" s="403"/>
      <c r="BG177" s="403"/>
      <c r="BH177" s="403"/>
      <c r="BI177" s="403"/>
      <c r="BJ177" s="403"/>
      <c r="BK177" s="403"/>
      <c r="BL177" s="403"/>
    </row>
    <row r="178" spans="1:64">
      <c r="A178" s="403"/>
      <c r="B178" s="403"/>
      <c r="C178" s="403"/>
      <c r="D178" s="403"/>
      <c r="E178" s="403"/>
      <c r="F178" s="403"/>
      <c r="G178" s="403"/>
      <c r="H178" s="403"/>
      <c r="I178" s="403"/>
      <c r="N178" s="403"/>
      <c r="O178" s="403"/>
      <c r="P178" s="403"/>
      <c r="Q178" s="403"/>
      <c r="R178" s="403"/>
      <c r="S178" s="403"/>
      <c r="T178" s="403"/>
      <c r="U178" s="403"/>
      <c r="V178" s="403"/>
      <c r="W178" s="403"/>
      <c r="X178" s="403"/>
      <c r="Y178" s="403"/>
      <c r="Z178" s="403"/>
      <c r="AA178" s="403"/>
      <c r="AB178" s="403"/>
      <c r="AC178" s="403"/>
      <c r="AD178" s="403"/>
      <c r="AE178" s="403"/>
      <c r="AF178" s="403"/>
      <c r="AG178" s="403"/>
      <c r="AH178" s="403"/>
      <c r="AI178" s="403"/>
      <c r="AJ178" s="403"/>
      <c r="AK178" s="403"/>
      <c r="AL178" s="403"/>
      <c r="AM178" s="403"/>
      <c r="AN178" s="403"/>
      <c r="AO178" s="403"/>
      <c r="AP178" s="403"/>
      <c r="AQ178" s="403"/>
      <c r="AR178" s="403"/>
      <c r="AS178" s="403"/>
      <c r="AT178" s="403"/>
      <c r="AU178" s="403"/>
      <c r="AV178" s="403"/>
      <c r="AW178" s="403"/>
      <c r="AX178" s="403"/>
      <c r="AY178" s="403"/>
      <c r="AZ178" s="403"/>
      <c r="BA178" s="403"/>
      <c r="BB178" s="403"/>
      <c r="BC178" s="403"/>
      <c r="BD178" s="403"/>
      <c r="BE178" s="403"/>
      <c r="BF178" s="403"/>
      <c r="BG178" s="403"/>
      <c r="BH178" s="403"/>
      <c r="BI178" s="403"/>
      <c r="BJ178" s="403"/>
      <c r="BK178" s="403"/>
      <c r="BL178" s="403"/>
    </row>
    <row r="179" spans="1:64">
      <c r="A179" s="403"/>
      <c r="B179" s="403"/>
      <c r="C179" s="403"/>
      <c r="D179" s="403"/>
      <c r="E179" s="403"/>
      <c r="F179" s="403"/>
      <c r="G179" s="403"/>
      <c r="H179" s="403"/>
      <c r="I179" s="403"/>
      <c r="N179" s="403"/>
      <c r="O179" s="403"/>
      <c r="P179" s="403"/>
      <c r="Q179" s="403"/>
      <c r="R179" s="403"/>
      <c r="S179" s="403"/>
      <c r="T179" s="403"/>
      <c r="U179" s="403"/>
      <c r="V179" s="403"/>
      <c r="W179" s="403"/>
      <c r="X179" s="403"/>
      <c r="Y179" s="403"/>
      <c r="Z179" s="403"/>
      <c r="AA179" s="403"/>
      <c r="AB179" s="403"/>
      <c r="AC179" s="403"/>
      <c r="AD179" s="403"/>
      <c r="AE179" s="403"/>
      <c r="AF179" s="403"/>
      <c r="AG179" s="403"/>
      <c r="AH179" s="403"/>
      <c r="AI179" s="403"/>
      <c r="AJ179" s="403"/>
      <c r="AK179" s="403"/>
      <c r="AL179" s="403"/>
      <c r="AM179" s="403"/>
      <c r="AN179" s="403"/>
      <c r="AO179" s="403"/>
      <c r="AP179" s="403"/>
      <c r="AQ179" s="403"/>
      <c r="AR179" s="403"/>
      <c r="AS179" s="403"/>
      <c r="AT179" s="403"/>
      <c r="AU179" s="403"/>
      <c r="AV179" s="403"/>
      <c r="AW179" s="403"/>
      <c r="AX179" s="403"/>
      <c r="AY179" s="403"/>
      <c r="AZ179" s="403"/>
      <c r="BA179" s="403"/>
      <c r="BB179" s="403"/>
      <c r="BC179" s="403"/>
      <c r="BD179" s="403"/>
      <c r="BE179" s="403"/>
      <c r="BF179" s="403"/>
      <c r="BG179" s="403"/>
      <c r="BH179" s="403"/>
      <c r="BI179" s="403"/>
      <c r="BJ179" s="403"/>
      <c r="BK179" s="403"/>
      <c r="BL179" s="403"/>
    </row>
    <row r="180" spans="1:64">
      <c r="A180" s="403"/>
      <c r="B180" s="403"/>
      <c r="C180" s="403"/>
      <c r="D180" s="403"/>
      <c r="E180" s="403"/>
      <c r="F180" s="403"/>
      <c r="G180" s="403"/>
      <c r="H180" s="403"/>
      <c r="I180" s="403"/>
      <c r="N180" s="403"/>
      <c r="O180" s="403"/>
      <c r="P180" s="403"/>
      <c r="Q180" s="403"/>
      <c r="R180" s="403"/>
      <c r="S180" s="403"/>
      <c r="T180" s="403"/>
      <c r="U180" s="403"/>
      <c r="V180" s="403"/>
      <c r="W180" s="403"/>
      <c r="X180" s="403"/>
      <c r="Y180" s="403"/>
      <c r="Z180" s="403"/>
      <c r="AA180" s="403"/>
      <c r="AB180" s="403"/>
      <c r="AC180" s="403"/>
      <c r="AD180" s="403"/>
      <c r="AE180" s="403"/>
      <c r="AF180" s="403"/>
      <c r="AG180" s="403"/>
      <c r="AH180" s="403"/>
      <c r="AI180" s="403"/>
      <c r="AJ180" s="403"/>
      <c r="AK180" s="403"/>
      <c r="AL180" s="403"/>
      <c r="AM180" s="403"/>
      <c r="AN180" s="403"/>
      <c r="AO180" s="403"/>
      <c r="AP180" s="403"/>
      <c r="AQ180" s="403"/>
      <c r="AR180" s="403"/>
      <c r="AS180" s="403"/>
      <c r="AT180" s="403"/>
      <c r="AU180" s="403"/>
      <c r="AV180" s="403"/>
      <c r="AW180" s="403"/>
      <c r="AX180" s="403"/>
      <c r="AY180" s="403"/>
      <c r="AZ180" s="403"/>
      <c r="BA180" s="403"/>
      <c r="BB180" s="403"/>
      <c r="BC180" s="403"/>
      <c r="BD180" s="403"/>
      <c r="BE180" s="403"/>
      <c r="BF180" s="403"/>
      <c r="BG180" s="403"/>
      <c r="BH180" s="403"/>
      <c r="BI180" s="403"/>
      <c r="BJ180" s="403"/>
      <c r="BK180" s="403"/>
      <c r="BL180" s="403"/>
    </row>
    <row r="181" spans="1:64">
      <c r="A181" s="403"/>
      <c r="B181" s="403"/>
      <c r="C181" s="403"/>
      <c r="D181" s="403"/>
      <c r="E181" s="403"/>
      <c r="F181" s="403"/>
      <c r="G181" s="403"/>
      <c r="H181" s="403"/>
      <c r="I181" s="403"/>
      <c r="N181" s="403"/>
      <c r="O181" s="403"/>
      <c r="P181" s="403"/>
      <c r="Q181" s="403"/>
      <c r="R181" s="403"/>
      <c r="S181" s="403"/>
      <c r="T181" s="403"/>
      <c r="U181" s="403"/>
      <c r="V181" s="403"/>
      <c r="W181" s="403"/>
      <c r="X181" s="403"/>
      <c r="Y181" s="403"/>
      <c r="Z181" s="403"/>
      <c r="AA181" s="403"/>
      <c r="AB181" s="403"/>
      <c r="AC181" s="403"/>
      <c r="AD181" s="403"/>
      <c r="AE181" s="403"/>
      <c r="AF181" s="403"/>
      <c r="AG181" s="403"/>
      <c r="AH181" s="403"/>
      <c r="AI181" s="403"/>
      <c r="AJ181" s="403"/>
      <c r="AK181" s="403"/>
      <c r="AL181" s="403"/>
      <c r="AM181" s="403"/>
      <c r="AN181" s="403"/>
      <c r="AO181" s="403"/>
      <c r="AP181" s="403"/>
      <c r="AQ181" s="403"/>
      <c r="AR181" s="403"/>
      <c r="AS181" s="403"/>
      <c r="AT181" s="403"/>
      <c r="AU181" s="403"/>
      <c r="AV181" s="403"/>
      <c r="AW181" s="403"/>
      <c r="AX181" s="403"/>
      <c r="AY181" s="403"/>
      <c r="AZ181" s="403"/>
      <c r="BA181" s="403"/>
      <c r="BB181" s="403"/>
      <c r="BC181" s="403"/>
      <c r="BD181" s="403"/>
      <c r="BE181" s="403"/>
      <c r="BF181" s="403"/>
      <c r="BG181" s="403"/>
      <c r="BH181" s="403"/>
      <c r="BI181" s="403"/>
      <c r="BJ181" s="403"/>
      <c r="BK181" s="403"/>
      <c r="BL181" s="403"/>
    </row>
    <row r="182" spans="1:64">
      <c r="A182" s="403"/>
      <c r="B182" s="403"/>
      <c r="C182" s="403"/>
      <c r="D182" s="403"/>
      <c r="E182" s="403"/>
      <c r="F182" s="403"/>
      <c r="G182" s="403"/>
      <c r="H182" s="403"/>
      <c r="I182" s="403"/>
      <c r="N182" s="403"/>
      <c r="O182" s="403"/>
      <c r="P182" s="403"/>
      <c r="Q182" s="403"/>
      <c r="R182" s="403"/>
      <c r="S182" s="403"/>
      <c r="T182" s="403"/>
      <c r="U182" s="403"/>
      <c r="V182" s="403"/>
      <c r="W182" s="403"/>
      <c r="X182" s="403"/>
      <c r="Y182" s="403"/>
      <c r="Z182" s="403"/>
      <c r="AA182" s="403"/>
      <c r="AB182" s="403"/>
      <c r="AC182" s="403"/>
      <c r="AD182" s="403"/>
      <c r="AE182" s="403"/>
      <c r="AF182" s="403"/>
      <c r="AG182" s="403"/>
      <c r="AH182" s="403"/>
      <c r="AI182" s="403"/>
      <c r="AJ182" s="403"/>
      <c r="AK182" s="403"/>
      <c r="AL182" s="403"/>
      <c r="AM182" s="403"/>
      <c r="AN182" s="403"/>
      <c r="AO182" s="403"/>
      <c r="AP182" s="403"/>
      <c r="AQ182" s="403"/>
      <c r="AR182" s="403"/>
      <c r="AS182" s="403"/>
      <c r="AT182" s="403"/>
      <c r="AU182" s="403"/>
      <c r="AV182" s="403"/>
      <c r="AW182" s="403"/>
      <c r="AX182" s="403"/>
      <c r="AY182" s="403"/>
      <c r="AZ182" s="403"/>
      <c r="BA182" s="403"/>
      <c r="BB182" s="403"/>
      <c r="BC182" s="403"/>
      <c r="BD182" s="403"/>
      <c r="BE182" s="403"/>
      <c r="BF182" s="403"/>
      <c r="BG182" s="403"/>
      <c r="BH182" s="403"/>
      <c r="BI182" s="403"/>
      <c r="BJ182" s="403"/>
      <c r="BK182" s="403"/>
      <c r="BL182" s="403"/>
    </row>
    <row r="183" spans="1:64">
      <c r="A183" s="403"/>
      <c r="B183" s="403"/>
      <c r="C183" s="403"/>
      <c r="D183" s="403"/>
      <c r="E183" s="403"/>
      <c r="F183" s="403"/>
      <c r="G183" s="403"/>
      <c r="H183" s="403"/>
      <c r="I183" s="403"/>
      <c r="N183" s="403"/>
      <c r="O183" s="403"/>
      <c r="P183" s="403"/>
      <c r="Q183" s="403"/>
      <c r="R183" s="403"/>
      <c r="S183" s="403"/>
      <c r="T183" s="403"/>
      <c r="U183" s="403"/>
      <c r="V183" s="403"/>
      <c r="W183" s="403"/>
      <c r="X183" s="403"/>
      <c r="Y183" s="403"/>
      <c r="Z183" s="403"/>
      <c r="AA183" s="403"/>
      <c r="AB183" s="403"/>
      <c r="AC183" s="403"/>
      <c r="AD183" s="403"/>
      <c r="AE183" s="403"/>
      <c r="AF183" s="403"/>
      <c r="AG183" s="403"/>
      <c r="AH183" s="403"/>
      <c r="AI183" s="403"/>
      <c r="AJ183" s="403"/>
      <c r="AK183" s="403"/>
      <c r="AL183" s="403"/>
      <c r="AM183" s="403"/>
      <c r="AN183" s="403"/>
      <c r="AO183" s="403"/>
      <c r="AP183" s="403"/>
      <c r="AQ183" s="403"/>
      <c r="AR183" s="403"/>
      <c r="AS183" s="403"/>
      <c r="AT183" s="403"/>
      <c r="AU183" s="403"/>
      <c r="AV183" s="403"/>
      <c r="AW183" s="403"/>
      <c r="AX183" s="403"/>
      <c r="AY183" s="403"/>
      <c r="AZ183" s="403"/>
      <c r="BA183" s="403"/>
      <c r="BB183" s="403"/>
      <c r="BC183" s="403"/>
      <c r="BD183" s="403"/>
      <c r="BE183" s="403"/>
      <c r="BF183" s="403"/>
      <c r="BG183" s="403"/>
      <c r="BH183" s="403"/>
      <c r="BI183" s="403"/>
      <c r="BJ183" s="403"/>
      <c r="BK183" s="403"/>
      <c r="BL183" s="403"/>
    </row>
    <row r="184" spans="1:64">
      <c r="A184" s="403"/>
      <c r="B184" s="403"/>
      <c r="C184" s="403"/>
      <c r="D184" s="403"/>
      <c r="E184" s="403"/>
      <c r="F184" s="403"/>
      <c r="G184" s="403"/>
      <c r="H184" s="403"/>
      <c r="I184" s="403"/>
      <c r="N184" s="403"/>
      <c r="O184" s="403"/>
      <c r="P184" s="403"/>
      <c r="Q184" s="403"/>
      <c r="R184" s="403"/>
      <c r="S184" s="403"/>
      <c r="T184" s="403"/>
      <c r="U184" s="403"/>
      <c r="V184" s="403"/>
      <c r="W184" s="403"/>
      <c r="X184" s="403"/>
      <c r="Y184" s="403"/>
      <c r="Z184" s="403"/>
      <c r="AA184" s="403"/>
      <c r="AB184" s="403"/>
      <c r="AC184" s="403"/>
      <c r="AD184" s="403"/>
      <c r="AE184" s="403"/>
      <c r="AF184" s="403"/>
      <c r="AG184" s="403"/>
      <c r="AH184" s="403"/>
      <c r="AI184" s="403"/>
      <c r="AJ184" s="403"/>
      <c r="AK184" s="403"/>
      <c r="AL184" s="403"/>
      <c r="AM184" s="403"/>
      <c r="AN184" s="403"/>
      <c r="AO184" s="403"/>
      <c r="AP184" s="403"/>
      <c r="AQ184" s="403"/>
      <c r="AR184" s="403"/>
      <c r="AS184" s="403"/>
      <c r="AT184" s="403"/>
      <c r="AU184" s="403"/>
      <c r="AV184" s="403"/>
      <c r="AW184" s="403"/>
      <c r="AX184" s="403"/>
      <c r="AY184" s="403"/>
      <c r="AZ184" s="403"/>
      <c r="BA184" s="403"/>
      <c r="BB184" s="403"/>
      <c r="BC184" s="403"/>
      <c r="BD184" s="403"/>
      <c r="BE184" s="403"/>
      <c r="BF184" s="403"/>
      <c r="BG184" s="403"/>
      <c r="BH184" s="403"/>
      <c r="BI184" s="403"/>
      <c r="BJ184" s="403"/>
      <c r="BK184" s="403"/>
      <c r="BL184" s="403"/>
    </row>
    <row r="185" spans="1:64">
      <c r="A185" s="403"/>
      <c r="B185" s="403"/>
      <c r="C185" s="403"/>
      <c r="D185" s="403"/>
      <c r="E185" s="403"/>
      <c r="F185" s="403"/>
      <c r="G185" s="403"/>
      <c r="H185" s="403"/>
      <c r="I185" s="403"/>
      <c r="N185" s="403"/>
      <c r="O185" s="403"/>
      <c r="P185" s="403"/>
      <c r="Q185" s="403"/>
      <c r="R185" s="403"/>
      <c r="S185" s="403"/>
      <c r="T185" s="403"/>
      <c r="U185" s="403"/>
      <c r="V185" s="403"/>
      <c r="W185" s="403"/>
      <c r="X185" s="403"/>
      <c r="Y185" s="403"/>
      <c r="Z185" s="403"/>
      <c r="AA185" s="403"/>
      <c r="AB185" s="403"/>
      <c r="AC185" s="403"/>
      <c r="AD185" s="403"/>
      <c r="AE185" s="403"/>
      <c r="AF185" s="403"/>
      <c r="AG185" s="403"/>
      <c r="AH185" s="403"/>
      <c r="AI185" s="403"/>
      <c r="AJ185" s="403"/>
      <c r="AK185" s="403"/>
      <c r="AL185" s="403"/>
      <c r="AM185" s="403"/>
      <c r="AN185" s="403"/>
      <c r="AO185" s="403"/>
      <c r="AP185" s="403"/>
      <c r="AQ185" s="403"/>
      <c r="AR185" s="403"/>
      <c r="AS185" s="403"/>
      <c r="AT185" s="403"/>
      <c r="AU185" s="403"/>
      <c r="AV185" s="403"/>
      <c r="AW185" s="403"/>
      <c r="AX185" s="403"/>
      <c r="AY185" s="403"/>
      <c r="AZ185" s="403"/>
      <c r="BA185" s="403"/>
      <c r="BB185" s="403"/>
      <c r="BC185" s="403"/>
      <c r="BD185" s="403"/>
      <c r="BE185" s="403"/>
      <c r="BF185" s="403"/>
      <c r="BG185" s="403"/>
      <c r="BH185" s="403"/>
      <c r="BI185" s="403"/>
      <c r="BJ185" s="403"/>
      <c r="BK185" s="403"/>
      <c r="BL185" s="403"/>
    </row>
    <row r="186" spans="1:64">
      <c r="A186" s="403"/>
      <c r="B186" s="403"/>
      <c r="C186" s="403"/>
      <c r="D186" s="403"/>
      <c r="E186" s="403"/>
      <c r="F186" s="403"/>
      <c r="G186" s="403"/>
      <c r="H186" s="403"/>
      <c r="I186" s="403"/>
      <c r="N186" s="403"/>
      <c r="O186" s="403"/>
      <c r="P186" s="403"/>
      <c r="Q186" s="403"/>
      <c r="R186" s="403"/>
      <c r="S186" s="403"/>
      <c r="T186" s="403"/>
      <c r="U186" s="403"/>
      <c r="V186" s="403"/>
      <c r="W186" s="403"/>
      <c r="X186" s="403"/>
      <c r="Y186" s="403"/>
      <c r="Z186" s="403"/>
      <c r="AA186" s="403"/>
      <c r="AB186" s="403"/>
      <c r="AC186" s="403"/>
      <c r="AD186" s="403"/>
      <c r="AE186" s="403"/>
      <c r="AF186" s="403"/>
      <c r="AG186" s="403"/>
      <c r="AH186" s="403"/>
      <c r="AI186" s="403"/>
      <c r="AJ186" s="403"/>
      <c r="AK186" s="403"/>
      <c r="AL186" s="403"/>
      <c r="AM186" s="403"/>
      <c r="AN186" s="403"/>
      <c r="AO186" s="403"/>
      <c r="AP186" s="403"/>
      <c r="AQ186" s="403"/>
      <c r="AR186" s="403"/>
      <c r="AS186" s="403"/>
      <c r="AT186" s="403"/>
      <c r="AU186" s="403"/>
      <c r="AV186" s="403"/>
      <c r="AW186" s="403"/>
      <c r="AX186" s="403"/>
      <c r="AY186" s="403"/>
      <c r="AZ186" s="403"/>
      <c r="BA186" s="403"/>
      <c r="BB186" s="403"/>
      <c r="BC186" s="403"/>
      <c r="BD186" s="403"/>
      <c r="BE186" s="403"/>
      <c r="BF186" s="403"/>
      <c r="BG186" s="403"/>
      <c r="BH186" s="403"/>
      <c r="BI186" s="403"/>
      <c r="BJ186" s="403"/>
      <c r="BK186" s="403"/>
      <c r="BL186" s="403"/>
    </row>
    <row r="187" spans="1:64">
      <c r="A187" s="403"/>
      <c r="B187" s="403"/>
      <c r="C187" s="403"/>
      <c r="D187" s="403"/>
      <c r="E187" s="403"/>
      <c r="F187" s="403"/>
      <c r="G187" s="403"/>
      <c r="H187" s="403"/>
      <c r="I187" s="403"/>
      <c r="N187" s="403"/>
      <c r="O187" s="403"/>
      <c r="P187" s="403"/>
      <c r="Q187" s="403"/>
      <c r="R187" s="403"/>
      <c r="S187" s="403"/>
      <c r="T187" s="403"/>
      <c r="U187" s="403"/>
      <c r="V187" s="403"/>
      <c r="W187" s="403"/>
      <c r="X187" s="403"/>
      <c r="Y187" s="403"/>
      <c r="Z187" s="403"/>
      <c r="AA187" s="403"/>
      <c r="AB187" s="403"/>
      <c r="AC187" s="403"/>
      <c r="AD187" s="403"/>
      <c r="AE187" s="403"/>
      <c r="AF187" s="403"/>
      <c r="AG187" s="403"/>
      <c r="AH187" s="403"/>
      <c r="AI187" s="403"/>
      <c r="AJ187" s="403"/>
      <c r="AK187" s="403"/>
      <c r="AL187" s="403"/>
      <c r="AM187" s="403"/>
      <c r="AN187" s="403"/>
      <c r="AO187" s="403"/>
      <c r="AP187" s="403"/>
      <c r="AQ187" s="403"/>
      <c r="AR187" s="403"/>
      <c r="AS187" s="403"/>
      <c r="AT187" s="403"/>
      <c r="AU187" s="403"/>
      <c r="AV187" s="403"/>
      <c r="AW187" s="403"/>
      <c r="AX187" s="403"/>
      <c r="AY187" s="403"/>
      <c r="AZ187" s="403"/>
      <c r="BA187" s="403"/>
      <c r="BB187" s="403"/>
      <c r="BC187" s="403"/>
      <c r="BD187" s="403"/>
      <c r="BE187" s="403"/>
      <c r="BF187" s="403"/>
      <c r="BG187" s="403"/>
      <c r="BH187" s="403"/>
      <c r="BI187" s="403"/>
      <c r="BJ187" s="403"/>
      <c r="BK187" s="403"/>
      <c r="BL187" s="403"/>
    </row>
    <row r="188" spans="1:64">
      <c r="A188" s="403"/>
      <c r="B188" s="403"/>
      <c r="C188" s="403"/>
      <c r="D188" s="403"/>
      <c r="E188" s="403"/>
      <c r="F188" s="403"/>
      <c r="G188" s="403"/>
      <c r="H188" s="403"/>
      <c r="I188" s="403"/>
      <c r="N188" s="403"/>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3"/>
      <c r="AR188" s="403"/>
      <c r="AS188" s="403"/>
      <c r="AT188" s="403"/>
      <c r="AU188" s="403"/>
      <c r="AV188" s="403"/>
      <c r="AW188" s="403"/>
      <c r="AX188" s="403"/>
      <c r="AY188" s="403"/>
      <c r="AZ188" s="403"/>
      <c r="BA188" s="403"/>
      <c r="BB188" s="403"/>
      <c r="BC188" s="403"/>
      <c r="BD188" s="403"/>
      <c r="BE188" s="403"/>
      <c r="BF188" s="403"/>
      <c r="BG188" s="403"/>
      <c r="BH188" s="403"/>
      <c r="BI188" s="403"/>
      <c r="BJ188" s="403"/>
      <c r="BK188" s="403"/>
      <c r="BL188" s="403"/>
    </row>
    <row r="189" spans="1:64">
      <c r="A189" s="403"/>
      <c r="B189" s="403"/>
      <c r="C189" s="403"/>
      <c r="D189" s="403"/>
      <c r="E189" s="403"/>
      <c r="F189" s="403"/>
      <c r="G189" s="403"/>
      <c r="H189" s="403"/>
      <c r="I189" s="403"/>
      <c r="N189" s="403"/>
      <c r="O189" s="403"/>
      <c r="P189" s="403"/>
      <c r="Q189" s="403"/>
      <c r="R189" s="403"/>
      <c r="S189" s="403"/>
      <c r="T189" s="403"/>
      <c r="U189" s="403"/>
      <c r="V189" s="403"/>
      <c r="W189" s="403"/>
      <c r="X189" s="403"/>
      <c r="Y189" s="403"/>
      <c r="Z189" s="403"/>
      <c r="AA189" s="403"/>
      <c r="AB189" s="403"/>
      <c r="AC189" s="403"/>
      <c r="AD189" s="403"/>
      <c r="AE189" s="403"/>
      <c r="AF189" s="403"/>
      <c r="AG189" s="403"/>
      <c r="AH189" s="403"/>
      <c r="AI189" s="403"/>
      <c r="AJ189" s="403"/>
      <c r="AK189" s="403"/>
      <c r="AL189" s="403"/>
      <c r="AM189" s="403"/>
      <c r="AN189" s="403"/>
      <c r="AO189" s="403"/>
      <c r="AP189" s="403"/>
      <c r="AQ189" s="403"/>
      <c r="AR189" s="403"/>
      <c r="AS189" s="403"/>
      <c r="AT189" s="403"/>
      <c r="AU189" s="403"/>
      <c r="AV189" s="403"/>
      <c r="AW189" s="403"/>
      <c r="AX189" s="403"/>
      <c r="AY189" s="403"/>
      <c r="AZ189" s="403"/>
      <c r="BA189" s="403"/>
      <c r="BB189" s="403"/>
      <c r="BC189" s="403"/>
      <c r="BD189" s="403"/>
      <c r="BE189" s="403"/>
      <c r="BF189" s="403"/>
      <c r="BG189" s="403"/>
      <c r="BH189" s="403"/>
      <c r="BI189" s="403"/>
      <c r="BJ189" s="403"/>
      <c r="BK189" s="403"/>
      <c r="BL189" s="403"/>
    </row>
    <row r="190" spans="1:64">
      <c r="A190" s="403"/>
      <c r="B190" s="403"/>
      <c r="C190" s="403"/>
      <c r="D190" s="403"/>
      <c r="E190" s="403"/>
      <c r="F190" s="403"/>
      <c r="G190" s="403"/>
      <c r="H190" s="403"/>
      <c r="I190" s="403"/>
      <c r="N190" s="403"/>
      <c r="O190" s="403"/>
      <c r="P190" s="403"/>
      <c r="Q190" s="403"/>
      <c r="R190" s="403"/>
      <c r="S190" s="403"/>
      <c r="T190" s="403"/>
      <c r="U190" s="403"/>
      <c r="V190" s="403"/>
      <c r="W190" s="403"/>
      <c r="X190" s="403"/>
      <c r="Y190" s="403"/>
      <c r="Z190" s="403"/>
      <c r="AA190" s="403"/>
      <c r="AB190" s="403"/>
      <c r="AC190" s="403"/>
      <c r="AD190" s="403"/>
      <c r="AE190" s="403"/>
      <c r="AF190" s="403"/>
      <c r="AG190" s="403"/>
      <c r="AH190" s="403"/>
      <c r="AI190" s="403"/>
      <c r="AJ190" s="403"/>
      <c r="AK190" s="403"/>
      <c r="AL190" s="403"/>
      <c r="AM190" s="403"/>
      <c r="AN190" s="403"/>
      <c r="AO190" s="403"/>
      <c r="AP190" s="403"/>
      <c r="AQ190" s="403"/>
      <c r="AR190" s="403"/>
      <c r="AS190" s="403"/>
      <c r="AT190" s="403"/>
      <c r="AU190" s="403"/>
      <c r="AV190" s="403"/>
      <c r="AW190" s="403"/>
      <c r="AX190" s="403"/>
      <c r="AY190" s="403"/>
      <c r="AZ190" s="403"/>
      <c r="BA190" s="403"/>
      <c r="BB190" s="403"/>
      <c r="BC190" s="403"/>
      <c r="BD190" s="403"/>
      <c r="BE190" s="403"/>
      <c r="BF190" s="403"/>
      <c r="BG190" s="403"/>
      <c r="BH190" s="403"/>
      <c r="BI190" s="403"/>
      <c r="BJ190" s="403"/>
      <c r="BK190" s="403"/>
      <c r="BL190" s="403"/>
    </row>
    <row r="191" spans="1:64">
      <c r="A191" s="403"/>
      <c r="B191" s="403"/>
      <c r="C191" s="403"/>
      <c r="D191" s="403"/>
      <c r="E191" s="403"/>
      <c r="F191" s="403"/>
      <c r="G191" s="403"/>
      <c r="H191" s="403"/>
      <c r="I191" s="403"/>
      <c r="N191" s="403"/>
      <c r="O191" s="403"/>
      <c r="P191" s="403"/>
      <c r="Q191" s="403"/>
      <c r="R191" s="403"/>
      <c r="S191" s="403"/>
      <c r="T191" s="403"/>
      <c r="U191" s="403"/>
      <c r="V191" s="403"/>
      <c r="W191" s="403"/>
      <c r="X191" s="403"/>
      <c r="Y191" s="403"/>
      <c r="Z191" s="403"/>
      <c r="AA191" s="403"/>
      <c r="AB191" s="403"/>
      <c r="AC191" s="403"/>
      <c r="AD191" s="403"/>
      <c r="AE191" s="403"/>
      <c r="AF191" s="403"/>
      <c r="AG191" s="403"/>
      <c r="AH191" s="403"/>
      <c r="AI191" s="403"/>
      <c r="AJ191" s="403"/>
      <c r="AK191" s="403"/>
      <c r="AL191" s="403"/>
      <c r="AM191" s="403"/>
      <c r="AN191" s="403"/>
      <c r="AO191" s="403"/>
      <c r="AP191" s="403"/>
      <c r="AQ191" s="403"/>
      <c r="AR191" s="403"/>
      <c r="AS191" s="403"/>
      <c r="AT191" s="403"/>
      <c r="AU191" s="403"/>
      <c r="AV191" s="403"/>
      <c r="AW191" s="403"/>
      <c r="AX191" s="403"/>
      <c r="AY191" s="403"/>
      <c r="AZ191" s="403"/>
      <c r="BA191" s="403"/>
      <c r="BB191" s="403"/>
      <c r="BC191" s="403"/>
      <c r="BD191" s="403"/>
      <c r="BE191" s="403"/>
      <c r="BF191" s="403"/>
      <c r="BG191" s="403"/>
      <c r="BH191" s="403"/>
      <c r="BI191" s="403"/>
      <c r="BJ191" s="403"/>
      <c r="BK191" s="403"/>
      <c r="BL191" s="403"/>
    </row>
    <row r="192" spans="1:64">
      <c r="A192" s="403"/>
      <c r="B192" s="403"/>
      <c r="C192" s="403"/>
      <c r="D192" s="403"/>
      <c r="E192" s="403"/>
      <c r="F192" s="403"/>
      <c r="G192" s="403"/>
      <c r="H192" s="403"/>
      <c r="I192" s="403"/>
      <c r="N192" s="403"/>
      <c r="O192" s="403"/>
      <c r="P192" s="403"/>
      <c r="Q192" s="403"/>
      <c r="R192" s="403"/>
      <c r="S192" s="403"/>
      <c r="T192" s="403"/>
      <c r="U192" s="403"/>
      <c r="V192" s="403"/>
      <c r="W192" s="403"/>
      <c r="X192" s="403"/>
      <c r="Y192" s="403"/>
      <c r="Z192" s="403"/>
      <c r="AA192" s="403"/>
      <c r="AB192" s="403"/>
      <c r="AC192" s="403"/>
      <c r="AD192" s="403"/>
      <c r="AE192" s="403"/>
      <c r="AF192" s="403"/>
      <c r="AG192" s="403"/>
      <c r="AH192" s="403"/>
      <c r="AI192" s="403"/>
      <c r="AJ192" s="403"/>
      <c r="AK192" s="403"/>
      <c r="AL192" s="403"/>
      <c r="AM192" s="403"/>
      <c r="AN192" s="403"/>
      <c r="AO192" s="403"/>
      <c r="AP192" s="403"/>
      <c r="AQ192" s="403"/>
      <c r="AR192" s="403"/>
      <c r="AS192" s="403"/>
      <c r="AT192" s="403"/>
      <c r="AU192" s="403"/>
      <c r="AV192" s="403"/>
      <c r="AW192" s="403"/>
      <c r="AX192" s="403"/>
      <c r="AY192" s="403"/>
      <c r="AZ192" s="403"/>
      <c r="BA192" s="403"/>
      <c r="BB192" s="403"/>
      <c r="BC192" s="403"/>
      <c r="BD192" s="403"/>
      <c r="BE192" s="403"/>
      <c r="BF192" s="403"/>
      <c r="BG192" s="403"/>
      <c r="BH192" s="403"/>
      <c r="BI192" s="403"/>
      <c r="BJ192" s="403"/>
      <c r="BK192" s="403"/>
      <c r="BL192" s="403"/>
    </row>
    <row r="193" spans="1:64">
      <c r="A193" s="403"/>
      <c r="B193" s="403"/>
      <c r="C193" s="403"/>
      <c r="D193" s="403"/>
      <c r="E193" s="403"/>
      <c r="F193" s="403"/>
      <c r="G193" s="403"/>
      <c r="H193" s="403"/>
      <c r="I193" s="403"/>
      <c r="N193" s="403"/>
      <c r="O193" s="403"/>
      <c r="P193" s="403"/>
      <c r="Q193" s="403"/>
      <c r="R193" s="403"/>
      <c r="S193" s="403"/>
      <c r="T193" s="403"/>
      <c r="U193" s="403"/>
      <c r="V193" s="403"/>
      <c r="W193" s="403"/>
      <c r="X193" s="403"/>
      <c r="Y193" s="403"/>
      <c r="Z193" s="403"/>
      <c r="AA193" s="403"/>
      <c r="AB193" s="403"/>
      <c r="AC193" s="403"/>
      <c r="AD193" s="403"/>
      <c r="AE193" s="403"/>
      <c r="AF193" s="403"/>
      <c r="AG193" s="403"/>
      <c r="AH193" s="403"/>
      <c r="AI193" s="403"/>
      <c r="AJ193" s="403"/>
      <c r="AK193" s="403"/>
      <c r="AL193" s="403"/>
      <c r="AM193" s="403"/>
      <c r="AN193" s="403"/>
      <c r="AO193" s="403"/>
      <c r="AP193" s="403"/>
      <c r="AQ193" s="403"/>
      <c r="AR193" s="403"/>
      <c r="AS193" s="403"/>
      <c r="AT193" s="403"/>
      <c r="AU193" s="403"/>
      <c r="AV193" s="403"/>
      <c r="AW193" s="403"/>
      <c r="AX193" s="403"/>
      <c r="AY193" s="403"/>
      <c r="AZ193" s="403"/>
      <c r="BA193" s="403"/>
      <c r="BB193" s="403"/>
      <c r="BC193" s="403"/>
      <c r="BD193" s="403"/>
      <c r="BE193" s="403"/>
      <c r="BF193" s="403"/>
      <c r="BG193" s="403"/>
      <c r="BH193" s="403"/>
      <c r="BI193" s="403"/>
      <c r="BJ193" s="403"/>
      <c r="BK193" s="403"/>
      <c r="BL193" s="403"/>
    </row>
    <row r="194" spans="1:64">
      <c r="A194" s="403"/>
      <c r="B194" s="403"/>
      <c r="C194" s="403"/>
      <c r="D194" s="403"/>
      <c r="E194" s="403"/>
      <c r="F194" s="403"/>
      <c r="G194" s="403"/>
      <c r="H194" s="403"/>
      <c r="I194" s="403"/>
      <c r="N194" s="403"/>
      <c r="O194" s="403"/>
      <c r="P194" s="403"/>
      <c r="Q194" s="403"/>
      <c r="R194" s="403"/>
      <c r="S194" s="403"/>
      <c r="T194" s="403"/>
      <c r="U194" s="403"/>
      <c r="V194" s="403"/>
      <c r="W194" s="403"/>
      <c r="X194" s="403"/>
      <c r="Y194" s="403"/>
      <c r="Z194" s="403"/>
      <c r="AA194" s="403"/>
      <c r="AB194" s="403"/>
      <c r="AC194" s="403"/>
      <c r="AD194" s="403"/>
      <c r="AE194" s="403"/>
      <c r="AF194" s="403"/>
      <c r="AG194" s="403"/>
      <c r="AH194" s="403"/>
      <c r="AI194" s="403"/>
      <c r="AJ194" s="403"/>
      <c r="AK194" s="403"/>
      <c r="AL194" s="403"/>
      <c r="AM194" s="403"/>
      <c r="AN194" s="403"/>
      <c r="AO194" s="403"/>
      <c r="AP194" s="403"/>
      <c r="AQ194" s="403"/>
      <c r="AR194" s="403"/>
      <c r="AS194" s="403"/>
      <c r="AT194" s="403"/>
      <c r="AU194" s="403"/>
      <c r="AV194" s="403"/>
      <c r="AW194" s="403"/>
      <c r="AX194" s="403"/>
      <c r="AY194" s="403"/>
      <c r="AZ194" s="403"/>
      <c r="BA194" s="403"/>
      <c r="BB194" s="403"/>
      <c r="BC194" s="403"/>
      <c r="BD194" s="403"/>
      <c r="BE194" s="403"/>
      <c r="BF194" s="403"/>
      <c r="BG194" s="403"/>
      <c r="BH194" s="403"/>
      <c r="BI194" s="403"/>
      <c r="BJ194" s="403"/>
      <c r="BK194" s="403"/>
      <c r="BL194" s="403"/>
    </row>
    <row r="195" spans="1:64">
      <c r="A195" s="403"/>
      <c r="B195" s="403"/>
      <c r="C195" s="403"/>
      <c r="D195" s="403"/>
      <c r="E195" s="403"/>
      <c r="F195" s="403"/>
      <c r="G195" s="403"/>
      <c r="H195" s="403"/>
      <c r="I195" s="403"/>
      <c r="N195" s="403"/>
      <c r="O195" s="403"/>
      <c r="P195" s="403"/>
      <c r="Q195" s="403"/>
      <c r="R195" s="403"/>
      <c r="S195" s="403"/>
      <c r="T195" s="403"/>
      <c r="U195" s="403"/>
      <c r="V195" s="403"/>
      <c r="W195" s="403"/>
      <c r="X195" s="403"/>
      <c r="Y195" s="403"/>
      <c r="Z195" s="403"/>
      <c r="AA195" s="403"/>
      <c r="AB195" s="403"/>
      <c r="AC195" s="403"/>
      <c r="AD195" s="403"/>
      <c r="AE195" s="403"/>
      <c r="AF195" s="403"/>
      <c r="AG195" s="403"/>
      <c r="AH195" s="403"/>
      <c r="AI195" s="403"/>
      <c r="AJ195" s="403"/>
      <c r="AK195" s="403"/>
      <c r="AL195" s="403"/>
      <c r="AM195" s="403"/>
      <c r="AN195" s="403"/>
      <c r="AO195" s="403"/>
      <c r="AP195" s="403"/>
      <c r="AQ195" s="403"/>
      <c r="AR195" s="403"/>
      <c r="AS195" s="403"/>
      <c r="AT195" s="403"/>
      <c r="AU195" s="403"/>
      <c r="AV195" s="403"/>
      <c r="AW195" s="403"/>
      <c r="AX195" s="403"/>
      <c r="AY195" s="403"/>
      <c r="AZ195" s="403"/>
      <c r="BA195" s="403"/>
      <c r="BB195" s="403"/>
      <c r="BC195" s="403"/>
      <c r="BD195" s="403"/>
      <c r="BE195" s="403"/>
      <c r="BF195" s="403"/>
      <c r="BG195" s="403"/>
      <c r="BH195" s="403"/>
      <c r="BI195" s="403"/>
      <c r="BJ195" s="403"/>
      <c r="BK195" s="403"/>
      <c r="BL195" s="403"/>
    </row>
    <row r="196" spans="1:64">
      <c r="A196" s="403"/>
      <c r="B196" s="403"/>
      <c r="C196" s="403"/>
      <c r="D196" s="403"/>
      <c r="E196" s="403"/>
      <c r="F196" s="403"/>
      <c r="G196" s="403"/>
      <c r="H196" s="403"/>
      <c r="I196" s="403"/>
      <c r="N196" s="403"/>
      <c r="O196" s="403"/>
      <c r="P196" s="403"/>
      <c r="Q196" s="403"/>
      <c r="R196" s="403"/>
      <c r="S196" s="403"/>
      <c r="T196" s="403"/>
      <c r="U196" s="403"/>
      <c r="V196" s="403"/>
      <c r="W196" s="403"/>
      <c r="X196" s="403"/>
      <c r="Y196" s="403"/>
      <c r="Z196" s="403"/>
      <c r="AA196" s="403"/>
      <c r="AB196" s="403"/>
      <c r="AC196" s="403"/>
      <c r="AD196" s="403"/>
      <c r="AE196" s="403"/>
      <c r="AF196" s="403"/>
      <c r="AG196" s="403"/>
      <c r="AH196" s="403"/>
      <c r="AI196" s="403"/>
      <c r="AJ196" s="403"/>
      <c r="AK196" s="403"/>
      <c r="AL196" s="403"/>
      <c r="AM196" s="403"/>
      <c r="AN196" s="403"/>
      <c r="AO196" s="403"/>
      <c r="AP196" s="403"/>
      <c r="AQ196" s="403"/>
      <c r="AR196" s="403"/>
      <c r="AS196" s="403"/>
      <c r="AT196" s="403"/>
      <c r="AU196" s="403"/>
      <c r="AV196" s="403"/>
      <c r="AW196" s="403"/>
      <c r="AX196" s="403"/>
      <c r="AY196" s="403"/>
      <c r="AZ196" s="403"/>
      <c r="BA196" s="403"/>
      <c r="BB196" s="403"/>
      <c r="BC196" s="403"/>
      <c r="BD196" s="403"/>
      <c r="BE196" s="403"/>
      <c r="BF196" s="403"/>
      <c r="BG196" s="403"/>
      <c r="BH196" s="403"/>
      <c r="BI196" s="403"/>
      <c r="BJ196" s="403"/>
      <c r="BK196" s="403"/>
      <c r="BL196" s="403"/>
    </row>
    <row r="197" spans="1:64">
      <c r="A197" s="403"/>
      <c r="B197" s="403"/>
      <c r="C197" s="403"/>
      <c r="D197" s="403"/>
      <c r="E197" s="403"/>
      <c r="F197" s="403"/>
      <c r="G197" s="403"/>
      <c r="H197" s="403"/>
      <c r="I197" s="403"/>
      <c r="N197" s="403"/>
      <c r="O197" s="403"/>
      <c r="P197" s="403"/>
      <c r="Q197" s="403"/>
      <c r="R197" s="403"/>
      <c r="S197" s="403"/>
      <c r="T197" s="403"/>
      <c r="U197" s="403"/>
      <c r="V197" s="403"/>
      <c r="W197" s="403"/>
      <c r="X197" s="403"/>
      <c r="Y197" s="403"/>
      <c r="Z197" s="403"/>
      <c r="AA197" s="403"/>
      <c r="AB197" s="403"/>
      <c r="AC197" s="403"/>
      <c r="AD197" s="403"/>
      <c r="AE197" s="403"/>
      <c r="AF197" s="403"/>
      <c r="AG197" s="403"/>
      <c r="AH197" s="403"/>
      <c r="AI197" s="403"/>
      <c r="AJ197" s="403"/>
      <c r="AK197" s="403"/>
      <c r="AL197" s="403"/>
      <c r="AM197" s="403"/>
      <c r="AN197" s="403"/>
      <c r="AO197" s="403"/>
      <c r="AP197" s="403"/>
      <c r="AQ197" s="403"/>
      <c r="AR197" s="403"/>
      <c r="AS197" s="403"/>
      <c r="AT197" s="403"/>
      <c r="AU197" s="403"/>
      <c r="AV197" s="403"/>
      <c r="AW197" s="403"/>
      <c r="AX197" s="403"/>
      <c r="AY197" s="403"/>
      <c r="AZ197" s="403"/>
      <c r="BA197" s="403"/>
      <c r="BB197" s="403"/>
      <c r="BC197" s="403"/>
      <c r="BD197" s="403"/>
      <c r="BE197" s="403"/>
      <c r="BF197" s="403"/>
      <c r="BG197" s="403"/>
      <c r="BH197" s="403"/>
      <c r="BI197" s="403"/>
      <c r="BJ197" s="403"/>
      <c r="BK197" s="403"/>
      <c r="BL197" s="403"/>
    </row>
    <row r="198" spans="1:64">
      <c r="A198" s="403"/>
      <c r="B198" s="403"/>
      <c r="C198" s="403"/>
      <c r="D198" s="403"/>
      <c r="E198" s="403"/>
      <c r="F198" s="403"/>
      <c r="G198" s="403"/>
      <c r="H198" s="403"/>
      <c r="I198" s="403"/>
      <c r="N198" s="403"/>
      <c r="O198" s="403"/>
      <c r="P198" s="403"/>
      <c r="Q198" s="403"/>
      <c r="R198" s="403"/>
      <c r="S198" s="403"/>
      <c r="T198" s="403"/>
      <c r="U198" s="403"/>
      <c r="V198" s="403"/>
      <c r="W198" s="403"/>
      <c r="X198" s="403"/>
      <c r="Y198" s="403"/>
      <c r="Z198" s="403"/>
      <c r="AA198" s="403"/>
      <c r="AB198" s="403"/>
      <c r="AC198" s="403"/>
      <c r="AD198" s="403"/>
      <c r="AE198" s="403"/>
      <c r="AF198" s="403"/>
      <c r="AG198" s="403"/>
      <c r="AH198" s="403"/>
      <c r="AI198" s="403"/>
      <c r="AJ198" s="403"/>
      <c r="AK198" s="403"/>
      <c r="AL198" s="403"/>
      <c r="AM198" s="403"/>
      <c r="AN198" s="403"/>
      <c r="AO198" s="403"/>
      <c r="AP198" s="403"/>
      <c r="AQ198" s="403"/>
      <c r="AR198" s="403"/>
      <c r="AS198" s="403"/>
      <c r="AT198" s="403"/>
      <c r="AU198" s="403"/>
      <c r="AV198" s="403"/>
      <c r="AW198" s="403"/>
      <c r="AX198" s="403"/>
      <c r="AY198" s="403"/>
      <c r="AZ198" s="403"/>
      <c r="BA198" s="403"/>
      <c r="BB198" s="403"/>
      <c r="BC198" s="403"/>
      <c r="BD198" s="403"/>
      <c r="BE198" s="403"/>
      <c r="BF198" s="403"/>
      <c r="BG198" s="403"/>
      <c r="BH198" s="403"/>
      <c r="BI198" s="403"/>
      <c r="BJ198" s="403"/>
      <c r="BK198" s="403"/>
      <c r="BL198" s="403"/>
    </row>
    <row r="199" spans="1:64">
      <c r="A199" s="403"/>
      <c r="B199" s="403"/>
      <c r="C199" s="403"/>
      <c r="D199" s="403"/>
      <c r="E199" s="403"/>
      <c r="F199" s="403"/>
      <c r="G199" s="403"/>
      <c r="H199" s="403"/>
      <c r="I199" s="403"/>
      <c r="N199" s="403"/>
      <c r="O199" s="403"/>
      <c r="P199" s="403"/>
      <c r="Q199" s="403"/>
      <c r="R199" s="403"/>
      <c r="S199" s="403"/>
      <c r="T199" s="403"/>
      <c r="U199" s="403"/>
      <c r="V199" s="403"/>
      <c r="W199" s="403"/>
      <c r="X199" s="403"/>
      <c r="Y199" s="403"/>
      <c r="Z199" s="403"/>
      <c r="AA199" s="403"/>
      <c r="AB199" s="403"/>
      <c r="AC199" s="403"/>
      <c r="AD199" s="403"/>
      <c r="AE199" s="403"/>
      <c r="AF199" s="403"/>
      <c r="AG199" s="403"/>
      <c r="AH199" s="403"/>
      <c r="AI199" s="403"/>
      <c r="AJ199" s="403"/>
      <c r="AK199" s="403"/>
      <c r="AL199" s="403"/>
      <c r="AM199" s="403"/>
      <c r="AN199" s="403"/>
      <c r="AO199" s="403"/>
      <c r="AP199" s="403"/>
      <c r="AQ199" s="403"/>
      <c r="AR199" s="403"/>
      <c r="AS199" s="403"/>
      <c r="AT199" s="403"/>
      <c r="AU199" s="403"/>
      <c r="AV199" s="403"/>
      <c r="AW199" s="403"/>
      <c r="AX199" s="403"/>
      <c r="AY199" s="403"/>
      <c r="AZ199" s="403"/>
      <c r="BA199" s="403"/>
      <c r="BB199" s="403"/>
      <c r="BC199" s="403"/>
      <c r="BD199" s="403"/>
      <c r="BE199" s="403"/>
      <c r="BF199" s="403"/>
      <c r="BG199" s="403"/>
      <c r="BH199" s="403"/>
      <c r="BI199" s="403"/>
      <c r="BJ199" s="403"/>
      <c r="BK199" s="403"/>
      <c r="BL199" s="403"/>
    </row>
    <row r="200" spans="1:64">
      <c r="A200" s="403"/>
      <c r="B200" s="403"/>
      <c r="C200" s="403"/>
      <c r="D200" s="403"/>
      <c r="E200" s="403"/>
      <c r="F200" s="403"/>
      <c r="G200" s="403"/>
      <c r="H200" s="403"/>
      <c r="I200" s="403"/>
      <c r="N200" s="403"/>
      <c r="O200" s="403"/>
      <c r="P200" s="403"/>
      <c r="Q200" s="403"/>
      <c r="R200" s="403"/>
      <c r="S200" s="403"/>
      <c r="T200" s="403"/>
      <c r="U200" s="403"/>
      <c r="V200" s="403"/>
      <c r="W200" s="403"/>
      <c r="X200" s="403"/>
      <c r="Y200" s="403"/>
      <c r="Z200" s="403"/>
      <c r="AA200" s="403"/>
      <c r="AB200" s="403"/>
      <c r="AC200" s="403"/>
      <c r="AD200" s="403"/>
      <c r="AE200" s="403"/>
      <c r="AF200" s="403"/>
      <c r="AG200" s="403"/>
      <c r="AH200" s="403"/>
      <c r="AI200" s="403"/>
      <c r="AJ200" s="403"/>
      <c r="AK200" s="403"/>
      <c r="AL200" s="403"/>
      <c r="AM200" s="403"/>
      <c r="AN200" s="403"/>
      <c r="AO200" s="403"/>
      <c r="AP200" s="403"/>
      <c r="AQ200" s="403"/>
      <c r="AR200" s="403"/>
      <c r="AS200" s="403"/>
      <c r="AT200" s="403"/>
      <c r="AU200" s="403"/>
      <c r="AV200" s="403"/>
      <c r="AW200" s="403"/>
      <c r="AX200" s="403"/>
      <c r="AY200" s="403"/>
      <c r="AZ200" s="403"/>
      <c r="BA200" s="403"/>
      <c r="BB200" s="403"/>
      <c r="BC200" s="403"/>
      <c r="BD200" s="403"/>
      <c r="BE200" s="403"/>
      <c r="BF200" s="403"/>
      <c r="BG200" s="403"/>
      <c r="BH200" s="403"/>
      <c r="BI200" s="403"/>
      <c r="BJ200" s="403"/>
      <c r="BK200" s="403"/>
      <c r="BL200" s="403"/>
    </row>
    <row r="201" spans="1:64">
      <c r="A201" s="403"/>
      <c r="B201" s="403"/>
      <c r="C201" s="403"/>
      <c r="D201" s="403"/>
      <c r="E201" s="403"/>
      <c r="F201" s="403"/>
      <c r="G201" s="403"/>
      <c r="H201" s="403"/>
      <c r="I201" s="403"/>
      <c r="N201" s="403"/>
      <c r="O201" s="403"/>
      <c r="P201" s="403"/>
      <c r="Q201" s="403"/>
      <c r="R201" s="403"/>
      <c r="S201" s="403"/>
      <c r="T201" s="403"/>
      <c r="U201" s="403"/>
      <c r="V201" s="403"/>
      <c r="W201" s="403"/>
      <c r="X201" s="403"/>
      <c r="Y201" s="403"/>
      <c r="Z201" s="403"/>
      <c r="AA201" s="403"/>
      <c r="AB201" s="403"/>
      <c r="AC201" s="403"/>
      <c r="AD201" s="403"/>
      <c r="AE201" s="403"/>
      <c r="AF201" s="403"/>
      <c r="AG201" s="403"/>
      <c r="AH201" s="403"/>
      <c r="AI201" s="403"/>
      <c r="AJ201" s="403"/>
      <c r="AK201" s="403"/>
      <c r="AL201" s="403"/>
      <c r="AM201" s="403"/>
      <c r="AN201" s="403"/>
      <c r="AO201" s="403"/>
      <c r="AP201" s="403"/>
      <c r="AQ201" s="403"/>
      <c r="AR201" s="403"/>
      <c r="AS201" s="403"/>
      <c r="AT201" s="403"/>
      <c r="AU201" s="403"/>
      <c r="AV201" s="403"/>
      <c r="AW201" s="403"/>
      <c r="AX201" s="403"/>
      <c r="AY201" s="403"/>
      <c r="AZ201" s="403"/>
      <c r="BA201" s="403"/>
      <c r="BB201" s="403"/>
      <c r="BC201" s="403"/>
      <c r="BD201" s="403"/>
      <c r="BE201" s="403"/>
      <c r="BF201" s="403"/>
      <c r="BG201" s="403"/>
      <c r="BH201" s="403"/>
      <c r="BI201" s="403"/>
      <c r="BJ201" s="403"/>
      <c r="BK201" s="403"/>
      <c r="BL201" s="403"/>
    </row>
    <row r="202" spans="1:64">
      <c r="A202" s="403"/>
      <c r="B202" s="403"/>
      <c r="C202" s="403"/>
      <c r="D202" s="403"/>
      <c r="E202" s="403"/>
      <c r="F202" s="403"/>
      <c r="G202" s="403"/>
      <c r="H202" s="403"/>
      <c r="I202" s="403"/>
      <c r="N202" s="403"/>
      <c r="O202" s="403"/>
      <c r="P202" s="403"/>
      <c r="Q202" s="403"/>
      <c r="R202" s="403"/>
      <c r="S202" s="403"/>
      <c r="T202" s="403"/>
      <c r="U202" s="403"/>
      <c r="V202" s="403"/>
      <c r="W202" s="403"/>
      <c r="X202" s="403"/>
      <c r="Y202" s="403"/>
      <c r="Z202" s="403"/>
      <c r="AA202" s="403"/>
      <c r="AB202" s="403"/>
      <c r="AC202" s="403"/>
      <c r="AD202" s="403"/>
      <c r="AE202" s="403"/>
      <c r="AF202" s="403"/>
      <c r="AG202" s="403"/>
      <c r="AH202" s="403"/>
      <c r="AI202" s="403"/>
      <c r="AJ202" s="403"/>
      <c r="AK202" s="403"/>
      <c r="AL202" s="403"/>
      <c r="AM202" s="403"/>
      <c r="AN202" s="403"/>
      <c r="AO202" s="403"/>
      <c r="AP202" s="403"/>
      <c r="AQ202" s="403"/>
      <c r="AR202" s="403"/>
      <c r="AS202" s="403"/>
      <c r="AT202" s="403"/>
      <c r="AU202" s="403"/>
      <c r="AV202" s="403"/>
      <c r="AW202" s="403"/>
      <c r="AX202" s="403"/>
      <c r="AY202" s="403"/>
      <c r="AZ202" s="403"/>
      <c r="BA202" s="403"/>
      <c r="BB202" s="403"/>
      <c r="BC202" s="403"/>
      <c r="BD202" s="403"/>
      <c r="BE202" s="403"/>
      <c r="BF202" s="403"/>
      <c r="BG202" s="403"/>
      <c r="BH202" s="403"/>
      <c r="BI202" s="403"/>
      <c r="BJ202" s="403"/>
      <c r="BK202" s="403"/>
      <c r="BL202" s="403"/>
    </row>
    <row r="203" spans="1:64">
      <c r="A203" s="403"/>
      <c r="B203" s="403"/>
      <c r="C203" s="403"/>
      <c r="D203" s="403"/>
      <c r="E203" s="403"/>
      <c r="F203" s="403"/>
      <c r="G203" s="403"/>
      <c r="H203" s="403"/>
      <c r="I203" s="403"/>
      <c r="N203" s="403"/>
      <c r="O203" s="403"/>
      <c r="P203" s="403"/>
      <c r="Q203" s="403"/>
      <c r="R203" s="403"/>
      <c r="S203" s="403"/>
      <c r="T203" s="403"/>
      <c r="U203" s="403"/>
      <c r="V203" s="403"/>
      <c r="W203" s="403"/>
      <c r="X203" s="403"/>
      <c r="Y203" s="403"/>
      <c r="Z203" s="403"/>
      <c r="AA203" s="403"/>
      <c r="AB203" s="403"/>
      <c r="AC203" s="403"/>
      <c r="AD203" s="403"/>
      <c r="AE203" s="403"/>
      <c r="AF203" s="403"/>
      <c r="AG203" s="403"/>
      <c r="AH203" s="403"/>
      <c r="AI203" s="403"/>
      <c r="AJ203" s="403"/>
      <c r="AK203" s="403"/>
      <c r="AL203" s="403"/>
      <c r="AM203" s="403"/>
      <c r="AN203" s="403"/>
      <c r="AO203" s="403"/>
      <c r="AP203" s="403"/>
      <c r="AQ203" s="403"/>
      <c r="AR203" s="403"/>
      <c r="AS203" s="403"/>
      <c r="AT203" s="403"/>
      <c r="AU203" s="403"/>
      <c r="AV203" s="403"/>
      <c r="AW203" s="403"/>
      <c r="AX203" s="403"/>
      <c r="AY203" s="403"/>
      <c r="AZ203" s="403"/>
      <c r="BA203" s="403"/>
      <c r="BB203" s="403"/>
      <c r="BC203" s="403"/>
      <c r="BD203" s="403"/>
      <c r="BE203" s="403"/>
      <c r="BF203" s="403"/>
      <c r="BG203" s="403"/>
      <c r="BH203" s="403"/>
      <c r="BI203" s="403"/>
      <c r="BJ203" s="403"/>
      <c r="BK203" s="403"/>
      <c r="BL203" s="403"/>
    </row>
    <row r="204" spans="1:64">
      <c r="A204" s="403"/>
      <c r="B204" s="403"/>
      <c r="C204" s="403"/>
      <c r="D204" s="403"/>
      <c r="E204" s="403"/>
      <c r="F204" s="403"/>
      <c r="G204" s="403"/>
      <c r="H204" s="403"/>
      <c r="I204" s="403"/>
      <c r="N204" s="403"/>
      <c r="O204" s="403"/>
      <c r="P204" s="403"/>
      <c r="Q204" s="403"/>
      <c r="R204" s="403"/>
      <c r="S204" s="403"/>
      <c r="T204" s="403"/>
      <c r="U204" s="403"/>
      <c r="V204" s="403"/>
      <c r="W204" s="403"/>
      <c r="X204" s="403"/>
      <c r="Y204" s="403"/>
      <c r="Z204" s="403"/>
      <c r="AA204" s="403"/>
      <c r="AB204" s="403"/>
      <c r="AC204" s="403"/>
      <c r="AD204" s="403"/>
      <c r="AE204" s="403"/>
      <c r="AF204" s="403"/>
      <c r="AG204" s="403"/>
      <c r="AH204" s="403"/>
      <c r="AI204" s="403"/>
      <c r="AJ204" s="403"/>
      <c r="AK204" s="403"/>
      <c r="AL204" s="403"/>
      <c r="AM204" s="403"/>
      <c r="AN204" s="403"/>
      <c r="AO204" s="403"/>
      <c r="AP204" s="403"/>
      <c r="AQ204" s="403"/>
      <c r="AR204" s="403"/>
      <c r="AS204" s="403"/>
      <c r="AT204" s="403"/>
      <c r="AU204" s="403"/>
      <c r="AV204" s="403"/>
      <c r="AW204" s="403"/>
      <c r="AX204" s="403"/>
      <c r="AY204" s="403"/>
      <c r="AZ204" s="403"/>
      <c r="BA204" s="403"/>
      <c r="BB204" s="403"/>
      <c r="BC204" s="403"/>
      <c r="BD204" s="403"/>
      <c r="BE204" s="403"/>
      <c r="BF204" s="403"/>
      <c r="BG204" s="403"/>
      <c r="BH204" s="403"/>
      <c r="BI204" s="403"/>
      <c r="BJ204" s="403"/>
      <c r="BK204" s="403"/>
      <c r="BL204" s="403"/>
    </row>
    <row r="205" spans="1:64">
      <c r="A205" s="403"/>
      <c r="B205" s="403"/>
      <c r="C205" s="403"/>
      <c r="D205" s="403"/>
      <c r="E205" s="403"/>
      <c r="F205" s="403"/>
      <c r="G205" s="403"/>
      <c r="H205" s="403"/>
      <c r="I205" s="403"/>
      <c r="N205" s="403"/>
      <c r="O205" s="403"/>
      <c r="P205" s="403"/>
      <c r="Q205" s="403"/>
      <c r="R205" s="403"/>
      <c r="S205" s="403"/>
      <c r="T205" s="403"/>
      <c r="U205" s="403"/>
      <c r="V205" s="403"/>
      <c r="W205" s="403"/>
      <c r="X205" s="403"/>
      <c r="Y205" s="403"/>
      <c r="Z205" s="403"/>
      <c r="AA205" s="403"/>
      <c r="AB205" s="403"/>
      <c r="AC205" s="403"/>
      <c r="AD205" s="403"/>
      <c r="AE205" s="403"/>
      <c r="AF205" s="403"/>
      <c r="AG205" s="403"/>
      <c r="AH205" s="403"/>
      <c r="AI205" s="403"/>
      <c r="AJ205" s="403"/>
      <c r="AK205" s="403"/>
      <c r="AL205" s="403"/>
      <c r="AM205" s="403"/>
      <c r="AN205" s="403"/>
      <c r="AO205" s="403"/>
      <c r="AP205" s="403"/>
      <c r="AQ205" s="403"/>
      <c r="AR205" s="403"/>
      <c r="AS205" s="403"/>
      <c r="AT205" s="403"/>
      <c r="AU205" s="403"/>
      <c r="AV205" s="403"/>
      <c r="AW205" s="403"/>
      <c r="AX205" s="403"/>
      <c r="AY205" s="403"/>
      <c r="AZ205" s="403"/>
      <c r="BA205" s="403"/>
      <c r="BB205" s="403"/>
      <c r="BC205" s="403"/>
      <c r="BD205" s="403"/>
      <c r="BE205" s="403"/>
      <c r="BF205" s="403"/>
      <c r="BG205" s="403"/>
      <c r="BH205" s="403"/>
      <c r="BI205" s="403"/>
      <c r="BJ205" s="403"/>
      <c r="BK205" s="403"/>
      <c r="BL205" s="403"/>
    </row>
    <row r="206" spans="1:64">
      <c r="A206" s="403"/>
      <c r="B206" s="403"/>
      <c r="C206" s="403"/>
      <c r="D206" s="403"/>
      <c r="E206" s="403"/>
      <c r="F206" s="403"/>
      <c r="G206" s="403"/>
      <c r="H206" s="403"/>
      <c r="I206" s="403"/>
      <c r="N206" s="403"/>
      <c r="O206" s="403"/>
      <c r="P206" s="403"/>
      <c r="Q206" s="403"/>
      <c r="R206" s="403"/>
      <c r="S206" s="403"/>
      <c r="T206" s="403"/>
      <c r="U206" s="403"/>
      <c r="V206" s="403"/>
      <c r="W206" s="403"/>
      <c r="X206" s="403"/>
      <c r="Y206" s="403"/>
      <c r="Z206" s="403"/>
      <c r="AA206" s="403"/>
      <c r="AB206" s="403"/>
      <c r="AC206" s="403"/>
      <c r="AD206" s="403"/>
      <c r="AE206" s="403"/>
      <c r="AF206" s="403"/>
      <c r="AG206" s="403"/>
      <c r="AH206" s="403"/>
      <c r="AI206" s="403"/>
      <c r="AJ206" s="403"/>
      <c r="AK206" s="403"/>
      <c r="AL206" s="403"/>
      <c r="AM206" s="403"/>
      <c r="AN206" s="403"/>
      <c r="AO206" s="403"/>
      <c r="AP206" s="403"/>
      <c r="AQ206" s="403"/>
      <c r="AR206" s="403"/>
      <c r="AS206" s="403"/>
      <c r="AT206" s="403"/>
      <c r="AU206" s="403"/>
      <c r="AV206" s="403"/>
      <c r="AW206" s="403"/>
      <c r="AX206" s="403"/>
      <c r="AY206" s="403"/>
      <c r="AZ206" s="403"/>
      <c r="BA206" s="403"/>
      <c r="BB206" s="403"/>
      <c r="BC206" s="403"/>
      <c r="BD206" s="403"/>
      <c r="BE206" s="403"/>
      <c r="BF206" s="403"/>
      <c r="BG206" s="403"/>
      <c r="BH206" s="403"/>
      <c r="BI206" s="403"/>
      <c r="BJ206" s="403"/>
      <c r="BK206" s="403"/>
      <c r="BL206" s="403"/>
    </row>
    <row r="207" spans="1:64">
      <c r="A207" s="403"/>
      <c r="B207" s="403"/>
      <c r="C207" s="403"/>
      <c r="D207" s="403"/>
      <c r="E207" s="403"/>
      <c r="F207" s="403"/>
      <c r="G207" s="403"/>
      <c r="H207" s="403"/>
      <c r="I207" s="403"/>
      <c r="N207" s="403"/>
      <c r="O207" s="403"/>
      <c r="P207" s="403"/>
      <c r="Q207" s="403"/>
      <c r="R207" s="403"/>
      <c r="S207" s="403"/>
      <c r="T207" s="403"/>
      <c r="U207" s="403"/>
      <c r="V207" s="403"/>
      <c r="W207" s="403"/>
      <c r="X207" s="403"/>
      <c r="Y207" s="403"/>
      <c r="Z207" s="403"/>
      <c r="AA207" s="403"/>
      <c r="AB207" s="403"/>
      <c r="AC207" s="403"/>
      <c r="AD207" s="403"/>
      <c r="AE207" s="403"/>
      <c r="AF207" s="403"/>
      <c r="AG207" s="403"/>
      <c r="AH207" s="403"/>
      <c r="AI207" s="403"/>
      <c r="AJ207" s="403"/>
      <c r="AK207" s="403"/>
      <c r="AL207" s="403"/>
      <c r="AM207" s="403"/>
      <c r="AN207" s="403"/>
      <c r="AO207" s="403"/>
      <c r="AP207" s="403"/>
      <c r="AQ207" s="403"/>
      <c r="AR207" s="403"/>
      <c r="AS207" s="403"/>
      <c r="AT207" s="403"/>
      <c r="AU207" s="403"/>
      <c r="AV207" s="403"/>
      <c r="AW207" s="403"/>
      <c r="AX207" s="403"/>
      <c r="AY207" s="403"/>
      <c r="AZ207" s="403"/>
      <c r="BA207" s="403"/>
      <c r="BB207" s="403"/>
      <c r="BC207" s="403"/>
      <c r="BD207" s="403"/>
      <c r="BE207" s="403"/>
      <c r="BF207" s="403"/>
      <c r="BG207" s="403"/>
      <c r="BH207" s="403"/>
      <c r="BI207" s="403"/>
      <c r="BJ207" s="403"/>
      <c r="BK207" s="403"/>
      <c r="BL207" s="403"/>
    </row>
    <row r="208" spans="1:64">
      <c r="A208" s="403"/>
      <c r="B208" s="403"/>
      <c r="C208" s="403"/>
      <c r="D208" s="403"/>
      <c r="E208" s="403"/>
      <c r="F208" s="403"/>
      <c r="G208" s="403"/>
      <c r="H208" s="403"/>
      <c r="I208" s="403"/>
      <c r="N208" s="403"/>
      <c r="O208" s="403"/>
      <c r="P208" s="403"/>
      <c r="Q208" s="403"/>
      <c r="R208" s="403"/>
      <c r="S208" s="403"/>
      <c r="T208" s="403"/>
      <c r="U208" s="403"/>
      <c r="V208" s="403"/>
      <c r="W208" s="403"/>
      <c r="X208" s="403"/>
      <c r="Y208" s="403"/>
      <c r="Z208" s="403"/>
      <c r="AA208" s="403"/>
      <c r="AB208" s="403"/>
      <c r="AC208" s="403"/>
      <c r="AD208" s="403"/>
      <c r="AE208" s="403"/>
      <c r="AF208" s="403"/>
      <c r="AG208" s="403"/>
      <c r="AH208" s="403"/>
      <c r="AI208" s="403"/>
      <c r="AJ208" s="403"/>
      <c r="AK208" s="403"/>
      <c r="AL208" s="403"/>
      <c r="AM208" s="403"/>
      <c r="AN208" s="403"/>
      <c r="AO208" s="403"/>
      <c r="AP208" s="403"/>
      <c r="AQ208" s="403"/>
      <c r="AR208" s="403"/>
      <c r="AS208" s="403"/>
      <c r="AT208" s="403"/>
      <c r="AU208" s="403"/>
      <c r="AV208" s="403"/>
      <c r="AW208" s="403"/>
      <c r="AX208" s="403"/>
      <c r="AY208" s="403"/>
      <c r="AZ208" s="403"/>
      <c r="BA208" s="403"/>
      <c r="BB208" s="403"/>
      <c r="BC208" s="403"/>
      <c r="BD208" s="403"/>
      <c r="BE208" s="403"/>
      <c r="BF208" s="403"/>
      <c r="BG208" s="403"/>
      <c r="BH208" s="403"/>
      <c r="BI208" s="403"/>
      <c r="BJ208" s="403"/>
      <c r="BK208" s="403"/>
      <c r="BL208" s="403"/>
    </row>
    <row r="209" spans="1:64">
      <c r="A209" s="403"/>
      <c r="B209" s="403"/>
      <c r="C209" s="403"/>
      <c r="D209" s="403"/>
      <c r="E209" s="403"/>
      <c r="F209" s="403"/>
      <c r="G209" s="403"/>
      <c r="H209" s="403"/>
      <c r="I209" s="403"/>
      <c r="N209" s="403"/>
      <c r="O209" s="403"/>
      <c r="P209" s="403"/>
      <c r="Q209" s="403"/>
      <c r="R209" s="403"/>
      <c r="S209" s="403"/>
      <c r="T209" s="403"/>
      <c r="U209" s="403"/>
      <c r="V209" s="403"/>
      <c r="W209" s="403"/>
      <c r="X209" s="403"/>
      <c r="Y209" s="403"/>
      <c r="Z209" s="403"/>
      <c r="AA209" s="403"/>
      <c r="AB209" s="403"/>
      <c r="AC209" s="403"/>
      <c r="AD209" s="403"/>
      <c r="AE209" s="403"/>
      <c r="AF209" s="403"/>
      <c r="AG209" s="403"/>
      <c r="AH209" s="403"/>
      <c r="AI209" s="403"/>
      <c r="AJ209" s="403"/>
      <c r="AK209" s="403"/>
      <c r="AL209" s="403"/>
      <c r="AM209" s="403"/>
      <c r="AN209" s="403"/>
      <c r="AO209" s="403"/>
      <c r="AP209" s="403"/>
      <c r="AQ209" s="403"/>
      <c r="AR209" s="403"/>
      <c r="AS209" s="403"/>
      <c r="AT209" s="403"/>
      <c r="AU209" s="403"/>
      <c r="AV209" s="403"/>
      <c r="AW209" s="403"/>
      <c r="AX209" s="403"/>
      <c r="AY209" s="403"/>
      <c r="AZ209" s="403"/>
      <c r="BA209" s="403"/>
      <c r="BB209" s="403"/>
      <c r="BC209" s="403"/>
      <c r="BD209" s="403"/>
      <c r="BE209" s="403"/>
      <c r="BF209" s="403"/>
      <c r="BG209" s="403"/>
      <c r="BH209" s="403"/>
      <c r="BI209" s="403"/>
      <c r="BJ209" s="403"/>
      <c r="BK209" s="403"/>
      <c r="BL209" s="403"/>
    </row>
    <row r="210" spans="1:64">
      <c r="A210" s="403"/>
      <c r="B210" s="403"/>
      <c r="C210" s="403"/>
      <c r="D210" s="403"/>
      <c r="E210" s="403"/>
      <c r="F210" s="403"/>
      <c r="G210" s="403"/>
      <c r="H210" s="403"/>
      <c r="I210" s="403"/>
      <c r="N210" s="403"/>
      <c r="O210" s="403"/>
      <c r="P210" s="403"/>
      <c r="Q210" s="403"/>
      <c r="R210" s="403"/>
      <c r="S210" s="403"/>
      <c r="T210" s="403"/>
      <c r="U210" s="403"/>
      <c r="V210" s="403"/>
      <c r="W210" s="403"/>
      <c r="X210" s="403"/>
      <c r="Y210" s="403"/>
      <c r="Z210" s="403"/>
      <c r="AA210" s="403"/>
      <c r="AB210" s="403"/>
      <c r="AC210" s="403"/>
      <c r="AD210" s="403"/>
      <c r="AE210" s="403"/>
      <c r="AF210" s="403"/>
      <c r="AG210" s="403"/>
      <c r="AH210" s="403"/>
      <c r="AI210" s="403"/>
      <c r="AJ210" s="403"/>
      <c r="AK210" s="403"/>
      <c r="AL210" s="403"/>
      <c r="AM210" s="403"/>
      <c r="AN210" s="403"/>
      <c r="AO210" s="403"/>
      <c r="AP210" s="403"/>
      <c r="AQ210" s="403"/>
      <c r="AR210" s="403"/>
      <c r="AS210" s="403"/>
      <c r="AT210" s="403"/>
      <c r="AU210" s="403"/>
      <c r="AV210" s="403"/>
      <c r="AW210" s="403"/>
      <c r="AX210" s="403"/>
      <c r="AY210" s="403"/>
      <c r="AZ210" s="403"/>
      <c r="BA210" s="403"/>
      <c r="BB210" s="403"/>
      <c r="BC210" s="403"/>
      <c r="BD210" s="403"/>
      <c r="BE210" s="403"/>
      <c r="BF210" s="403"/>
      <c r="BG210" s="403"/>
      <c r="BH210" s="403"/>
      <c r="BI210" s="403"/>
      <c r="BJ210" s="403"/>
      <c r="BK210" s="403"/>
      <c r="BL210" s="403"/>
    </row>
    <row r="211" spans="1:64">
      <c r="A211" s="403"/>
      <c r="B211" s="403"/>
      <c r="C211" s="403"/>
      <c r="D211" s="403"/>
      <c r="E211" s="403"/>
      <c r="F211" s="403"/>
      <c r="G211" s="403"/>
      <c r="H211" s="403"/>
      <c r="I211" s="403"/>
      <c r="N211" s="403"/>
      <c r="O211" s="403"/>
      <c r="P211" s="403"/>
      <c r="Q211" s="403"/>
      <c r="R211" s="403"/>
      <c r="S211" s="403"/>
      <c r="T211" s="403"/>
      <c r="U211" s="403"/>
      <c r="V211" s="403"/>
      <c r="W211" s="403"/>
      <c r="X211" s="403"/>
      <c r="Y211" s="403"/>
      <c r="Z211" s="403"/>
      <c r="AA211" s="403"/>
      <c r="AB211" s="403"/>
      <c r="AC211" s="403"/>
      <c r="AD211" s="403"/>
      <c r="AE211" s="403"/>
      <c r="AF211" s="403"/>
      <c r="AG211" s="403"/>
      <c r="AH211" s="403"/>
      <c r="AI211" s="403"/>
      <c r="AJ211" s="403"/>
      <c r="AK211" s="403"/>
      <c r="AL211" s="403"/>
      <c r="AM211" s="403"/>
      <c r="AN211" s="403"/>
      <c r="AO211" s="403"/>
      <c r="AP211" s="403"/>
      <c r="AQ211" s="403"/>
      <c r="AR211" s="403"/>
      <c r="AS211" s="403"/>
      <c r="AT211" s="403"/>
      <c r="AU211" s="403"/>
      <c r="AV211" s="403"/>
      <c r="AW211" s="403"/>
      <c r="AX211" s="403"/>
      <c r="AY211" s="403"/>
      <c r="AZ211" s="403"/>
      <c r="BA211" s="403"/>
      <c r="BB211" s="403"/>
      <c r="BC211" s="403"/>
      <c r="BD211" s="403"/>
      <c r="BE211" s="403"/>
      <c r="BF211" s="403"/>
      <c r="BG211" s="403"/>
      <c r="BH211" s="403"/>
      <c r="BI211" s="403"/>
      <c r="BJ211" s="403"/>
      <c r="BK211" s="403"/>
      <c r="BL211" s="403"/>
    </row>
    <row r="212" spans="1:64">
      <c r="A212" s="403"/>
      <c r="B212" s="403"/>
      <c r="C212" s="403"/>
      <c r="D212" s="403"/>
      <c r="E212" s="403"/>
      <c r="F212" s="403"/>
      <c r="G212" s="403"/>
      <c r="H212" s="403"/>
      <c r="I212" s="403"/>
      <c r="N212" s="403"/>
      <c r="O212" s="403"/>
      <c r="P212" s="403"/>
      <c r="Q212" s="403"/>
      <c r="R212" s="403"/>
      <c r="S212" s="403"/>
      <c r="T212" s="403"/>
      <c r="U212" s="403"/>
      <c r="V212" s="403"/>
      <c r="W212" s="403"/>
      <c r="X212" s="403"/>
      <c r="Y212" s="403"/>
      <c r="Z212" s="403"/>
      <c r="AA212" s="403"/>
      <c r="AB212" s="403"/>
      <c r="AC212" s="403"/>
      <c r="AD212" s="403"/>
      <c r="AE212" s="403"/>
      <c r="AF212" s="403"/>
      <c r="AG212" s="403"/>
      <c r="AH212" s="403"/>
      <c r="AI212" s="403"/>
      <c r="AJ212" s="403"/>
      <c r="AK212" s="403"/>
      <c r="AL212" s="403"/>
      <c r="AM212" s="403"/>
      <c r="AN212" s="403"/>
      <c r="AO212" s="403"/>
      <c r="AP212" s="403"/>
      <c r="AQ212" s="403"/>
      <c r="AR212" s="403"/>
      <c r="AS212" s="403"/>
      <c r="AT212" s="403"/>
      <c r="AU212" s="403"/>
      <c r="AV212" s="403"/>
      <c r="AW212" s="403"/>
      <c r="AX212" s="403"/>
      <c r="AY212" s="403"/>
      <c r="AZ212" s="403"/>
      <c r="BA212" s="403"/>
      <c r="BB212" s="403"/>
      <c r="BC212" s="403"/>
      <c r="BD212" s="403"/>
      <c r="BE212" s="403"/>
      <c r="BF212" s="403"/>
      <c r="BG212" s="403"/>
      <c r="BH212" s="403"/>
      <c r="BI212" s="403"/>
      <c r="BJ212" s="403"/>
      <c r="BK212" s="403"/>
      <c r="BL212" s="403"/>
    </row>
    <row r="213" spans="1:64">
      <c r="A213" s="403"/>
      <c r="B213" s="403"/>
      <c r="C213" s="403"/>
      <c r="D213" s="403"/>
      <c r="E213" s="403"/>
      <c r="F213" s="403"/>
      <c r="G213" s="403"/>
      <c r="H213" s="403"/>
      <c r="I213" s="403"/>
      <c r="N213" s="403"/>
      <c r="O213" s="403"/>
      <c r="P213" s="403"/>
      <c r="Q213" s="403"/>
      <c r="R213" s="403"/>
      <c r="S213" s="403"/>
      <c r="T213" s="403"/>
      <c r="U213" s="403"/>
      <c r="V213" s="403"/>
      <c r="W213" s="403"/>
      <c r="X213" s="403"/>
      <c r="Y213" s="403"/>
      <c r="Z213" s="403"/>
      <c r="AA213" s="403"/>
      <c r="AB213" s="403"/>
      <c r="AC213" s="403"/>
      <c r="AD213" s="403"/>
      <c r="AE213" s="403"/>
      <c r="AF213" s="403"/>
      <c r="AG213" s="403"/>
      <c r="AH213" s="403"/>
      <c r="AI213" s="403"/>
      <c r="AJ213" s="403"/>
      <c r="AK213" s="403"/>
      <c r="AL213" s="403"/>
      <c r="AM213" s="403"/>
      <c r="AN213" s="403"/>
      <c r="AO213" s="403"/>
      <c r="AP213" s="403"/>
      <c r="AQ213" s="403"/>
      <c r="AR213" s="403"/>
      <c r="AS213" s="403"/>
      <c r="AT213" s="403"/>
      <c r="AU213" s="403"/>
      <c r="AV213" s="403"/>
      <c r="AW213" s="403"/>
      <c r="AX213" s="403"/>
      <c r="AY213" s="403"/>
      <c r="AZ213" s="403"/>
      <c r="BA213" s="403"/>
      <c r="BB213" s="403"/>
      <c r="BC213" s="403"/>
      <c r="BD213" s="403"/>
      <c r="BE213" s="403"/>
      <c r="BF213" s="403"/>
      <c r="BG213" s="403"/>
      <c r="BH213" s="403"/>
      <c r="BI213" s="403"/>
      <c r="BJ213" s="403"/>
      <c r="BK213" s="403"/>
      <c r="BL213" s="403"/>
    </row>
    <row r="214" spans="1:64">
      <c r="A214" s="403"/>
      <c r="B214" s="403"/>
      <c r="C214" s="403"/>
      <c r="D214" s="403"/>
      <c r="E214" s="403"/>
      <c r="F214" s="403"/>
      <c r="G214" s="403"/>
      <c r="H214" s="403"/>
      <c r="I214" s="403"/>
      <c r="N214" s="403"/>
      <c r="O214" s="403"/>
      <c r="P214" s="403"/>
      <c r="Q214" s="403"/>
      <c r="R214" s="403"/>
      <c r="S214" s="403"/>
      <c r="T214" s="403"/>
      <c r="U214" s="403"/>
      <c r="V214" s="403"/>
      <c r="W214" s="403"/>
      <c r="X214" s="403"/>
      <c r="Y214" s="403"/>
      <c r="Z214" s="403"/>
      <c r="AA214" s="403"/>
      <c r="AB214" s="403"/>
      <c r="AC214" s="403"/>
      <c r="AD214" s="403"/>
      <c r="AE214" s="403"/>
      <c r="AF214" s="403"/>
      <c r="AG214" s="403"/>
      <c r="AH214" s="403"/>
      <c r="AI214" s="403"/>
      <c r="AJ214" s="403"/>
      <c r="AK214" s="403"/>
      <c r="AL214" s="403"/>
      <c r="AM214" s="403"/>
      <c r="AN214" s="403"/>
      <c r="AO214" s="403"/>
      <c r="AP214" s="403"/>
      <c r="AQ214" s="403"/>
      <c r="AR214" s="403"/>
      <c r="AS214" s="403"/>
      <c r="AT214" s="403"/>
      <c r="AU214" s="403"/>
      <c r="AV214" s="403"/>
      <c r="AW214" s="403"/>
      <c r="AX214" s="403"/>
      <c r="AY214" s="403"/>
      <c r="AZ214" s="403"/>
      <c r="BA214" s="403"/>
      <c r="BB214" s="403"/>
      <c r="BC214" s="403"/>
      <c r="BD214" s="403"/>
      <c r="BE214" s="403"/>
      <c r="BF214" s="403"/>
      <c r="BG214" s="403"/>
      <c r="BH214" s="403"/>
      <c r="BI214" s="403"/>
      <c r="BJ214" s="403"/>
      <c r="BK214" s="403"/>
      <c r="BL214" s="403"/>
    </row>
    <row r="215" spans="1:64">
      <c r="A215" s="403"/>
      <c r="B215" s="403"/>
      <c r="C215" s="403"/>
      <c r="D215" s="403"/>
      <c r="E215" s="403"/>
      <c r="F215" s="403"/>
      <c r="G215" s="403"/>
      <c r="H215" s="403"/>
      <c r="I215" s="403"/>
      <c r="N215" s="403"/>
      <c r="O215" s="403"/>
      <c r="P215" s="403"/>
      <c r="Q215" s="403"/>
      <c r="R215" s="403"/>
      <c r="S215" s="403"/>
      <c r="T215" s="403"/>
      <c r="U215" s="403"/>
      <c r="V215" s="403"/>
      <c r="W215" s="403"/>
      <c r="X215" s="403"/>
      <c r="Y215" s="403"/>
      <c r="Z215" s="403"/>
      <c r="AA215" s="403"/>
      <c r="AB215" s="403"/>
      <c r="AC215" s="403"/>
      <c r="AD215" s="403"/>
      <c r="AE215" s="403"/>
      <c r="AF215" s="403"/>
      <c r="AG215" s="403"/>
      <c r="AH215" s="403"/>
      <c r="AI215" s="403"/>
      <c r="AJ215" s="403"/>
      <c r="AK215" s="403"/>
      <c r="AL215" s="403"/>
      <c r="AM215" s="403"/>
      <c r="AN215" s="403"/>
      <c r="AO215" s="403"/>
      <c r="AP215" s="403"/>
      <c r="AQ215" s="403"/>
      <c r="AR215" s="403"/>
      <c r="AS215" s="403"/>
      <c r="AT215" s="403"/>
      <c r="AU215" s="403"/>
      <c r="AV215" s="403"/>
      <c r="AW215" s="403"/>
      <c r="AX215" s="403"/>
      <c r="AY215" s="403"/>
      <c r="AZ215" s="403"/>
      <c r="BA215" s="403"/>
      <c r="BB215" s="403"/>
      <c r="BC215" s="403"/>
      <c r="BD215" s="403"/>
      <c r="BE215" s="403"/>
      <c r="BF215" s="403"/>
      <c r="BG215" s="403"/>
      <c r="BH215" s="403"/>
      <c r="BI215" s="403"/>
      <c r="BJ215" s="403"/>
      <c r="BK215" s="403"/>
      <c r="BL215" s="403"/>
    </row>
    <row r="216" spans="1:64">
      <c r="A216" s="403"/>
      <c r="B216" s="403"/>
      <c r="C216" s="403"/>
      <c r="D216" s="403"/>
      <c r="E216" s="403"/>
      <c r="F216" s="403"/>
      <c r="G216" s="403"/>
      <c r="H216" s="403"/>
      <c r="I216" s="403"/>
      <c r="N216" s="403"/>
      <c r="O216" s="403"/>
      <c r="P216" s="403"/>
      <c r="Q216" s="403"/>
      <c r="R216" s="403"/>
      <c r="S216" s="403"/>
      <c r="T216" s="403"/>
      <c r="U216" s="403"/>
      <c r="V216" s="403"/>
      <c r="W216" s="403"/>
      <c r="X216" s="403"/>
      <c r="Y216" s="403"/>
      <c r="Z216" s="403"/>
      <c r="AA216" s="403"/>
      <c r="AB216" s="403"/>
      <c r="AC216" s="403"/>
      <c r="AD216" s="403"/>
      <c r="AE216" s="403"/>
      <c r="AF216" s="403"/>
      <c r="AG216" s="403"/>
      <c r="AH216" s="403"/>
      <c r="AI216" s="403"/>
      <c r="AJ216" s="403"/>
      <c r="AK216" s="403"/>
      <c r="AL216" s="403"/>
      <c r="AM216" s="403"/>
      <c r="AN216" s="403"/>
      <c r="AO216" s="403"/>
      <c r="AP216" s="403"/>
      <c r="AQ216" s="403"/>
      <c r="AR216" s="403"/>
      <c r="AS216" s="403"/>
      <c r="AT216" s="403"/>
      <c r="AU216" s="403"/>
      <c r="AV216" s="403"/>
      <c r="AW216" s="403"/>
      <c r="AX216" s="403"/>
      <c r="AY216" s="403"/>
      <c r="AZ216" s="403"/>
      <c r="BA216" s="403"/>
      <c r="BB216" s="403"/>
      <c r="BC216" s="403"/>
      <c r="BD216" s="403"/>
      <c r="BE216" s="403"/>
      <c r="BF216" s="403"/>
      <c r="BG216" s="403"/>
      <c r="BH216" s="403"/>
      <c r="BI216" s="403"/>
      <c r="BJ216" s="403"/>
      <c r="BK216" s="403"/>
      <c r="BL216" s="403"/>
    </row>
    <row r="217" spans="1:64">
      <c r="A217" s="403"/>
      <c r="B217" s="403"/>
      <c r="C217" s="403"/>
      <c r="D217" s="403"/>
      <c r="E217" s="403"/>
      <c r="F217" s="403"/>
      <c r="G217" s="403"/>
      <c r="H217" s="403"/>
      <c r="I217" s="403"/>
      <c r="N217" s="403"/>
      <c r="O217" s="403"/>
      <c r="P217" s="403"/>
      <c r="Q217" s="403"/>
      <c r="R217" s="403"/>
      <c r="S217" s="403"/>
      <c r="T217" s="403"/>
      <c r="U217" s="403"/>
      <c r="V217" s="403"/>
      <c r="W217" s="403"/>
      <c r="X217" s="403"/>
      <c r="Y217" s="403"/>
      <c r="Z217" s="403"/>
      <c r="AA217" s="403"/>
      <c r="AB217" s="403"/>
      <c r="AC217" s="403"/>
      <c r="AD217" s="403"/>
      <c r="AE217" s="403"/>
      <c r="AF217" s="403"/>
      <c r="AG217" s="403"/>
      <c r="AH217" s="403"/>
      <c r="AI217" s="403"/>
      <c r="AJ217" s="403"/>
      <c r="AK217" s="403"/>
      <c r="AL217" s="403"/>
      <c r="AM217" s="403"/>
      <c r="AN217" s="403"/>
      <c r="AO217" s="403"/>
      <c r="AP217" s="403"/>
      <c r="AQ217" s="403"/>
      <c r="AR217" s="403"/>
      <c r="AS217" s="403"/>
      <c r="AT217" s="403"/>
      <c r="AU217" s="403"/>
      <c r="AV217" s="403"/>
      <c r="AW217" s="403"/>
      <c r="AX217" s="403"/>
      <c r="AY217" s="403"/>
      <c r="AZ217" s="403"/>
      <c r="BA217" s="403"/>
      <c r="BB217" s="403"/>
      <c r="BC217" s="403"/>
      <c r="BD217" s="403"/>
      <c r="BE217" s="403"/>
      <c r="BF217" s="403"/>
      <c r="BG217" s="403"/>
      <c r="BH217" s="403"/>
      <c r="BI217" s="403"/>
      <c r="BJ217" s="403"/>
      <c r="BK217" s="403"/>
      <c r="BL217" s="403"/>
    </row>
    <row r="218" spans="1:64">
      <c r="A218" s="403"/>
      <c r="B218" s="403"/>
      <c r="C218" s="403"/>
      <c r="D218" s="403"/>
      <c r="E218" s="403"/>
      <c r="F218" s="403"/>
      <c r="G218" s="403"/>
      <c r="H218" s="403"/>
      <c r="I218" s="403"/>
      <c r="N218" s="403"/>
      <c r="O218" s="403"/>
      <c r="P218" s="403"/>
      <c r="Q218" s="403"/>
      <c r="R218" s="403"/>
      <c r="S218" s="403"/>
      <c r="T218" s="403"/>
      <c r="U218" s="403"/>
      <c r="V218" s="403"/>
      <c r="W218" s="403"/>
      <c r="X218" s="403"/>
      <c r="Y218" s="403"/>
      <c r="Z218" s="403"/>
      <c r="AA218" s="403"/>
      <c r="AB218" s="403"/>
      <c r="AC218" s="403"/>
      <c r="AD218" s="403"/>
      <c r="AE218" s="403"/>
      <c r="AF218" s="403"/>
      <c r="AG218" s="403"/>
      <c r="AH218" s="403"/>
      <c r="AI218" s="403"/>
      <c r="AJ218" s="403"/>
      <c r="AK218" s="403"/>
      <c r="AL218" s="403"/>
      <c r="AM218" s="403"/>
      <c r="AN218" s="403"/>
      <c r="AO218" s="403"/>
      <c r="AP218" s="403"/>
      <c r="AQ218" s="403"/>
      <c r="AR218" s="403"/>
      <c r="AS218" s="403"/>
      <c r="AT218" s="403"/>
      <c r="AU218" s="403"/>
      <c r="AV218" s="403"/>
      <c r="AW218" s="403"/>
      <c r="AX218" s="403"/>
      <c r="AY218" s="403"/>
      <c r="AZ218" s="403"/>
      <c r="BA218" s="403"/>
      <c r="BB218" s="403"/>
      <c r="BC218" s="403"/>
      <c r="BD218" s="403"/>
      <c r="BE218" s="403"/>
      <c r="BF218" s="403"/>
      <c r="BG218" s="403"/>
      <c r="BH218" s="403"/>
      <c r="BI218" s="403"/>
      <c r="BJ218" s="403"/>
      <c r="BK218" s="403"/>
      <c r="BL218" s="403"/>
    </row>
    <row r="219" spans="1:64">
      <c r="A219" s="403"/>
      <c r="B219" s="403"/>
      <c r="C219" s="403"/>
      <c r="D219" s="403"/>
      <c r="E219" s="403"/>
      <c r="F219" s="403"/>
      <c r="G219" s="403"/>
      <c r="H219" s="403"/>
      <c r="I219" s="403"/>
      <c r="N219" s="403"/>
      <c r="O219" s="403"/>
      <c r="P219" s="403"/>
      <c r="Q219" s="403"/>
      <c r="R219" s="403"/>
      <c r="S219" s="403"/>
      <c r="T219" s="403"/>
      <c r="U219" s="403"/>
      <c r="V219" s="403"/>
      <c r="W219" s="403"/>
      <c r="X219" s="403"/>
      <c r="Y219" s="403"/>
      <c r="Z219" s="403"/>
      <c r="AA219" s="403"/>
      <c r="AB219" s="403"/>
      <c r="AC219" s="403"/>
      <c r="AD219" s="403"/>
      <c r="AE219" s="403"/>
      <c r="AF219" s="403"/>
      <c r="AG219" s="403"/>
      <c r="AH219" s="403"/>
      <c r="AI219" s="403"/>
      <c r="AJ219" s="403"/>
      <c r="AK219" s="403"/>
      <c r="AL219" s="403"/>
      <c r="AM219" s="403"/>
      <c r="AN219" s="403"/>
      <c r="AO219" s="403"/>
      <c r="AP219" s="403"/>
      <c r="AQ219" s="403"/>
      <c r="AR219" s="403"/>
      <c r="AS219" s="403"/>
      <c r="AT219" s="403"/>
      <c r="AU219" s="403"/>
      <c r="AV219" s="403"/>
      <c r="AW219" s="403"/>
      <c r="AX219" s="403"/>
      <c r="AY219" s="403"/>
      <c r="AZ219" s="403"/>
      <c r="BA219" s="403"/>
      <c r="BB219" s="403"/>
      <c r="BC219" s="403"/>
      <c r="BD219" s="403"/>
      <c r="BE219" s="403"/>
      <c r="BF219" s="403"/>
      <c r="BG219" s="403"/>
      <c r="BH219" s="403"/>
      <c r="BI219" s="403"/>
      <c r="BJ219" s="403"/>
      <c r="BK219" s="403"/>
      <c r="BL219" s="403"/>
    </row>
    <row r="220" spans="1:64">
      <c r="A220" s="403"/>
      <c r="B220" s="403"/>
      <c r="C220" s="403"/>
      <c r="D220" s="403"/>
      <c r="E220" s="403"/>
      <c r="F220" s="403"/>
      <c r="G220" s="403"/>
      <c r="H220" s="403"/>
      <c r="I220" s="403"/>
      <c r="N220" s="403"/>
      <c r="O220" s="403"/>
      <c r="P220" s="403"/>
      <c r="Q220" s="403"/>
      <c r="R220" s="403"/>
      <c r="S220" s="403"/>
      <c r="T220" s="403"/>
      <c r="U220" s="403"/>
      <c r="V220" s="403"/>
      <c r="W220" s="403"/>
      <c r="X220" s="403"/>
      <c r="Y220" s="403"/>
      <c r="Z220" s="403"/>
      <c r="AA220" s="403"/>
      <c r="AB220" s="403"/>
      <c r="AC220" s="403"/>
      <c r="AD220" s="403"/>
      <c r="AE220" s="403"/>
      <c r="AF220" s="403"/>
      <c r="AG220" s="403"/>
      <c r="AH220" s="403"/>
      <c r="AI220" s="403"/>
      <c r="AJ220" s="403"/>
      <c r="AK220" s="403"/>
      <c r="AL220" s="403"/>
      <c r="AM220" s="403"/>
      <c r="AN220" s="403"/>
      <c r="AO220" s="403"/>
      <c r="AP220" s="403"/>
      <c r="AQ220" s="403"/>
      <c r="AR220" s="403"/>
      <c r="AS220" s="403"/>
      <c r="AT220" s="403"/>
      <c r="AU220" s="403"/>
      <c r="AV220" s="403"/>
      <c r="AW220" s="403"/>
      <c r="AX220" s="403"/>
      <c r="AY220" s="403"/>
      <c r="AZ220" s="403"/>
      <c r="BA220" s="403"/>
      <c r="BB220" s="403"/>
      <c r="BC220" s="403"/>
      <c r="BD220" s="403"/>
      <c r="BE220" s="403"/>
      <c r="BF220" s="403"/>
      <c r="BG220" s="403"/>
      <c r="BH220" s="403"/>
      <c r="BI220" s="403"/>
      <c r="BJ220" s="403"/>
      <c r="BK220" s="403"/>
      <c r="BL220" s="403"/>
    </row>
    <row r="221" spans="1:64">
      <c r="A221" s="403"/>
      <c r="B221" s="403"/>
      <c r="C221" s="403"/>
      <c r="D221" s="403"/>
      <c r="E221" s="403"/>
      <c r="F221" s="403"/>
      <c r="G221" s="403"/>
      <c r="H221" s="403"/>
      <c r="I221" s="403"/>
      <c r="N221" s="403"/>
      <c r="O221" s="403"/>
      <c r="P221" s="403"/>
      <c r="Q221" s="403"/>
      <c r="R221" s="403"/>
      <c r="S221" s="403"/>
      <c r="T221" s="403"/>
      <c r="U221" s="403"/>
      <c r="V221" s="403"/>
      <c r="W221" s="403"/>
      <c r="X221" s="403"/>
      <c r="Y221" s="403"/>
      <c r="Z221" s="403"/>
      <c r="AA221" s="403"/>
      <c r="AB221" s="403"/>
      <c r="AC221" s="403"/>
      <c r="AD221" s="403"/>
      <c r="AE221" s="403"/>
      <c r="AF221" s="403"/>
      <c r="AG221" s="403"/>
      <c r="AH221" s="403"/>
      <c r="AI221" s="403"/>
      <c r="AJ221" s="403"/>
      <c r="AK221" s="403"/>
      <c r="AL221" s="403"/>
      <c r="AM221" s="403"/>
      <c r="AN221" s="403"/>
      <c r="AO221" s="403"/>
      <c r="AP221" s="403"/>
      <c r="AQ221" s="403"/>
      <c r="AR221" s="403"/>
      <c r="AS221" s="403"/>
      <c r="AT221" s="403"/>
      <c r="AU221" s="403"/>
      <c r="AV221" s="403"/>
      <c r="AW221" s="403"/>
      <c r="AX221" s="403"/>
      <c r="AY221" s="403"/>
      <c r="AZ221" s="403"/>
      <c r="BA221" s="403"/>
      <c r="BB221" s="403"/>
      <c r="BC221" s="403"/>
      <c r="BD221" s="403"/>
      <c r="BE221" s="403"/>
      <c r="BF221" s="403"/>
      <c r="BG221" s="403"/>
      <c r="BH221" s="403"/>
      <c r="BI221" s="403"/>
      <c r="BJ221" s="403"/>
      <c r="BK221" s="403"/>
      <c r="BL221" s="403"/>
    </row>
    <row r="222" spans="1:64">
      <c r="A222" s="403"/>
      <c r="B222" s="403"/>
      <c r="C222" s="403"/>
      <c r="D222" s="403"/>
      <c r="E222" s="403"/>
      <c r="F222" s="403"/>
      <c r="G222" s="403"/>
      <c r="H222" s="403"/>
      <c r="I222" s="403"/>
      <c r="N222" s="403"/>
      <c r="O222" s="403"/>
      <c r="P222" s="403"/>
      <c r="Q222" s="403"/>
      <c r="R222" s="403"/>
      <c r="S222" s="403"/>
      <c r="T222" s="403"/>
      <c r="U222" s="403"/>
      <c r="V222" s="403"/>
      <c r="W222" s="403"/>
      <c r="X222" s="403"/>
      <c r="Y222" s="403"/>
      <c r="Z222" s="403"/>
      <c r="AA222" s="403"/>
      <c r="AB222" s="403"/>
      <c r="AC222" s="403"/>
      <c r="AD222" s="403"/>
      <c r="AE222" s="403"/>
      <c r="AF222" s="403"/>
      <c r="AG222" s="403"/>
      <c r="AH222" s="403"/>
      <c r="AI222" s="403"/>
      <c r="AJ222" s="403"/>
      <c r="AK222" s="403"/>
      <c r="AL222" s="403"/>
      <c r="AM222" s="403"/>
      <c r="AN222" s="403"/>
      <c r="AO222" s="403"/>
      <c r="AP222" s="403"/>
      <c r="AQ222" s="403"/>
      <c r="AR222" s="403"/>
      <c r="AS222" s="403"/>
      <c r="AT222" s="403"/>
      <c r="AU222" s="403"/>
      <c r="AV222" s="403"/>
      <c r="AW222" s="403"/>
      <c r="AX222" s="403"/>
      <c r="AY222" s="403"/>
      <c r="AZ222" s="403"/>
      <c r="BA222" s="403"/>
      <c r="BB222" s="403"/>
      <c r="BC222" s="403"/>
      <c r="BD222" s="403"/>
      <c r="BE222" s="403"/>
      <c r="BF222" s="403"/>
      <c r="BG222" s="403"/>
      <c r="BH222" s="403"/>
      <c r="BI222" s="403"/>
      <c r="BJ222" s="403"/>
      <c r="BK222" s="403"/>
      <c r="BL222" s="403"/>
    </row>
    <row r="223" spans="1:64">
      <c r="A223" s="403"/>
      <c r="B223" s="403"/>
      <c r="C223" s="403"/>
      <c r="D223" s="403"/>
      <c r="E223" s="403"/>
      <c r="F223" s="403"/>
      <c r="G223" s="403"/>
      <c r="H223" s="403"/>
      <c r="I223" s="403"/>
      <c r="N223" s="403"/>
      <c r="O223" s="403"/>
      <c r="P223" s="403"/>
      <c r="Q223" s="403"/>
      <c r="R223" s="403"/>
      <c r="S223" s="403"/>
      <c r="T223" s="403"/>
      <c r="U223" s="403"/>
      <c r="V223" s="403"/>
      <c r="W223" s="403"/>
      <c r="X223" s="403"/>
      <c r="Y223" s="403"/>
      <c r="Z223" s="403"/>
      <c r="AA223" s="403"/>
      <c r="AB223" s="403"/>
      <c r="AC223" s="403"/>
      <c r="AD223" s="403"/>
      <c r="AE223" s="403"/>
      <c r="AF223" s="403"/>
      <c r="AG223" s="403"/>
      <c r="AH223" s="403"/>
      <c r="AI223" s="403"/>
      <c r="AJ223" s="403"/>
      <c r="AK223" s="403"/>
      <c r="AL223" s="403"/>
      <c r="AM223" s="403"/>
      <c r="AN223" s="403"/>
      <c r="AO223" s="403"/>
      <c r="AP223" s="403"/>
      <c r="AQ223" s="403"/>
      <c r="AR223" s="403"/>
      <c r="AS223" s="403"/>
      <c r="AT223" s="403"/>
      <c r="AU223" s="403"/>
      <c r="AV223" s="403"/>
      <c r="AW223" s="403"/>
      <c r="AX223" s="403"/>
      <c r="AY223" s="403"/>
      <c r="AZ223" s="403"/>
      <c r="BA223" s="403"/>
      <c r="BB223" s="403"/>
      <c r="BC223" s="403"/>
      <c r="BD223" s="403"/>
      <c r="BE223" s="403"/>
      <c r="BF223" s="403"/>
      <c r="BG223" s="403"/>
      <c r="BH223" s="403"/>
      <c r="BI223" s="403"/>
      <c r="BJ223" s="403"/>
      <c r="BK223" s="403"/>
      <c r="BL223" s="403"/>
    </row>
    <row r="224" spans="1:64">
      <c r="A224" s="403"/>
      <c r="B224" s="403"/>
      <c r="C224" s="403"/>
      <c r="D224" s="403"/>
      <c r="E224" s="403"/>
      <c r="F224" s="403"/>
      <c r="G224" s="403"/>
      <c r="H224" s="403"/>
      <c r="I224" s="403"/>
      <c r="N224" s="403"/>
      <c r="O224" s="403"/>
      <c r="P224" s="403"/>
      <c r="Q224" s="403"/>
      <c r="R224" s="403"/>
      <c r="S224" s="403"/>
      <c r="T224" s="403"/>
      <c r="U224" s="403"/>
      <c r="V224" s="403"/>
      <c r="W224" s="403"/>
      <c r="X224" s="403"/>
      <c r="Y224" s="403"/>
      <c r="Z224" s="403"/>
      <c r="AA224" s="403"/>
      <c r="AB224" s="403"/>
      <c r="AC224" s="403"/>
      <c r="AD224" s="403"/>
      <c r="AE224" s="403"/>
      <c r="AF224" s="403"/>
      <c r="AG224" s="403"/>
      <c r="AH224" s="403"/>
      <c r="AI224" s="403"/>
      <c r="AJ224" s="403"/>
      <c r="AK224" s="403"/>
      <c r="AL224" s="403"/>
      <c r="AM224" s="403"/>
      <c r="AN224" s="403"/>
      <c r="AO224" s="403"/>
      <c r="AP224" s="403"/>
      <c r="AQ224" s="403"/>
      <c r="AR224" s="403"/>
      <c r="AS224" s="403"/>
      <c r="AT224" s="403"/>
      <c r="AU224" s="403"/>
      <c r="AV224" s="403"/>
      <c r="AW224" s="403"/>
      <c r="AX224" s="403"/>
      <c r="AY224" s="403"/>
      <c r="AZ224" s="403"/>
      <c r="BA224" s="403"/>
      <c r="BB224" s="403"/>
      <c r="BC224" s="403"/>
      <c r="BD224" s="403"/>
      <c r="BE224" s="403"/>
      <c r="BF224" s="403"/>
      <c r="BG224" s="403"/>
      <c r="BH224" s="403"/>
      <c r="BI224" s="403"/>
      <c r="BJ224" s="403"/>
      <c r="BK224" s="403"/>
      <c r="BL224" s="403"/>
    </row>
    <row r="225" spans="1:64">
      <c r="A225" s="403"/>
      <c r="B225" s="403"/>
      <c r="C225" s="403"/>
      <c r="D225" s="403"/>
      <c r="E225" s="403"/>
      <c r="F225" s="403"/>
      <c r="G225" s="403"/>
      <c r="H225" s="403"/>
      <c r="I225" s="403"/>
      <c r="N225" s="403"/>
      <c r="O225" s="403"/>
      <c r="P225" s="403"/>
      <c r="Q225" s="403"/>
      <c r="R225" s="403"/>
      <c r="S225" s="403"/>
      <c r="T225" s="403"/>
      <c r="U225" s="403"/>
      <c r="V225" s="403"/>
      <c r="W225" s="403"/>
      <c r="X225" s="403"/>
      <c r="Y225" s="403"/>
      <c r="Z225" s="403"/>
      <c r="AA225" s="403"/>
      <c r="AB225" s="403"/>
      <c r="AC225" s="403"/>
      <c r="AD225" s="403"/>
      <c r="AE225" s="403"/>
      <c r="AF225" s="403"/>
      <c r="AG225" s="403"/>
      <c r="AH225" s="403"/>
      <c r="AI225" s="403"/>
      <c r="AJ225" s="403"/>
      <c r="AK225" s="403"/>
      <c r="AL225" s="403"/>
      <c r="AM225" s="403"/>
      <c r="AN225" s="403"/>
      <c r="AO225" s="403"/>
      <c r="AP225" s="403"/>
      <c r="AQ225" s="403"/>
      <c r="AR225" s="403"/>
      <c r="AS225" s="403"/>
      <c r="AT225" s="403"/>
      <c r="AU225" s="403"/>
      <c r="AV225" s="403"/>
      <c r="AW225" s="403"/>
      <c r="AX225" s="403"/>
      <c r="AY225" s="403"/>
      <c r="AZ225" s="403"/>
      <c r="BA225" s="403"/>
      <c r="BB225" s="403"/>
      <c r="BC225" s="403"/>
      <c r="BD225" s="403"/>
      <c r="BE225" s="403"/>
      <c r="BF225" s="403"/>
      <c r="BG225" s="403"/>
      <c r="BH225" s="403"/>
      <c r="BI225" s="403"/>
      <c r="BJ225" s="403"/>
      <c r="BK225" s="403"/>
      <c r="BL225" s="403"/>
    </row>
    <row r="226" spans="1:64">
      <c r="A226" s="403"/>
      <c r="B226" s="403"/>
      <c r="C226" s="403"/>
      <c r="D226" s="403"/>
      <c r="E226" s="403"/>
      <c r="F226" s="403"/>
      <c r="G226" s="403"/>
      <c r="H226" s="403"/>
      <c r="I226" s="403"/>
      <c r="N226" s="403"/>
      <c r="O226" s="403"/>
      <c r="P226" s="403"/>
      <c r="Q226" s="403"/>
      <c r="R226" s="403"/>
      <c r="S226" s="403"/>
      <c r="T226" s="403"/>
      <c r="U226" s="403"/>
      <c r="V226" s="403"/>
      <c r="W226" s="403"/>
      <c r="X226" s="403"/>
      <c r="Y226" s="403"/>
      <c r="Z226" s="403"/>
      <c r="AA226" s="403"/>
      <c r="AB226" s="403"/>
      <c r="AC226" s="403"/>
      <c r="AD226" s="403"/>
      <c r="AE226" s="403"/>
      <c r="AF226" s="403"/>
      <c r="AG226" s="403"/>
      <c r="AH226" s="403"/>
      <c r="AI226" s="403"/>
      <c r="AJ226" s="403"/>
      <c r="AK226" s="403"/>
      <c r="AL226" s="403"/>
      <c r="AM226" s="403"/>
      <c r="AN226" s="403"/>
      <c r="AO226" s="403"/>
      <c r="AP226" s="403"/>
      <c r="AQ226" s="403"/>
      <c r="AR226" s="403"/>
      <c r="AS226" s="403"/>
      <c r="AT226" s="403"/>
      <c r="AU226" s="403"/>
      <c r="AV226" s="403"/>
      <c r="AW226" s="403"/>
      <c r="AX226" s="403"/>
      <c r="AY226" s="403"/>
      <c r="AZ226" s="403"/>
      <c r="BA226" s="403"/>
      <c r="BB226" s="403"/>
      <c r="BC226" s="403"/>
      <c r="BD226" s="403"/>
      <c r="BE226" s="403"/>
      <c r="BF226" s="403"/>
      <c r="BG226" s="403"/>
      <c r="BH226" s="403"/>
      <c r="BI226" s="403"/>
      <c r="BJ226" s="403"/>
      <c r="BK226" s="403"/>
      <c r="BL226" s="403"/>
    </row>
    <row r="227" spans="1:64">
      <c r="A227" s="403"/>
      <c r="B227" s="403"/>
      <c r="C227" s="403"/>
      <c r="D227" s="403"/>
      <c r="E227" s="403"/>
      <c r="F227" s="403"/>
      <c r="G227" s="403"/>
      <c r="H227" s="403"/>
      <c r="I227" s="403"/>
      <c r="N227" s="403"/>
      <c r="O227" s="403"/>
      <c r="P227" s="403"/>
      <c r="Q227" s="403"/>
      <c r="R227" s="403"/>
      <c r="S227" s="403"/>
      <c r="T227" s="403"/>
      <c r="U227" s="403"/>
      <c r="V227" s="403"/>
      <c r="W227" s="403"/>
      <c r="X227" s="403"/>
      <c r="Y227" s="403"/>
      <c r="Z227" s="403"/>
      <c r="AA227" s="403"/>
      <c r="AB227" s="403"/>
      <c r="AC227" s="403"/>
      <c r="AD227" s="403"/>
      <c r="AE227" s="403"/>
      <c r="AF227" s="403"/>
      <c r="AG227" s="403"/>
      <c r="AH227" s="403"/>
      <c r="AI227" s="403"/>
      <c r="AJ227" s="403"/>
      <c r="AK227" s="403"/>
      <c r="AL227" s="403"/>
      <c r="AM227" s="403"/>
      <c r="AN227" s="403"/>
      <c r="AO227" s="403"/>
      <c r="AP227" s="403"/>
      <c r="AQ227" s="403"/>
      <c r="AR227" s="403"/>
      <c r="AS227" s="403"/>
      <c r="AT227" s="403"/>
      <c r="AU227" s="403"/>
      <c r="AV227" s="403"/>
      <c r="AW227" s="403"/>
      <c r="AX227" s="403"/>
      <c r="AY227" s="403"/>
      <c r="AZ227" s="403"/>
      <c r="BA227" s="403"/>
      <c r="BB227" s="403"/>
      <c r="BC227" s="403"/>
      <c r="BD227" s="403"/>
      <c r="BE227" s="403"/>
      <c r="BF227" s="403"/>
      <c r="BG227" s="403"/>
      <c r="BH227" s="403"/>
      <c r="BI227" s="403"/>
      <c r="BJ227" s="403"/>
      <c r="BK227" s="403"/>
      <c r="BL227" s="403"/>
    </row>
    <row r="228" spans="1:64">
      <c r="A228" s="403"/>
      <c r="B228" s="403"/>
      <c r="C228" s="403"/>
      <c r="D228" s="403"/>
      <c r="E228" s="403"/>
      <c r="F228" s="403"/>
      <c r="G228" s="403"/>
      <c r="H228" s="403"/>
      <c r="I228" s="403"/>
      <c r="N228" s="403"/>
      <c r="O228" s="403"/>
      <c r="P228" s="403"/>
      <c r="Q228" s="403"/>
      <c r="R228" s="403"/>
      <c r="S228" s="403"/>
      <c r="T228" s="403"/>
      <c r="U228" s="403"/>
      <c r="V228" s="403"/>
      <c r="W228" s="403"/>
      <c r="X228" s="403"/>
      <c r="Y228" s="403"/>
      <c r="Z228" s="403"/>
      <c r="AA228" s="403"/>
      <c r="AB228" s="403"/>
      <c r="AC228" s="403"/>
      <c r="AD228" s="403"/>
      <c r="AE228" s="403"/>
      <c r="AF228" s="403"/>
      <c r="AG228" s="403"/>
      <c r="AH228" s="403"/>
      <c r="AI228" s="403"/>
      <c r="AJ228" s="403"/>
      <c r="AK228" s="403"/>
      <c r="AL228" s="403"/>
      <c r="AM228" s="403"/>
      <c r="AN228" s="403"/>
      <c r="AO228" s="403"/>
      <c r="AP228" s="403"/>
      <c r="AQ228" s="403"/>
      <c r="AR228" s="403"/>
      <c r="AS228" s="403"/>
      <c r="AT228" s="403"/>
      <c r="AU228" s="403"/>
      <c r="AV228" s="403"/>
      <c r="AW228" s="403"/>
      <c r="AX228" s="403"/>
      <c r="AY228" s="403"/>
      <c r="AZ228" s="403"/>
      <c r="BA228" s="403"/>
      <c r="BB228" s="403"/>
      <c r="BC228" s="403"/>
      <c r="BD228" s="403"/>
      <c r="BE228" s="403"/>
      <c r="BF228" s="403"/>
      <c r="BG228" s="403"/>
      <c r="BH228" s="403"/>
      <c r="BI228" s="403"/>
      <c r="BJ228" s="403"/>
      <c r="BK228" s="403"/>
      <c r="BL228" s="403"/>
    </row>
    <row r="229" spans="1:64">
      <c r="A229" s="403"/>
      <c r="B229" s="403"/>
      <c r="C229" s="403"/>
      <c r="D229" s="403"/>
      <c r="E229" s="403"/>
      <c r="F229" s="403"/>
      <c r="G229" s="403"/>
      <c r="H229" s="403"/>
      <c r="I229" s="403"/>
      <c r="N229" s="403"/>
      <c r="O229" s="403"/>
      <c r="P229" s="403"/>
      <c r="Q229" s="403"/>
      <c r="R229" s="403"/>
      <c r="S229" s="403"/>
      <c r="T229" s="403"/>
      <c r="U229" s="403"/>
      <c r="V229" s="403"/>
      <c r="W229" s="403"/>
      <c r="X229" s="403"/>
      <c r="Y229" s="403"/>
      <c r="Z229" s="403"/>
      <c r="AA229" s="403"/>
      <c r="AB229" s="403"/>
      <c r="AC229" s="403"/>
      <c r="AD229" s="403"/>
      <c r="AE229" s="403"/>
      <c r="AF229" s="403"/>
      <c r="AG229" s="403"/>
      <c r="AH229" s="403"/>
      <c r="AI229" s="403"/>
      <c r="AJ229" s="403"/>
      <c r="AK229" s="403"/>
      <c r="AL229" s="403"/>
      <c r="AM229" s="403"/>
      <c r="AN229" s="403"/>
      <c r="AO229" s="403"/>
      <c r="AP229" s="403"/>
      <c r="AQ229" s="403"/>
      <c r="AR229" s="403"/>
      <c r="AS229" s="403"/>
      <c r="AT229" s="403"/>
      <c r="AU229" s="403"/>
      <c r="AV229" s="403"/>
      <c r="AW229" s="403"/>
      <c r="AX229" s="403"/>
      <c r="AY229" s="403"/>
      <c r="AZ229" s="403"/>
      <c r="BA229" s="403"/>
      <c r="BB229" s="403"/>
      <c r="BC229" s="403"/>
      <c r="BD229" s="403"/>
      <c r="BE229" s="403"/>
      <c r="BF229" s="403"/>
      <c r="BG229" s="403"/>
      <c r="BH229" s="403"/>
      <c r="BI229" s="403"/>
      <c r="BJ229" s="403"/>
      <c r="BK229" s="403"/>
      <c r="BL229" s="403"/>
    </row>
    <row r="230" spans="1:64">
      <c r="A230" s="403"/>
      <c r="B230" s="403"/>
      <c r="C230" s="403"/>
      <c r="D230" s="403"/>
      <c r="E230" s="403"/>
      <c r="F230" s="403"/>
      <c r="G230" s="403"/>
      <c r="H230" s="403"/>
      <c r="I230" s="403"/>
      <c r="N230" s="403"/>
      <c r="O230" s="403"/>
      <c r="P230" s="403"/>
      <c r="Q230" s="403"/>
      <c r="R230" s="403"/>
      <c r="S230" s="403"/>
      <c r="T230" s="403"/>
      <c r="U230" s="403"/>
      <c r="V230" s="403"/>
      <c r="W230" s="403"/>
      <c r="X230" s="403"/>
      <c r="Y230" s="403"/>
      <c r="Z230" s="403"/>
      <c r="AA230" s="403"/>
      <c r="AB230" s="403"/>
      <c r="AC230" s="403"/>
      <c r="AD230" s="403"/>
      <c r="AE230" s="403"/>
      <c r="AF230" s="403"/>
      <c r="AG230" s="403"/>
      <c r="AH230" s="403"/>
      <c r="AI230" s="403"/>
      <c r="AJ230" s="403"/>
      <c r="AK230" s="403"/>
      <c r="AL230" s="403"/>
      <c r="AM230" s="403"/>
      <c r="AN230" s="403"/>
      <c r="AO230" s="403"/>
      <c r="AP230" s="403"/>
      <c r="AQ230" s="403"/>
      <c r="AR230" s="403"/>
      <c r="AS230" s="403"/>
      <c r="AT230" s="403"/>
      <c r="AU230" s="403"/>
      <c r="AV230" s="403"/>
      <c r="AW230" s="403"/>
      <c r="AX230" s="403"/>
      <c r="AY230" s="403"/>
      <c r="AZ230" s="403"/>
      <c r="BA230" s="403"/>
      <c r="BB230" s="403"/>
      <c r="BC230" s="403"/>
      <c r="BD230" s="403"/>
      <c r="BE230" s="403"/>
      <c r="BF230" s="403"/>
      <c r="BG230" s="403"/>
      <c r="BH230" s="403"/>
      <c r="BI230" s="403"/>
      <c r="BJ230" s="403"/>
      <c r="BK230" s="403"/>
      <c r="BL230" s="403"/>
    </row>
    <row r="231" spans="1:64">
      <c r="A231" s="403"/>
      <c r="B231" s="403"/>
      <c r="C231" s="403"/>
      <c r="D231" s="403"/>
      <c r="E231" s="403"/>
      <c r="F231" s="403"/>
      <c r="G231" s="403"/>
      <c r="H231" s="403"/>
      <c r="I231" s="403"/>
      <c r="N231" s="403"/>
      <c r="O231" s="403"/>
      <c r="P231" s="403"/>
      <c r="Q231" s="403"/>
      <c r="R231" s="403"/>
      <c r="S231" s="403"/>
      <c r="T231" s="403"/>
      <c r="U231" s="403"/>
      <c r="V231" s="403"/>
      <c r="W231" s="403"/>
      <c r="X231" s="403"/>
      <c r="Y231" s="403"/>
      <c r="Z231" s="403"/>
      <c r="AA231" s="403"/>
      <c r="AB231" s="403"/>
      <c r="AC231" s="403"/>
      <c r="AD231" s="403"/>
      <c r="AE231" s="403"/>
      <c r="AF231" s="403"/>
      <c r="AG231" s="403"/>
      <c r="AH231" s="403"/>
      <c r="AI231" s="403"/>
      <c r="AJ231" s="403"/>
      <c r="AK231" s="403"/>
      <c r="AL231" s="403"/>
      <c r="AM231" s="403"/>
      <c r="AN231" s="403"/>
      <c r="AO231" s="403"/>
      <c r="AP231" s="403"/>
      <c r="AQ231" s="403"/>
      <c r="AR231" s="403"/>
      <c r="AS231" s="403"/>
      <c r="AT231" s="403"/>
      <c r="AU231" s="403"/>
      <c r="AV231" s="403"/>
      <c r="AW231" s="403"/>
      <c r="AX231" s="403"/>
      <c r="AY231" s="403"/>
      <c r="AZ231" s="403"/>
      <c r="BA231" s="403"/>
      <c r="BB231" s="403"/>
      <c r="BC231" s="403"/>
      <c r="BD231" s="403"/>
      <c r="BE231" s="403"/>
      <c r="BF231" s="403"/>
      <c r="BG231" s="403"/>
      <c r="BH231" s="403"/>
      <c r="BI231" s="403"/>
      <c r="BJ231" s="403"/>
      <c r="BK231" s="403"/>
      <c r="BL231" s="403"/>
    </row>
    <row r="232" spans="1:64">
      <c r="A232" s="403"/>
      <c r="B232" s="403"/>
      <c r="C232" s="403"/>
      <c r="D232" s="403"/>
      <c r="E232" s="403"/>
      <c r="F232" s="403"/>
      <c r="G232" s="403"/>
      <c r="H232" s="403"/>
      <c r="I232" s="403"/>
      <c r="N232" s="403"/>
      <c r="O232" s="403"/>
      <c r="P232" s="403"/>
      <c r="Q232" s="403"/>
      <c r="R232" s="403"/>
      <c r="S232" s="403"/>
      <c r="T232" s="403"/>
      <c r="U232" s="403"/>
      <c r="V232" s="403"/>
      <c r="W232" s="403"/>
      <c r="X232" s="403"/>
      <c r="Y232" s="403"/>
      <c r="Z232" s="403"/>
      <c r="AA232" s="403"/>
      <c r="AB232" s="403"/>
      <c r="AC232" s="403"/>
      <c r="AD232" s="403"/>
      <c r="AE232" s="403"/>
      <c r="AF232" s="403"/>
      <c r="AG232" s="403"/>
      <c r="AH232" s="403"/>
      <c r="AI232" s="403"/>
      <c r="AJ232" s="403"/>
      <c r="AK232" s="403"/>
      <c r="AL232" s="403"/>
      <c r="AM232" s="403"/>
      <c r="AN232" s="403"/>
      <c r="AO232" s="403"/>
      <c r="AP232" s="403"/>
      <c r="AQ232" s="403"/>
      <c r="AR232" s="403"/>
      <c r="AS232" s="403"/>
      <c r="AT232" s="403"/>
      <c r="AU232" s="403"/>
      <c r="AV232" s="403"/>
      <c r="AW232" s="403"/>
      <c r="AX232" s="403"/>
      <c r="AY232" s="403"/>
      <c r="AZ232" s="403"/>
      <c r="BA232" s="403"/>
      <c r="BB232" s="403"/>
      <c r="BC232" s="403"/>
      <c r="BD232" s="403"/>
      <c r="BE232" s="403"/>
      <c r="BF232" s="403"/>
      <c r="BG232" s="403"/>
      <c r="BH232" s="403"/>
      <c r="BI232" s="403"/>
      <c r="BJ232" s="403"/>
      <c r="BK232" s="403"/>
      <c r="BL232" s="403"/>
    </row>
    <row r="233" spans="1:64">
      <c r="A233" s="403"/>
      <c r="B233" s="403"/>
      <c r="C233" s="403"/>
      <c r="D233" s="403"/>
      <c r="E233" s="403"/>
      <c r="F233" s="403"/>
      <c r="G233" s="403"/>
      <c r="H233" s="403"/>
      <c r="I233" s="403"/>
      <c r="N233" s="403"/>
      <c r="O233" s="403"/>
      <c r="P233" s="403"/>
      <c r="Q233" s="403"/>
      <c r="R233" s="403"/>
      <c r="S233" s="403"/>
      <c r="T233" s="403"/>
      <c r="U233" s="403"/>
      <c r="V233" s="403"/>
      <c r="W233" s="403"/>
      <c r="X233" s="403"/>
      <c r="Y233" s="403"/>
      <c r="Z233" s="403"/>
      <c r="AA233" s="403"/>
      <c r="AB233" s="403"/>
      <c r="AC233" s="403"/>
      <c r="AD233" s="403"/>
      <c r="AE233" s="403"/>
      <c r="AF233" s="403"/>
      <c r="AG233" s="403"/>
      <c r="AH233" s="403"/>
      <c r="AI233" s="403"/>
      <c r="AJ233" s="403"/>
      <c r="AK233" s="403"/>
      <c r="AL233" s="403"/>
      <c r="AM233" s="403"/>
      <c r="AN233" s="403"/>
      <c r="AO233" s="403"/>
      <c r="AP233" s="403"/>
      <c r="AQ233" s="403"/>
      <c r="AR233" s="403"/>
      <c r="AS233" s="403"/>
      <c r="AT233" s="403"/>
      <c r="AU233" s="403"/>
      <c r="AV233" s="403"/>
      <c r="AW233" s="403"/>
      <c r="AX233" s="403"/>
      <c r="AY233" s="403"/>
      <c r="AZ233" s="403"/>
      <c r="BA233" s="403"/>
      <c r="BB233" s="403"/>
      <c r="BC233" s="403"/>
      <c r="BD233" s="403"/>
      <c r="BE233" s="403"/>
      <c r="BF233" s="403"/>
      <c r="BG233" s="403"/>
      <c r="BH233" s="403"/>
      <c r="BI233" s="403"/>
      <c r="BJ233" s="403"/>
      <c r="BK233" s="403"/>
      <c r="BL233" s="403"/>
    </row>
    <row r="234" spans="1:64">
      <c r="A234" s="403"/>
      <c r="B234" s="403"/>
      <c r="C234" s="403"/>
      <c r="D234" s="403"/>
      <c r="E234" s="403"/>
      <c r="F234" s="403"/>
      <c r="G234" s="403"/>
      <c r="H234" s="403"/>
      <c r="I234" s="403"/>
      <c r="N234" s="403"/>
      <c r="O234" s="403"/>
      <c r="P234" s="403"/>
      <c r="Q234" s="403"/>
      <c r="R234" s="403"/>
      <c r="S234" s="403"/>
      <c r="T234" s="403"/>
      <c r="U234" s="403"/>
      <c r="V234" s="403"/>
      <c r="W234" s="403"/>
      <c r="X234" s="403"/>
      <c r="Y234" s="403"/>
      <c r="Z234" s="403"/>
      <c r="AA234" s="403"/>
      <c r="AB234" s="403"/>
      <c r="AC234" s="403"/>
      <c r="AD234" s="403"/>
      <c r="AE234" s="403"/>
      <c r="AF234" s="403"/>
      <c r="AG234" s="403"/>
      <c r="AH234" s="403"/>
      <c r="AI234" s="403"/>
      <c r="AJ234" s="403"/>
      <c r="AK234" s="403"/>
      <c r="AL234" s="403"/>
      <c r="AM234" s="403"/>
      <c r="AN234" s="403"/>
      <c r="AO234" s="403"/>
      <c r="AP234" s="403"/>
      <c r="AQ234" s="403"/>
      <c r="AR234" s="403"/>
      <c r="AS234" s="403"/>
      <c r="AT234" s="403"/>
      <c r="AU234" s="403"/>
      <c r="AV234" s="403"/>
      <c r="AW234" s="403"/>
      <c r="AX234" s="403"/>
      <c r="AY234" s="403"/>
      <c r="AZ234" s="403"/>
      <c r="BA234" s="403"/>
      <c r="BB234" s="403"/>
      <c r="BC234" s="403"/>
      <c r="BD234" s="403"/>
      <c r="BE234" s="403"/>
      <c r="BF234" s="403"/>
      <c r="BG234" s="403"/>
      <c r="BH234" s="403"/>
      <c r="BI234" s="403"/>
      <c r="BJ234" s="403"/>
      <c r="BK234" s="403"/>
      <c r="BL234" s="403"/>
    </row>
    <row r="235" spans="1:64">
      <c r="A235" s="403"/>
      <c r="B235" s="403"/>
      <c r="C235" s="403"/>
      <c r="D235" s="403"/>
      <c r="E235" s="403"/>
      <c r="F235" s="403"/>
      <c r="G235" s="403"/>
      <c r="H235" s="403"/>
      <c r="I235" s="403"/>
      <c r="N235" s="403"/>
      <c r="O235" s="403"/>
      <c r="P235" s="403"/>
      <c r="Q235" s="403"/>
      <c r="R235" s="403"/>
      <c r="S235" s="403"/>
      <c r="T235" s="403"/>
      <c r="U235" s="403"/>
      <c r="V235" s="403"/>
      <c r="W235" s="403"/>
      <c r="X235" s="403"/>
      <c r="Y235" s="403"/>
      <c r="Z235" s="403"/>
      <c r="AA235" s="403"/>
      <c r="AB235" s="403"/>
      <c r="AC235" s="403"/>
      <c r="AD235" s="403"/>
      <c r="AE235" s="403"/>
      <c r="AF235" s="403"/>
      <c r="AG235" s="403"/>
      <c r="AH235" s="403"/>
      <c r="AI235" s="403"/>
      <c r="AJ235" s="403"/>
      <c r="AK235" s="403"/>
      <c r="AL235" s="403"/>
      <c r="AM235" s="403"/>
      <c r="AN235" s="403"/>
      <c r="AO235" s="403"/>
      <c r="AP235" s="403"/>
      <c r="AQ235" s="403"/>
      <c r="AR235" s="403"/>
      <c r="AS235" s="403"/>
      <c r="AT235" s="403"/>
      <c r="AU235" s="403"/>
      <c r="AV235" s="403"/>
      <c r="AW235" s="403"/>
      <c r="AX235" s="403"/>
      <c r="AY235" s="403"/>
      <c r="AZ235" s="403"/>
      <c r="BA235" s="403"/>
      <c r="BB235" s="403"/>
      <c r="BC235" s="403"/>
      <c r="BD235" s="403"/>
      <c r="BE235" s="403"/>
      <c r="BF235" s="403"/>
      <c r="BG235" s="403"/>
      <c r="BH235" s="403"/>
      <c r="BI235" s="403"/>
      <c r="BJ235" s="403"/>
      <c r="BK235" s="403"/>
      <c r="BL235" s="403"/>
    </row>
    <row r="236" spans="1:64">
      <c r="A236" s="403"/>
      <c r="B236" s="403"/>
      <c r="C236" s="403"/>
      <c r="D236" s="403"/>
      <c r="E236" s="403"/>
      <c r="F236" s="403"/>
      <c r="G236" s="403"/>
      <c r="H236" s="403"/>
      <c r="I236" s="403"/>
      <c r="N236" s="403"/>
      <c r="O236" s="403"/>
      <c r="P236" s="403"/>
      <c r="Q236" s="403"/>
      <c r="R236" s="403"/>
      <c r="S236" s="403"/>
      <c r="T236" s="403"/>
      <c r="U236" s="403"/>
      <c r="V236" s="403"/>
      <c r="W236" s="403"/>
      <c r="X236" s="403"/>
      <c r="Y236" s="403"/>
      <c r="Z236" s="403"/>
      <c r="AA236" s="403"/>
      <c r="AB236" s="403"/>
      <c r="AC236" s="403"/>
      <c r="AD236" s="403"/>
      <c r="AE236" s="403"/>
      <c r="AF236" s="403"/>
      <c r="AG236" s="403"/>
      <c r="AH236" s="403"/>
      <c r="AI236" s="403"/>
      <c r="AJ236" s="403"/>
      <c r="AK236" s="403"/>
      <c r="AL236" s="403"/>
      <c r="AM236" s="403"/>
      <c r="AN236" s="403"/>
      <c r="AO236" s="403"/>
      <c r="AP236" s="403"/>
      <c r="AQ236" s="403"/>
      <c r="AR236" s="403"/>
      <c r="AS236" s="403"/>
      <c r="AT236" s="403"/>
      <c r="AU236" s="403"/>
      <c r="AV236" s="403"/>
      <c r="AW236" s="403"/>
      <c r="AX236" s="403"/>
      <c r="AY236" s="403"/>
      <c r="AZ236" s="403"/>
      <c r="BA236" s="403"/>
      <c r="BB236" s="403"/>
      <c r="BC236" s="403"/>
      <c r="BD236" s="403"/>
      <c r="BE236" s="403"/>
      <c r="BF236" s="403"/>
      <c r="BG236" s="403"/>
      <c r="BH236" s="403"/>
      <c r="BI236" s="403"/>
      <c r="BJ236" s="403"/>
      <c r="BK236" s="403"/>
      <c r="BL236" s="403"/>
    </row>
    <row r="237" spans="1:64">
      <c r="A237" s="403"/>
      <c r="B237" s="403"/>
      <c r="C237" s="403"/>
      <c r="D237" s="403"/>
      <c r="E237" s="403"/>
      <c r="F237" s="403"/>
      <c r="G237" s="403"/>
      <c r="H237" s="403"/>
      <c r="I237" s="403"/>
      <c r="N237" s="403"/>
      <c r="O237" s="403"/>
      <c r="P237" s="403"/>
      <c r="Q237" s="403"/>
      <c r="R237" s="403"/>
      <c r="S237" s="403"/>
      <c r="T237" s="403"/>
      <c r="U237" s="403"/>
      <c r="V237" s="403"/>
      <c r="W237" s="403"/>
      <c r="X237" s="403"/>
      <c r="Y237" s="403"/>
      <c r="Z237" s="403"/>
      <c r="AA237" s="403"/>
      <c r="AB237" s="403"/>
      <c r="AC237" s="403"/>
      <c r="AD237" s="403"/>
      <c r="AE237" s="403"/>
      <c r="AF237" s="403"/>
      <c r="AG237" s="403"/>
      <c r="AH237" s="403"/>
      <c r="AI237" s="403"/>
      <c r="AJ237" s="403"/>
      <c r="AK237" s="403"/>
      <c r="AL237" s="403"/>
      <c r="AM237" s="403"/>
      <c r="AN237" s="403"/>
      <c r="AO237" s="403"/>
      <c r="AP237" s="403"/>
      <c r="AQ237" s="403"/>
      <c r="AR237" s="403"/>
      <c r="AS237" s="403"/>
      <c r="AT237" s="403"/>
      <c r="AU237" s="403"/>
      <c r="AV237" s="403"/>
      <c r="AW237" s="403"/>
      <c r="AX237" s="403"/>
      <c r="AY237" s="403"/>
      <c r="AZ237" s="403"/>
      <c r="BA237" s="403"/>
      <c r="BB237" s="403"/>
      <c r="BC237" s="403"/>
      <c r="BD237" s="403"/>
      <c r="BE237" s="403"/>
      <c r="BF237" s="403"/>
      <c r="BG237" s="403"/>
      <c r="BH237" s="403"/>
      <c r="BI237" s="403"/>
      <c r="BJ237" s="403"/>
      <c r="BK237" s="403"/>
      <c r="BL237" s="403"/>
    </row>
    <row r="238" spans="1:64">
      <c r="A238" s="403"/>
      <c r="B238" s="403"/>
      <c r="C238" s="403"/>
      <c r="D238" s="403"/>
      <c r="E238" s="403"/>
      <c r="F238" s="403"/>
      <c r="G238" s="403"/>
      <c r="H238" s="403"/>
      <c r="I238" s="403"/>
      <c r="N238" s="403"/>
      <c r="O238" s="403"/>
      <c r="P238" s="403"/>
      <c r="Q238" s="403"/>
      <c r="R238" s="403"/>
      <c r="S238" s="403"/>
      <c r="T238" s="403"/>
      <c r="U238" s="403"/>
      <c r="V238" s="403"/>
      <c r="W238" s="403"/>
      <c r="X238" s="403"/>
      <c r="Y238" s="403"/>
      <c r="Z238" s="403"/>
      <c r="AA238" s="403"/>
      <c r="AB238" s="403"/>
      <c r="AC238" s="403"/>
      <c r="AD238" s="403"/>
      <c r="AE238" s="403"/>
      <c r="AF238" s="403"/>
      <c r="AG238" s="403"/>
      <c r="AH238" s="403"/>
      <c r="AI238" s="403"/>
      <c r="AJ238" s="403"/>
      <c r="AK238" s="403"/>
      <c r="AL238" s="403"/>
      <c r="AM238" s="403"/>
      <c r="AN238" s="403"/>
      <c r="AO238" s="403"/>
      <c r="AP238" s="403"/>
      <c r="AQ238" s="403"/>
      <c r="AR238" s="403"/>
      <c r="AS238" s="403"/>
      <c r="AT238" s="403"/>
      <c r="AU238" s="403"/>
      <c r="AV238" s="403"/>
      <c r="AW238" s="403"/>
      <c r="AX238" s="403"/>
      <c r="AY238" s="403"/>
      <c r="AZ238" s="403"/>
      <c r="BA238" s="403"/>
      <c r="BB238" s="403"/>
      <c r="BC238" s="403"/>
      <c r="BD238" s="403"/>
      <c r="BE238" s="403"/>
      <c r="BF238" s="403"/>
      <c r="BG238" s="403"/>
      <c r="BH238" s="403"/>
      <c r="BI238" s="403"/>
      <c r="BJ238" s="403"/>
      <c r="BK238" s="403"/>
      <c r="BL238" s="403"/>
    </row>
    <row r="239" spans="1:64">
      <c r="A239" s="403"/>
      <c r="B239" s="403"/>
      <c r="C239" s="403"/>
      <c r="D239" s="403"/>
      <c r="E239" s="403"/>
      <c r="F239" s="403"/>
      <c r="G239" s="403"/>
      <c r="H239" s="403"/>
      <c r="I239" s="403"/>
      <c r="N239" s="403"/>
      <c r="O239" s="403"/>
      <c r="P239" s="403"/>
      <c r="Q239" s="403"/>
      <c r="R239" s="403"/>
      <c r="S239" s="403"/>
      <c r="T239" s="403"/>
      <c r="U239" s="403"/>
      <c r="V239" s="403"/>
      <c r="W239" s="403"/>
      <c r="X239" s="403"/>
      <c r="Y239" s="403"/>
      <c r="Z239" s="403"/>
      <c r="AA239" s="403"/>
      <c r="AB239" s="403"/>
      <c r="AC239" s="403"/>
      <c r="AD239" s="403"/>
      <c r="AE239" s="403"/>
      <c r="AF239" s="403"/>
      <c r="AG239" s="403"/>
      <c r="AH239" s="403"/>
      <c r="AI239" s="403"/>
      <c r="AJ239" s="403"/>
      <c r="AK239" s="403"/>
      <c r="AL239" s="403"/>
      <c r="AM239" s="403"/>
      <c r="AN239" s="403"/>
      <c r="AO239" s="403"/>
      <c r="AP239" s="403"/>
      <c r="AQ239" s="403"/>
      <c r="AR239" s="403"/>
      <c r="AS239" s="403"/>
      <c r="AT239" s="403"/>
      <c r="AU239" s="403"/>
      <c r="AV239" s="403"/>
      <c r="AW239" s="403"/>
      <c r="AX239" s="403"/>
      <c r="AY239" s="403"/>
      <c r="AZ239" s="403"/>
      <c r="BA239" s="403"/>
      <c r="BB239" s="403"/>
      <c r="BC239" s="403"/>
      <c r="BD239" s="403"/>
      <c r="BE239" s="403"/>
      <c r="BF239" s="403"/>
      <c r="BG239" s="403"/>
      <c r="BH239" s="403"/>
      <c r="BI239" s="403"/>
      <c r="BJ239" s="403"/>
      <c r="BK239" s="403"/>
      <c r="BL239" s="403"/>
    </row>
    <row r="240" spans="1:64">
      <c r="A240" s="403"/>
      <c r="B240" s="403"/>
      <c r="C240" s="403"/>
      <c r="D240" s="403"/>
      <c r="E240" s="403"/>
      <c r="F240" s="403"/>
      <c r="G240" s="403"/>
      <c r="H240" s="403"/>
      <c r="I240" s="403"/>
      <c r="N240" s="403"/>
      <c r="O240" s="403"/>
      <c r="P240" s="403"/>
      <c r="Q240" s="403"/>
      <c r="R240" s="403"/>
      <c r="S240" s="403"/>
      <c r="T240" s="403"/>
      <c r="U240" s="403"/>
      <c r="V240" s="403"/>
      <c r="W240" s="403"/>
      <c r="X240" s="403"/>
      <c r="Y240" s="403"/>
      <c r="Z240" s="403"/>
      <c r="AA240" s="403"/>
      <c r="AB240" s="403"/>
      <c r="AC240" s="403"/>
      <c r="AD240" s="403"/>
      <c r="AE240" s="403"/>
      <c r="AF240" s="403"/>
      <c r="AG240" s="403"/>
      <c r="AH240" s="403"/>
      <c r="AI240" s="403"/>
      <c r="AJ240" s="403"/>
      <c r="AK240" s="403"/>
      <c r="AL240" s="403"/>
      <c r="AM240" s="403"/>
      <c r="AN240" s="403"/>
      <c r="AO240" s="403"/>
      <c r="AP240" s="403"/>
      <c r="AQ240" s="403"/>
      <c r="AR240" s="403"/>
      <c r="AS240" s="403"/>
      <c r="AT240" s="403"/>
      <c r="AU240" s="403"/>
      <c r="AV240" s="403"/>
      <c r="AW240" s="403"/>
      <c r="AX240" s="403"/>
      <c r="AY240" s="403"/>
      <c r="AZ240" s="403"/>
      <c r="BA240" s="403"/>
      <c r="BB240" s="403"/>
      <c r="BC240" s="403"/>
      <c r="BD240" s="403"/>
      <c r="BE240" s="403"/>
      <c r="BF240" s="403"/>
      <c r="BG240" s="403"/>
      <c r="BH240" s="403"/>
      <c r="BI240" s="403"/>
      <c r="BJ240" s="403"/>
      <c r="BK240" s="403"/>
      <c r="BL240" s="403"/>
    </row>
    <row r="241" spans="1:64">
      <c r="A241" s="403"/>
      <c r="B241" s="403"/>
      <c r="C241" s="403"/>
      <c r="D241" s="403"/>
      <c r="E241" s="403"/>
      <c r="F241" s="403"/>
      <c r="G241" s="403"/>
      <c r="H241" s="403"/>
      <c r="I241" s="403"/>
      <c r="N241" s="403"/>
      <c r="O241" s="403"/>
      <c r="P241" s="403"/>
      <c r="Q241" s="403"/>
      <c r="R241" s="403"/>
      <c r="S241" s="403"/>
      <c r="T241" s="403"/>
      <c r="U241" s="403"/>
      <c r="V241" s="403"/>
      <c r="W241" s="403"/>
      <c r="X241" s="403"/>
      <c r="Y241" s="403"/>
      <c r="Z241" s="403"/>
      <c r="AA241" s="403"/>
      <c r="AB241" s="403"/>
      <c r="AC241" s="403"/>
      <c r="AD241" s="403"/>
      <c r="AE241" s="403"/>
      <c r="AF241" s="403"/>
      <c r="AG241" s="403"/>
      <c r="AH241" s="403"/>
      <c r="AI241" s="403"/>
      <c r="AJ241" s="403"/>
      <c r="AK241" s="403"/>
      <c r="AL241" s="403"/>
      <c r="AM241" s="403"/>
      <c r="AN241" s="403"/>
      <c r="AO241" s="403"/>
      <c r="AP241" s="403"/>
      <c r="AQ241" s="403"/>
      <c r="AR241" s="403"/>
      <c r="AS241" s="403"/>
      <c r="AT241" s="403"/>
      <c r="AU241" s="403"/>
      <c r="AV241" s="403"/>
      <c r="AW241" s="403"/>
      <c r="AX241" s="403"/>
      <c r="AY241" s="403"/>
      <c r="AZ241" s="403"/>
      <c r="BA241" s="403"/>
      <c r="BB241" s="403"/>
      <c r="BC241" s="403"/>
      <c r="BD241" s="403"/>
      <c r="BE241" s="403"/>
      <c r="BF241" s="403"/>
      <c r="BG241" s="403"/>
      <c r="BH241" s="403"/>
      <c r="BI241" s="403"/>
      <c r="BJ241" s="403"/>
      <c r="BK241" s="403"/>
      <c r="BL241" s="403"/>
    </row>
    <row r="242" spans="1:64">
      <c r="A242" s="403"/>
      <c r="B242" s="403"/>
      <c r="C242" s="403"/>
      <c r="D242" s="403"/>
      <c r="E242" s="403"/>
      <c r="F242" s="403"/>
      <c r="G242" s="403"/>
      <c r="H242" s="403"/>
      <c r="I242" s="403"/>
      <c r="N242" s="403"/>
      <c r="O242" s="403"/>
      <c r="P242" s="403"/>
      <c r="Q242" s="403"/>
      <c r="R242" s="403"/>
      <c r="S242" s="403"/>
      <c r="T242" s="403"/>
      <c r="U242" s="403"/>
      <c r="V242" s="403"/>
      <c r="W242" s="403"/>
      <c r="X242" s="403"/>
      <c r="Y242" s="403"/>
      <c r="Z242" s="403"/>
      <c r="AA242" s="403"/>
      <c r="AB242" s="403"/>
      <c r="AC242" s="403"/>
      <c r="AD242" s="403"/>
      <c r="AE242" s="403"/>
      <c r="AF242" s="403"/>
      <c r="AG242" s="403"/>
      <c r="AH242" s="403"/>
      <c r="AI242" s="403"/>
      <c r="AJ242" s="403"/>
      <c r="AK242" s="403"/>
      <c r="AL242" s="403"/>
      <c r="AM242" s="403"/>
      <c r="AN242" s="403"/>
      <c r="AO242" s="403"/>
      <c r="AP242" s="403"/>
      <c r="AQ242" s="403"/>
      <c r="AR242" s="403"/>
      <c r="AS242" s="403"/>
      <c r="AT242" s="403"/>
      <c r="AU242" s="403"/>
      <c r="AV242" s="403"/>
      <c r="AW242" s="403"/>
      <c r="AX242" s="403"/>
      <c r="AY242" s="403"/>
      <c r="AZ242" s="403"/>
      <c r="BA242" s="403"/>
      <c r="BB242" s="403"/>
      <c r="BC242" s="403"/>
      <c r="BD242" s="403"/>
      <c r="BE242" s="403"/>
      <c r="BF242" s="403"/>
      <c r="BG242" s="403"/>
      <c r="BH242" s="403"/>
      <c r="BI242" s="403"/>
      <c r="BJ242" s="403"/>
      <c r="BK242" s="403"/>
      <c r="BL242" s="403"/>
    </row>
    <row r="243" spans="1:64">
      <c r="A243" s="403"/>
      <c r="B243" s="403"/>
      <c r="C243" s="403"/>
      <c r="D243" s="403"/>
      <c r="E243" s="403"/>
      <c r="F243" s="403"/>
      <c r="G243" s="403"/>
      <c r="H243" s="403"/>
      <c r="I243" s="403"/>
      <c r="N243" s="403"/>
      <c r="O243" s="403"/>
      <c r="P243" s="403"/>
      <c r="Q243" s="403"/>
      <c r="R243" s="403"/>
      <c r="S243" s="403"/>
      <c r="T243" s="403"/>
      <c r="U243" s="403"/>
      <c r="V243" s="403"/>
      <c r="W243" s="403"/>
      <c r="X243" s="403"/>
      <c r="Y243" s="403"/>
      <c r="Z243" s="403"/>
      <c r="AA243" s="403"/>
      <c r="AB243" s="403"/>
      <c r="AC243" s="403"/>
      <c r="AD243" s="403"/>
      <c r="AE243" s="403"/>
      <c r="AF243" s="403"/>
      <c r="AG243" s="403"/>
      <c r="AH243" s="403"/>
      <c r="AI243" s="403"/>
      <c r="AJ243" s="403"/>
      <c r="AK243" s="403"/>
      <c r="AL243" s="403"/>
      <c r="AM243" s="403"/>
      <c r="AN243" s="403"/>
      <c r="AO243" s="403"/>
      <c r="AP243" s="403"/>
      <c r="AQ243" s="403"/>
      <c r="AR243" s="403"/>
      <c r="AS243" s="403"/>
      <c r="AT243" s="403"/>
      <c r="AU243" s="403"/>
      <c r="AV243" s="403"/>
      <c r="AW243" s="403"/>
      <c r="AX243" s="403"/>
      <c r="AY243" s="403"/>
      <c r="AZ243" s="403"/>
      <c r="BA243" s="403"/>
      <c r="BB243" s="403"/>
      <c r="BC243" s="403"/>
      <c r="BD243" s="403"/>
      <c r="BE243" s="403"/>
      <c r="BF243" s="403"/>
      <c r="BG243" s="403"/>
      <c r="BH243" s="403"/>
      <c r="BI243" s="403"/>
      <c r="BJ243" s="403"/>
      <c r="BK243" s="403"/>
      <c r="BL243" s="403"/>
    </row>
    <row r="244" spans="1:64">
      <c r="A244" s="403"/>
      <c r="B244" s="403"/>
      <c r="C244" s="403"/>
      <c r="D244" s="403"/>
      <c r="E244" s="403"/>
      <c r="F244" s="403"/>
      <c r="G244" s="403"/>
      <c r="H244" s="403"/>
      <c r="I244" s="403"/>
      <c r="N244" s="403"/>
      <c r="O244" s="403"/>
      <c r="P244" s="403"/>
      <c r="Q244" s="403"/>
      <c r="R244" s="403"/>
      <c r="S244" s="403"/>
      <c r="T244" s="403"/>
      <c r="U244" s="403"/>
      <c r="V244" s="403"/>
      <c r="W244" s="403"/>
      <c r="X244" s="403"/>
      <c r="Y244" s="403"/>
      <c r="Z244" s="403"/>
      <c r="AA244" s="403"/>
      <c r="AB244" s="403"/>
      <c r="AC244" s="403"/>
      <c r="AD244" s="403"/>
      <c r="AE244" s="403"/>
      <c r="AF244" s="403"/>
      <c r="AG244" s="403"/>
      <c r="AH244" s="403"/>
      <c r="AI244" s="403"/>
      <c r="AJ244" s="403"/>
      <c r="AK244" s="403"/>
      <c r="AL244" s="403"/>
      <c r="AM244" s="403"/>
      <c r="AN244" s="403"/>
      <c r="AO244" s="403"/>
      <c r="AP244" s="403"/>
      <c r="AQ244" s="403"/>
      <c r="AR244" s="403"/>
      <c r="AS244" s="403"/>
      <c r="AT244" s="403"/>
      <c r="AU244" s="403"/>
      <c r="AV244" s="403"/>
      <c r="AW244" s="403"/>
      <c r="AX244" s="403"/>
      <c r="AY244" s="403"/>
      <c r="AZ244" s="403"/>
      <c r="BA244" s="403"/>
      <c r="BB244" s="403"/>
      <c r="BC244" s="403"/>
      <c r="BD244" s="403"/>
      <c r="BE244" s="403"/>
      <c r="BF244" s="403"/>
      <c r="BG244" s="403"/>
      <c r="BH244" s="403"/>
      <c r="BI244" s="403"/>
      <c r="BJ244" s="403"/>
      <c r="BK244" s="403"/>
      <c r="BL244" s="403"/>
    </row>
    <row r="245" spans="1:64">
      <c r="A245" s="403"/>
      <c r="B245" s="403"/>
      <c r="C245" s="403"/>
      <c r="D245" s="403"/>
      <c r="E245" s="403"/>
      <c r="F245" s="403"/>
      <c r="G245" s="403"/>
      <c r="H245" s="403"/>
      <c r="I245" s="403"/>
      <c r="N245" s="403"/>
      <c r="O245" s="403"/>
      <c r="P245" s="403"/>
      <c r="Q245" s="403"/>
      <c r="R245" s="403"/>
      <c r="S245" s="403"/>
      <c r="T245" s="403"/>
      <c r="U245" s="403"/>
      <c r="V245" s="403"/>
      <c r="W245" s="403"/>
      <c r="X245" s="403"/>
      <c r="Y245" s="403"/>
      <c r="Z245" s="403"/>
      <c r="AA245" s="403"/>
      <c r="AB245" s="403"/>
      <c r="AC245" s="403"/>
      <c r="AD245" s="403"/>
      <c r="AE245" s="403"/>
      <c r="AF245" s="403"/>
      <c r="AG245" s="403"/>
      <c r="AH245" s="403"/>
      <c r="AI245" s="403"/>
      <c r="AJ245" s="403"/>
      <c r="AK245" s="403"/>
      <c r="AL245" s="403"/>
      <c r="AM245" s="403"/>
      <c r="AN245" s="403"/>
      <c r="AO245" s="403"/>
      <c r="AP245" s="403"/>
      <c r="AQ245" s="403"/>
      <c r="AR245" s="403"/>
      <c r="AS245" s="403"/>
      <c r="AT245" s="403"/>
      <c r="AU245" s="403"/>
      <c r="AV245" s="403"/>
      <c r="AW245" s="403"/>
      <c r="AX245" s="403"/>
      <c r="AY245" s="403"/>
      <c r="AZ245" s="403"/>
      <c r="BA245" s="403"/>
      <c r="BB245" s="403"/>
      <c r="BC245" s="403"/>
      <c r="BD245" s="403"/>
      <c r="BE245" s="403"/>
      <c r="BF245" s="403"/>
      <c r="BG245" s="403"/>
      <c r="BH245" s="403"/>
      <c r="BI245" s="403"/>
      <c r="BJ245" s="403"/>
      <c r="BK245" s="403"/>
      <c r="BL245" s="403"/>
    </row>
    <row r="246" spans="1:64">
      <c r="A246" s="403"/>
      <c r="B246" s="403"/>
      <c r="C246" s="403"/>
      <c r="D246" s="403"/>
      <c r="E246" s="403"/>
      <c r="F246" s="403"/>
      <c r="G246" s="403"/>
      <c r="H246" s="403"/>
      <c r="I246" s="403"/>
      <c r="N246" s="403"/>
      <c r="O246" s="403"/>
      <c r="P246" s="403"/>
      <c r="Q246" s="403"/>
      <c r="R246" s="403"/>
      <c r="S246" s="403"/>
      <c r="T246" s="403"/>
      <c r="U246" s="403"/>
      <c r="V246" s="403"/>
      <c r="W246" s="403"/>
      <c r="X246" s="403"/>
      <c r="Y246" s="403"/>
      <c r="Z246" s="403"/>
      <c r="AA246" s="403"/>
      <c r="AB246" s="403"/>
      <c r="AC246" s="403"/>
      <c r="AD246" s="403"/>
      <c r="AE246" s="403"/>
      <c r="AF246" s="403"/>
      <c r="AG246" s="403"/>
      <c r="AH246" s="403"/>
      <c r="AI246" s="403"/>
      <c r="AJ246" s="403"/>
      <c r="AK246" s="403"/>
      <c r="AL246" s="403"/>
      <c r="AM246" s="403"/>
      <c r="AN246" s="403"/>
      <c r="AO246" s="403"/>
      <c r="AP246" s="403"/>
      <c r="AQ246" s="403"/>
      <c r="AR246" s="403"/>
      <c r="AS246" s="403"/>
      <c r="AT246" s="403"/>
      <c r="AU246" s="403"/>
      <c r="AV246" s="403"/>
      <c r="AW246" s="403"/>
      <c r="AX246" s="403"/>
      <c r="AY246" s="403"/>
      <c r="AZ246" s="403"/>
      <c r="BA246" s="403"/>
      <c r="BB246" s="403"/>
      <c r="BC246" s="403"/>
      <c r="BD246" s="403"/>
      <c r="BE246" s="403"/>
      <c r="BF246" s="403"/>
      <c r="BG246" s="403"/>
      <c r="BH246" s="403"/>
      <c r="BI246" s="403"/>
      <c r="BJ246" s="403"/>
      <c r="BK246" s="403"/>
      <c r="BL246" s="403"/>
    </row>
    <row r="247" spans="1:64">
      <c r="A247" s="403"/>
      <c r="B247" s="403"/>
      <c r="C247" s="403"/>
      <c r="D247" s="403"/>
      <c r="E247" s="403"/>
      <c r="F247" s="403"/>
      <c r="G247" s="403"/>
      <c r="H247" s="403"/>
      <c r="I247" s="403"/>
      <c r="N247" s="403"/>
      <c r="O247" s="403"/>
      <c r="P247" s="403"/>
      <c r="Q247" s="403"/>
      <c r="R247" s="403"/>
      <c r="S247" s="403"/>
      <c r="T247" s="403"/>
      <c r="U247" s="403"/>
      <c r="V247" s="403"/>
      <c r="W247" s="403"/>
      <c r="X247" s="403"/>
      <c r="Y247" s="403"/>
      <c r="Z247" s="403"/>
      <c r="AA247" s="403"/>
      <c r="AB247" s="403"/>
      <c r="AC247" s="403"/>
      <c r="AD247" s="403"/>
      <c r="AE247" s="403"/>
      <c r="AF247" s="403"/>
      <c r="AG247" s="403"/>
      <c r="AH247" s="403"/>
      <c r="AI247" s="403"/>
      <c r="AJ247" s="403"/>
      <c r="AK247" s="403"/>
      <c r="AL247" s="403"/>
      <c r="AM247" s="403"/>
      <c r="AN247" s="403"/>
      <c r="AO247" s="403"/>
      <c r="AP247" s="403"/>
      <c r="AQ247" s="403"/>
      <c r="AR247" s="403"/>
      <c r="AS247" s="403"/>
      <c r="AT247" s="403"/>
      <c r="AU247" s="403"/>
      <c r="AV247" s="403"/>
      <c r="AW247" s="403"/>
      <c r="AX247" s="403"/>
      <c r="AY247" s="403"/>
      <c r="AZ247" s="403"/>
      <c r="BA247" s="403"/>
      <c r="BB247" s="403"/>
      <c r="BC247" s="403"/>
      <c r="BD247" s="403"/>
      <c r="BE247" s="403"/>
      <c r="BF247" s="403"/>
      <c r="BG247" s="403"/>
      <c r="BH247" s="403"/>
      <c r="BI247" s="403"/>
      <c r="BJ247" s="403"/>
      <c r="BK247" s="403"/>
      <c r="BL247" s="403"/>
    </row>
    <row r="248" spans="1:64">
      <c r="A248" s="403"/>
      <c r="B248" s="403"/>
      <c r="C248" s="403"/>
      <c r="D248" s="403"/>
      <c r="E248" s="403"/>
      <c r="F248" s="403"/>
      <c r="G248" s="403"/>
      <c r="H248" s="403"/>
      <c r="I248" s="403"/>
      <c r="N248" s="403"/>
      <c r="O248" s="403"/>
      <c r="P248" s="403"/>
      <c r="Q248" s="403"/>
      <c r="R248" s="403"/>
      <c r="S248" s="403"/>
      <c r="T248" s="403"/>
      <c r="U248" s="403"/>
      <c r="V248" s="403"/>
      <c r="W248" s="403"/>
      <c r="X248" s="403"/>
      <c r="Y248" s="403"/>
      <c r="Z248" s="403"/>
      <c r="AA248" s="403"/>
      <c r="AB248" s="403"/>
      <c r="AC248" s="403"/>
      <c r="AD248" s="403"/>
      <c r="AE248" s="403"/>
      <c r="AF248" s="403"/>
      <c r="AG248" s="403"/>
      <c r="AH248" s="403"/>
      <c r="AI248" s="403"/>
      <c r="AJ248" s="403"/>
      <c r="AK248" s="403"/>
      <c r="AL248" s="403"/>
      <c r="AM248" s="403"/>
      <c r="AN248" s="403"/>
      <c r="AO248" s="403"/>
      <c r="AP248" s="403"/>
      <c r="AQ248" s="403"/>
      <c r="AR248" s="403"/>
      <c r="AS248" s="403"/>
      <c r="AT248" s="403"/>
      <c r="AU248" s="403"/>
      <c r="AV248" s="403"/>
      <c r="AW248" s="403"/>
      <c r="AX248" s="403"/>
      <c r="AY248" s="403"/>
      <c r="AZ248" s="403"/>
      <c r="BA248" s="403"/>
      <c r="BB248" s="403"/>
      <c r="BC248" s="403"/>
      <c r="BD248" s="403"/>
      <c r="BE248" s="403"/>
      <c r="BF248" s="403"/>
      <c r="BG248" s="403"/>
      <c r="BH248" s="403"/>
      <c r="BI248" s="403"/>
      <c r="BJ248" s="403"/>
      <c r="BK248" s="403"/>
      <c r="BL248" s="403"/>
    </row>
    <row r="249" spans="1:64">
      <c r="A249" s="403"/>
      <c r="B249" s="403"/>
      <c r="C249" s="403"/>
      <c r="D249" s="403"/>
      <c r="E249" s="403"/>
      <c r="F249" s="403"/>
      <c r="G249" s="403"/>
      <c r="H249" s="403"/>
      <c r="I249" s="403"/>
      <c r="N249" s="403"/>
      <c r="O249" s="403"/>
      <c r="P249" s="403"/>
      <c r="Q249" s="403"/>
      <c r="R249" s="403"/>
      <c r="S249" s="403"/>
      <c r="T249" s="403"/>
      <c r="U249" s="403"/>
      <c r="V249" s="403"/>
      <c r="W249" s="403"/>
      <c r="X249" s="403"/>
      <c r="Y249" s="403"/>
      <c r="Z249" s="403"/>
      <c r="AA249" s="403"/>
      <c r="AB249" s="403"/>
      <c r="AC249" s="403"/>
      <c r="AD249" s="403"/>
      <c r="AE249" s="403"/>
      <c r="AF249" s="403"/>
      <c r="AG249" s="403"/>
      <c r="AH249" s="403"/>
      <c r="AI249" s="403"/>
      <c r="AJ249" s="403"/>
      <c r="AK249" s="403"/>
      <c r="AL249" s="403"/>
      <c r="AM249" s="403"/>
      <c r="AN249" s="403"/>
      <c r="AO249" s="403"/>
      <c r="AP249" s="403"/>
      <c r="AQ249" s="403"/>
      <c r="AR249" s="403"/>
      <c r="AS249" s="403"/>
      <c r="AT249" s="403"/>
      <c r="AU249" s="403"/>
      <c r="AV249" s="403"/>
      <c r="AW249" s="403"/>
      <c r="AX249" s="403"/>
      <c r="AY249" s="403"/>
      <c r="AZ249" s="403"/>
      <c r="BA249" s="403"/>
      <c r="BB249" s="403"/>
      <c r="BC249" s="403"/>
      <c r="BD249" s="403"/>
      <c r="BE249" s="403"/>
      <c r="BF249" s="403"/>
      <c r="BG249" s="403"/>
      <c r="BH249" s="403"/>
      <c r="BI249" s="403"/>
      <c r="BJ249" s="403"/>
      <c r="BK249" s="403"/>
      <c r="BL249" s="403"/>
    </row>
    <row r="250" spans="1:64">
      <c r="A250" s="403"/>
      <c r="B250" s="403"/>
      <c r="C250" s="403"/>
      <c r="D250" s="403"/>
      <c r="E250" s="403"/>
      <c r="F250" s="403"/>
      <c r="G250" s="403"/>
      <c r="H250" s="403"/>
      <c r="I250" s="403"/>
      <c r="N250" s="403"/>
      <c r="O250" s="403"/>
      <c r="P250" s="403"/>
      <c r="Q250" s="403"/>
      <c r="R250" s="403"/>
      <c r="S250" s="403"/>
      <c r="T250" s="403"/>
      <c r="U250" s="403"/>
      <c r="V250" s="403"/>
      <c r="W250" s="403"/>
      <c r="X250" s="403"/>
      <c r="Y250" s="403"/>
      <c r="Z250" s="403"/>
      <c r="AA250" s="403"/>
      <c r="AB250" s="403"/>
      <c r="AC250" s="403"/>
      <c r="AD250" s="403"/>
      <c r="AE250" s="403"/>
      <c r="AF250" s="403"/>
      <c r="AG250" s="403"/>
      <c r="AH250" s="403"/>
      <c r="AI250" s="403"/>
      <c r="AJ250" s="403"/>
      <c r="AK250" s="403"/>
      <c r="AL250" s="403"/>
      <c r="AM250" s="403"/>
      <c r="AN250" s="403"/>
      <c r="AO250" s="403"/>
      <c r="AP250" s="403"/>
      <c r="AQ250" s="403"/>
      <c r="AR250" s="403"/>
      <c r="AS250" s="403"/>
      <c r="AT250" s="403"/>
      <c r="AU250" s="403"/>
      <c r="AV250" s="403"/>
      <c r="AW250" s="403"/>
      <c r="AX250" s="403"/>
      <c r="AY250" s="403"/>
      <c r="AZ250" s="403"/>
      <c r="BA250" s="403"/>
      <c r="BB250" s="403"/>
      <c r="BC250" s="403"/>
      <c r="BD250" s="403"/>
      <c r="BE250" s="403"/>
      <c r="BF250" s="403"/>
      <c r="BG250" s="403"/>
      <c r="BH250" s="403"/>
      <c r="BI250" s="403"/>
      <c r="BJ250" s="403"/>
      <c r="BK250" s="403"/>
      <c r="BL250" s="403"/>
    </row>
    <row r="251" spans="1:64">
      <c r="A251" s="403"/>
      <c r="B251" s="403"/>
      <c r="C251" s="403"/>
      <c r="D251" s="403"/>
      <c r="E251" s="403"/>
      <c r="F251" s="403"/>
      <c r="G251" s="403"/>
      <c r="H251" s="403"/>
      <c r="I251" s="403"/>
      <c r="N251" s="403"/>
      <c r="O251" s="403"/>
      <c r="P251" s="403"/>
      <c r="Q251" s="403"/>
      <c r="R251" s="403"/>
      <c r="S251" s="403"/>
      <c r="T251" s="403"/>
      <c r="U251" s="403"/>
      <c r="V251" s="403"/>
      <c r="W251" s="403"/>
      <c r="X251" s="403"/>
      <c r="Y251" s="403"/>
      <c r="Z251" s="403"/>
      <c r="AA251" s="403"/>
      <c r="AB251" s="403"/>
      <c r="AC251" s="403"/>
      <c r="AD251" s="403"/>
      <c r="AE251" s="403"/>
      <c r="AF251" s="403"/>
      <c r="AG251" s="403"/>
      <c r="AH251" s="403"/>
      <c r="AI251" s="403"/>
      <c r="AJ251" s="403"/>
      <c r="AK251" s="403"/>
      <c r="AL251" s="403"/>
      <c r="AM251" s="403"/>
      <c r="AN251" s="403"/>
      <c r="AO251" s="403"/>
      <c r="AP251" s="403"/>
      <c r="AQ251" s="403"/>
      <c r="AR251" s="403"/>
      <c r="AS251" s="403"/>
      <c r="AT251" s="403"/>
      <c r="AU251" s="403"/>
      <c r="AV251" s="403"/>
      <c r="AW251" s="403"/>
      <c r="AX251" s="403"/>
      <c r="AY251" s="403"/>
      <c r="AZ251" s="403"/>
      <c r="BA251" s="403"/>
      <c r="BB251" s="403"/>
      <c r="BC251" s="403"/>
      <c r="BD251" s="403"/>
      <c r="BE251" s="403"/>
      <c r="BF251" s="403"/>
      <c r="BG251" s="403"/>
      <c r="BH251" s="403"/>
      <c r="BI251" s="403"/>
      <c r="BJ251" s="403"/>
      <c r="BK251" s="403"/>
      <c r="BL251" s="403"/>
    </row>
    <row r="252" spans="1:64">
      <c r="A252" s="403"/>
      <c r="B252" s="403"/>
      <c r="C252" s="403"/>
      <c r="D252" s="403"/>
      <c r="E252" s="403"/>
      <c r="F252" s="403"/>
      <c r="G252" s="403"/>
      <c r="H252" s="403"/>
      <c r="I252" s="403"/>
      <c r="N252" s="403"/>
      <c r="O252" s="403"/>
      <c r="P252" s="403"/>
      <c r="Q252" s="403"/>
      <c r="R252" s="403"/>
      <c r="S252" s="403"/>
      <c r="T252" s="403"/>
      <c r="U252" s="403"/>
      <c r="V252" s="403"/>
      <c r="W252" s="403"/>
      <c r="X252" s="403"/>
      <c r="Y252" s="403"/>
      <c r="Z252" s="403"/>
      <c r="AA252" s="403"/>
      <c r="AB252" s="403"/>
      <c r="AC252" s="403"/>
      <c r="AD252" s="403"/>
      <c r="AE252" s="403"/>
      <c r="AF252" s="403"/>
      <c r="AG252" s="403"/>
      <c r="AH252" s="403"/>
      <c r="AI252" s="403"/>
      <c r="AJ252" s="403"/>
      <c r="AK252" s="403"/>
      <c r="AL252" s="403"/>
      <c r="AM252" s="403"/>
      <c r="AN252" s="403"/>
      <c r="AO252" s="403"/>
      <c r="AP252" s="403"/>
      <c r="AQ252" s="403"/>
      <c r="AR252" s="403"/>
      <c r="AS252" s="403"/>
      <c r="AT252" s="403"/>
      <c r="AU252" s="403"/>
      <c r="AV252" s="403"/>
      <c r="AW252" s="403"/>
      <c r="AX252" s="403"/>
      <c r="AY252" s="403"/>
      <c r="AZ252" s="403"/>
      <c r="BA252" s="403"/>
      <c r="BB252" s="403"/>
      <c r="BC252" s="403"/>
      <c r="BD252" s="403"/>
      <c r="BE252" s="403"/>
      <c r="BF252" s="403"/>
      <c r="BG252" s="403"/>
      <c r="BH252" s="403"/>
      <c r="BI252" s="403"/>
      <c r="BJ252" s="403"/>
      <c r="BK252" s="403"/>
      <c r="BL252" s="403"/>
    </row>
    <row r="253" spans="1:64">
      <c r="A253" s="403"/>
      <c r="B253" s="403"/>
      <c r="C253" s="403"/>
      <c r="D253" s="403"/>
      <c r="E253" s="403"/>
      <c r="F253" s="403"/>
      <c r="G253" s="403"/>
      <c r="H253" s="403"/>
      <c r="I253" s="403"/>
      <c r="N253" s="403"/>
      <c r="O253" s="403"/>
      <c r="P253" s="403"/>
      <c r="Q253" s="403"/>
      <c r="R253" s="403"/>
      <c r="S253" s="403"/>
      <c r="T253" s="403"/>
      <c r="U253" s="403"/>
      <c r="V253" s="403"/>
      <c r="W253" s="403"/>
      <c r="X253" s="403"/>
      <c r="Y253" s="403"/>
      <c r="Z253" s="403"/>
      <c r="AA253" s="403"/>
      <c r="AB253" s="403"/>
      <c r="AC253" s="403"/>
      <c r="AD253" s="403"/>
      <c r="AE253" s="403"/>
      <c r="AF253" s="403"/>
      <c r="AG253" s="403"/>
      <c r="AH253" s="403"/>
      <c r="AI253" s="403"/>
      <c r="AJ253" s="403"/>
      <c r="AK253" s="403"/>
      <c r="AL253" s="403"/>
      <c r="AM253" s="403"/>
      <c r="AN253" s="403"/>
      <c r="AO253" s="403"/>
      <c r="AP253" s="403"/>
      <c r="AQ253" s="403"/>
      <c r="AR253" s="403"/>
      <c r="AS253" s="403"/>
      <c r="AT253" s="403"/>
      <c r="AU253" s="403"/>
      <c r="AV253" s="403"/>
      <c r="AW253" s="403"/>
      <c r="AX253" s="403"/>
      <c r="AY253" s="403"/>
      <c r="AZ253" s="403"/>
      <c r="BA253" s="403"/>
      <c r="BB253" s="403"/>
      <c r="BC253" s="403"/>
      <c r="BD253" s="403"/>
      <c r="BE253" s="403"/>
      <c r="BF253" s="403"/>
      <c r="BG253" s="403"/>
      <c r="BH253" s="403"/>
      <c r="BI253" s="403"/>
      <c r="BJ253" s="403"/>
      <c r="BK253" s="403"/>
      <c r="BL253" s="403"/>
    </row>
    <row r="254" spans="1:64">
      <c r="A254" s="403"/>
      <c r="B254" s="403"/>
      <c r="C254" s="403"/>
      <c r="D254" s="403"/>
      <c r="E254" s="403"/>
      <c r="F254" s="403"/>
      <c r="G254" s="403"/>
      <c r="H254" s="403"/>
      <c r="I254" s="403"/>
      <c r="N254" s="403"/>
      <c r="O254" s="403"/>
      <c r="P254" s="403"/>
      <c r="Q254" s="403"/>
      <c r="R254" s="403"/>
      <c r="S254" s="403"/>
      <c r="T254" s="403"/>
      <c r="U254" s="403"/>
      <c r="V254" s="403"/>
      <c r="W254" s="403"/>
      <c r="X254" s="403"/>
      <c r="Y254" s="403"/>
      <c r="Z254" s="403"/>
      <c r="AA254" s="403"/>
      <c r="AB254" s="403"/>
      <c r="AC254" s="403"/>
      <c r="AD254" s="403"/>
      <c r="AE254" s="403"/>
      <c r="AF254" s="403"/>
      <c r="AG254" s="403"/>
      <c r="AH254" s="403"/>
      <c r="AI254" s="403"/>
      <c r="AJ254" s="403"/>
      <c r="AK254" s="403"/>
      <c r="AL254" s="403"/>
      <c r="AM254" s="403"/>
      <c r="AN254" s="403"/>
      <c r="AO254" s="403"/>
      <c r="AP254" s="403"/>
      <c r="AQ254" s="403"/>
      <c r="AR254" s="403"/>
      <c r="AS254" s="403"/>
      <c r="AT254" s="403"/>
      <c r="AU254" s="403"/>
      <c r="AV254" s="403"/>
      <c r="AW254" s="403"/>
      <c r="AX254" s="403"/>
      <c r="AY254" s="403"/>
      <c r="AZ254" s="403"/>
      <c r="BA254" s="403"/>
      <c r="BB254" s="403"/>
      <c r="BC254" s="403"/>
      <c r="BD254" s="403"/>
      <c r="BE254" s="403"/>
      <c r="BF254" s="403"/>
      <c r="BG254" s="403"/>
      <c r="BH254" s="403"/>
      <c r="BI254" s="403"/>
      <c r="BJ254" s="403"/>
      <c r="BK254" s="403"/>
      <c r="BL254" s="403"/>
    </row>
    <row r="255" spans="1:64">
      <c r="A255" s="403"/>
      <c r="B255" s="403"/>
      <c r="C255" s="403"/>
      <c r="D255" s="403"/>
      <c r="E255" s="403"/>
      <c r="F255" s="403"/>
      <c r="G255" s="403"/>
      <c r="H255" s="403"/>
      <c r="I255" s="403"/>
      <c r="N255" s="403"/>
      <c r="O255" s="403"/>
      <c r="P255" s="403"/>
      <c r="Q255" s="403"/>
      <c r="R255" s="403"/>
      <c r="S255" s="403"/>
      <c r="T255" s="403"/>
      <c r="U255" s="403"/>
      <c r="V255" s="403"/>
      <c r="W255" s="403"/>
      <c r="X255" s="403"/>
      <c r="Y255" s="403"/>
      <c r="Z255" s="403"/>
      <c r="AA255" s="403"/>
      <c r="AB255" s="403"/>
      <c r="AC255" s="403"/>
      <c r="AD255" s="403"/>
      <c r="AE255" s="403"/>
      <c r="AF255" s="403"/>
      <c r="AG255" s="403"/>
      <c r="AH255" s="403"/>
      <c r="AI255" s="403"/>
      <c r="AJ255" s="403"/>
      <c r="AK255" s="403"/>
      <c r="AL255" s="403"/>
      <c r="AM255" s="403"/>
      <c r="AN255" s="403"/>
      <c r="AO255" s="403"/>
      <c r="AP255" s="403"/>
      <c r="AQ255" s="403"/>
      <c r="AR255" s="403"/>
      <c r="AS255" s="403"/>
      <c r="AT255" s="403"/>
      <c r="AU255" s="403"/>
      <c r="AV255" s="403"/>
      <c r="AW255" s="403"/>
      <c r="AX255" s="403"/>
      <c r="AY255" s="403"/>
      <c r="AZ255" s="403"/>
      <c r="BA255" s="403"/>
      <c r="BB255" s="403"/>
      <c r="BC255" s="403"/>
      <c r="BD255" s="403"/>
      <c r="BE255" s="403"/>
      <c r="BF255" s="403"/>
      <c r="BG255" s="403"/>
      <c r="BH255" s="403"/>
      <c r="BI255" s="403"/>
      <c r="BJ255" s="403"/>
      <c r="BK255" s="403"/>
      <c r="BL255" s="403"/>
    </row>
    <row r="256" spans="1:64">
      <c r="A256" s="403"/>
      <c r="B256" s="403"/>
      <c r="C256" s="403"/>
      <c r="D256" s="403"/>
      <c r="E256" s="403"/>
      <c r="F256" s="403"/>
      <c r="G256" s="403"/>
      <c r="H256" s="403"/>
      <c r="I256" s="403"/>
      <c r="N256" s="403"/>
      <c r="O256" s="403"/>
      <c r="P256" s="403"/>
      <c r="Q256" s="403"/>
      <c r="R256" s="403"/>
      <c r="S256" s="403"/>
      <c r="T256" s="403"/>
      <c r="U256" s="403"/>
      <c r="V256" s="403"/>
      <c r="W256" s="403"/>
      <c r="X256" s="403"/>
      <c r="Y256" s="403"/>
      <c r="Z256" s="403"/>
      <c r="AA256" s="403"/>
      <c r="AB256" s="403"/>
      <c r="AC256" s="403"/>
      <c r="AD256" s="403"/>
      <c r="AE256" s="403"/>
      <c r="AF256" s="403"/>
      <c r="AG256" s="403"/>
      <c r="AH256" s="403"/>
      <c r="AI256" s="403"/>
      <c r="AJ256" s="403"/>
      <c r="AK256" s="403"/>
      <c r="AL256" s="403"/>
      <c r="AM256" s="403"/>
      <c r="AN256" s="403"/>
      <c r="AO256" s="403"/>
      <c r="AP256" s="403"/>
      <c r="AQ256" s="403"/>
      <c r="AR256" s="403"/>
      <c r="AS256" s="403"/>
      <c r="AT256" s="403"/>
      <c r="AU256" s="403"/>
      <c r="AV256" s="403"/>
      <c r="AW256" s="403"/>
      <c r="AX256" s="403"/>
      <c r="AY256" s="403"/>
      <c r="AZ256" s="403"/>
      <c r="BA256" s="403"/>
      <c r="BB256" s="403"/>
      <c r="BC256" s="403"/>
      <c r="BD256" s="403"/>
      <c r="BE256" s="403"/>
      <c r="BF256" s="403"/>
      <c r="BG256" s="403"/>
      <c r="BH256" s="403"/>
      <c r="BI256" s="403"/>
      <c r="BJ256" s="403"/>
      <c r="BK256" s="403"/>
      <c r="BL256" s="403"/>
    </row>
    <row r="257" spans="1:64">
      <c r="A257" s="403"/>
      <c r="B257" s="403"/>
      <c r="C257" s="403"/>
      <c r="D257" s="403"/>
      <c r="E257" s="403"/>
      <c r="F257" s="403"/>
      <c r="G257" s="403"/>
      <c r="H257" s="403"/>
      <c r="I257" s="403"/>
      <c r="N257" s="403"/>
      <c r="O257" s="403"/>
      <c r="P257" s="403"/>
      <c r="Q257" s="403"/>
      <c r="R257" s="403"/>
      <c r="S257" s="403"/>
      <c r="T257" s="403"/>
      <c r="U257" s="403"/>
      <c r="V257" s="403"/>
      <c r="W257" s="403"/>
      <c r="X257" s="403"/>
      <c r="Y257" s="403"/>
      <c r="Z257" s="403"/>
      <c r="AA257" s="403"/>
      <c r="AB257" s="403"/>
      <c r="AC257" s="403"/>
      <c r="AD257" s="403"/>
      <c r="AE257" s="403"/>
      <c r="AF257" s="403"/>
      <c r="AG257" s="403"/>
      <c r="AH257" s="403"/>
      <c r="AI257" s="403"/>
      <c r="AJ257" s="403"/>
      <c r="AK257" s="403"/>
      <c r="AL257" s="403"/>
      <c r="AM257" s="403"/>
      <c r="AN257" s="403"/>
      <c r="AO257" s="403"/>
      <c r="AP257" s="403"/>
      <c r="AQ257" s="403"/>
      <c r="AR257" s="403"/>
      <c r="AS257" s="403"/>
      <c r="AT257" s="403"/>
      <c r="AU257" s="403"/>
      <c r="AV257" s="403"/>
      <c r="AW257" s="403"/>
      <c r="AX257" s="403"/>
      <c r="AY257" s="403"/>
      <c r="AZ257" s="403"/>
      <c r="BA257" s="403"/>
      <c r="BB257" s="403"/>
      <c r="BC257" s="403"/>
      <c r="BD257" s="403"/>
      <c r="BE257" s="403"/>
      <c r="BF257" s="403"/>
      <c r="BG257" s="403"/>
      <c r="BH257" s="403"/>
      <c r="BI257" s="403"/>
      <c r="BJ257" s="403"/>
      <c r="BK257" s="403"/>
      <c r="BL257" s="403"/>
    </row>
    <row r="258" spans="1:64">
      <c r="A258" s="403"/>
      <c r="B258" s="403"/>
      <c r="C258" s="403"/>
      <c r="D258" s="403"/>
      <c r="E258" s="403"/>
      <c r="F258" s="403"/>
      <c r="G258" s="403"/>
      <c r="H258" s="403"/>
      <c r="I258" s="403"/>
      <c r="N258" s="403"/>
      <c r="O258" s="403"/>
      <c r="P258" s="403"/>
      <c r="Q258" s="403"/>
      <c r="R258" s="403"/>
      <c r="S258" s="403"/>
      <c r="T258" s="403"/>
      <c r="U258" s="403"/>
      <c r="V258" s="403"/>
      <c r="W258" s="403"/>
      <c r="X258" s="403"/>
      <c r="Y258" s="403"/>
      <c r="Z258" s="403"/>
      <c r="AA258" s="403"/>
      <c r="AB258" s="403"/>
      <c r="AC258" s="403"/>
      <c r="AD258" s="403"/>
      <c r="AE258" s="403"/>
      <c r="AF258" s="403"/>
      <c r="AG258" s="403"/>
      <c r="AH258" s="403"/>
      <c r="AI258" s="403"/>
      <c r="AJ258" s="403"/>
      <c r="AK258" s="403"/>
      <c r="AL258" s="403"/>
      <c r="AM258" s="403"/>
      <c r="AN258" s="403"/>
      <c r="AO258" s="403"/>
      <c r="AP258" s="403"/>
      <c r="AQ258" s="403"/>
      <c r="AR258" s="403"/>
      <c r="AS258" s="403"/>
      <c r="AT258" s="403"/>
      <c r="AU258" s="403"/>
      <c r="AV258" s="403"/>
      <c r="AW258" s="403"/>
      <c r="AX258" s="403"/>
      <c r="AY258" s="403"/>
      <c r="AZ258" s="403"/>
      <c r="BA258" s="403"/>
      <c r="BB258" s="403"/>
      <c r="BC258" s="403"/>
      <c r="BD258" s="403"/>
      <c r="BE258" s="403"/>
      <c r="BF258" s="403"/>
      <c r="BG258" s="403"/>
      <c r="BH258" s="403"/>
      <c r="BI258" s="403"/>
      <c r="BJ258" s="403"/>
      <c r="BK258" s="403"/>
      <c r="BL258" s="403"/>
    </row>
    <row r="259" spans="1:64">
      <c r="A259" s="403"/>
      <c r="B259" s="403"/>
      <c r="C259" s="403"/>
      <c r="D259" s="403"/>
      <c r="E259" s="403"/>
      <c r="F259" s="403"/>
      <c r="G259" s="403"/>
      <c r="H259" s="403"/>
      <c r="I259" s="403"/>
      <c r="N259" s="403"/>
      <c r="O259" s="403"/>
      <c r="P259" s="403"/>
      <c r="Q259" s="403"/>
      <c r="R259" s="403"/>
      <c r="S259" s="403"/>
      <c r="T259" s="403"/>
      <c r="U259" s="403"/>
      <c r="V259" s="403"/>
      <c r="W259" s="403"/>
      <c r="X259" s="403"/>
      <c r="Y259" s="403"/>
      <c r="Z259" s="403"/>
      <c r="AA259" s="403"/>
      <c r="AB259" s="403"/>
      <c r="AC259" s="403"/>
      <c r="AD259" s="403"/>
      <c r="AE259" s="403"/>
      <c r="AF259" s="403"/>
      <c r="AG259" s="403"/>
      <c r="AH259" s="403"/>
      <c r="AI259" s="403"/>
      <c r="AJ259" s="403"/>
      <c r="AK259" s="403"/>
      <c r="AL259" s="403"/>
      <c r="AM259" s="403"/>
      <c r="AN259" s="403"/>
      <c r="AO259" s="403"/>
      <c r="AP259" s="403"/>
      <c r="AQ259" s="403"/>
      <c r="AR259" s="403"/>
      <c r="AS259" s="403"/>
      <c r="AT259" s="403"/>
      <c r="AU259" s="403"/>
      <c r="AV259" s="403"/>
      <c r="AW259" s="403"/>
      <c r="AX259" s="403"/>
      <c r="AY259" s="403"/>
      <c r="AZ259" s="403"/>
      <c r="BA259" s="403"/>
      <c r="BB259" s="403"/>
      <c r="BC259" s="403"/>
      <c r="BD259" s="403"/>
      <c r="BE259" s="403"/>
      <c r="BF259" s="403"/>
      <c r="BG259" s="403"/>
      <c r="BH259" s="403"/>
      <c r="BI259" s="403"/>
      <c r="BJ259" s="403"/>
      <c r="BK259" s="403"/>
      <c r="BL259" s="403"/>
    </row>
    <row r="260" spans="1:64">
      <c r="A260" s="403"/>
      <c r="B260" s="403"/>
      <c r="C260" s="403"/>
      <c r="D260" s="403"/>
      <c r="E260" s="403"/>
      <c r="F260" s="403"/>
      <c r="G260" s="403"/>
      <c r="H260" s="403"/>
      <c r="I260" s="403"/>
      <c r="N260" s="403"/>
      <c r="O260" s="403"/>
      <c r="P260" s="403"/>
      <c r="Q260" s="403"/>
      <c r="R260" s="403"/>
      <c r="S260" s="403"/>
      <c r="T260" s="403"/>
      <c r="U260" s="403"/>
      <c r="V260" s="403"/>
      <c r="W260" s="403"/>
      <c r="X260" s="403"/>
      <c r="Y260" s="403"/>
      <c r="Z260" s="403"/>
      <c r="AA260" s="403"/>
      <c r="AB260" s="403"/>
      <c r="AC260" s="403"/>
      <c r="AD260" s="403"/>
      <c r="AE260" s="403"/>
      <c r="AF260" s="403"/>
      <c r="AG260" s="403"/>
      <c r="AH260" s="403"/>
      <c r="AI260" s="403"/>
      <c r="AJ260" s="403"/>
      <c r="AK260" s="403"/>
      <c r="AL260" s="403"/>
      <c r="AM260" s="403"/>
      <c r="AN260" s="403"/>
      <c r="AO260" s="403"/>
      <c r="AP260" s="403"/>
      <c r="AQ260" s="403"/>
      <c r="AR260" s="403"/>
      <c r="AS260" s="403"/>
      <c r="AT260" s="403"/>
      <c r="AU260" s="403"/>
      <c r="AV260" s="403"/>
      <c r="AW260" s="403"/>
      <c r="AX260" s="403"/>
      <c r="AY260" s="403"/>
      <c r="AZ260" s="403"/>
      <c r="BA260" s="403"/>
      <c r="BB260" s="403"/>
      <c r="BC260" s="403"/>
      <c r="BD260" s="403"/>
      <c r="BE260" s="403"/>
      <c r="BF260" s="403"/>
      <c r="BG260" s="403"/>
      <c r="BH260" s="403"/>
      <c r="BI260" s="403"/>
      <c r="BJ260" s="403"/>
      <c r="BK260" s="403"/>
      <c r="BL260" s="403"/>
    </row>
    <row r="261" spans="1:64">
      <c r="A261" s="403"/>
      <c r="B261" s="403"/>
      <c r="C261" s="403"/>
      <c r="D261" s="403"/>
      <c r="E261" s="403"/>
      <c r="F261" s="403"/>
      <c r="G261" s="403"/>
      <c r="H261" s="403"/>
      <c r="I261" s="403"/>
      <c r="N261" s="403"/>
      <c r="O261" s="403"/>
      <c r="P261" s="403"/>
      <c r="Q261" s="403"/>
      <c r="R261" s="403"/>
      <c r="S261" s="403"/>
      <c r="T261" s="403"/>
      <c r="U261" s="403"/>
      <c r="V261" s="403"/>
      <c r="W261" s="403"/>
      <c r="X261" s="403"/>
      <c r="Y261" s="403"/>
      <c r="Z261" s="403"/>
      <c r="AA261" s="403"/>
      <c r="AB261" s="403"/>
      <c r="AC261" s="403"/>
      <c r="AD261" s="403"/>
      <c r="AE261" s="403"/>
      <c r="AF261" s="403"/>
      <c r="AG261" s="403"/>
      <c r="AH261" s="403"/>
      <c r="AI261" s="403"/>
      <c r="AJ261" s="403"/>
      <c r="AK261" s="403"/>
      <c r="AL261" s="403"/>
      <c r="AM261" s="403"/>
      <c r="AN261" s="403"/>
      <c r="AO261" s="403"/>
      <c r="AP261" s="403"/>
      <c r="AQ261" s="403"/>
      <c r="AR261" s="403"/>
      <c r="AS261" s="403"/>
      <c r="AT261" s="403"/>
      <c r="AU261" s="403"/>
      <c r="AV261" s="403"/>
      <c r="AW261" s="403"/>
      <c r="AX261" s="403"/>
      <c r="AY261" s="403"/>
      <c r="AZ261" s="403"/>
      <c r="BA261" s="403"/>
      <c r="BB261" s="403"/>
      <c r="BC261" s="403"/>
      <c r="BD261" s="403"/>
      <c r="BE261" s="403"/>
      <c r="BF261" s="403"/>
      <c r="BG261" s="403"/>
      <c r="BH261" s="403"/>
      <c r="BI261" s="403"/>
      <c r="BJ261" s="403"/>
      <c r="BK261" s="403"/>
      <c r="BL261" s="403"/>
    </row>
    <row r="262" spans="1:64">
      <c r="A262" s="403"/>
      <c r="B262" s="403"/>
      <c r="C262" s="403"/>
      <c r="D262" s="403"/>
      <c r="E262" s="403"/>
      <c r="F262" s="403"/>
      <c r="G262" s="403"/>
      <c r="H262" s="403"/>
      <c r="I262" s="403"/>
      <c r="N262" s="403"/>
      <c r="O262" s="403"/>
      <c r="P262" s="403"/>
      <c r="Q262" s="403"/>
      <c r="R262" s="403"/>
      <c r="S262" s="403"/>
      <c r="T262" s="403"/>
      <c r="U262" s="403"/>
      <c r="V262" s="403"/>
      <c r="W262" s="403"/>
      <c r="X262" s="403"/>
      <c r="Y262" s="403"/>
      <c r="Z262" s="403"/>
      <c r="AA262" s="403"/>
      <c r="AB262" s="403"/>
      <c r="AC262" s="403"/>
      <c r="AD262" s="403"/>
      <c r="AE262" s="403"/>
      <c r="AF262" s="403"/>
      <c r="AG262" s="403"/>
      <c r="AH262" s="403"/>
      <c r="AI262" s="403"/>
      <c r="AJ262" s="403"/>
      <c r="AK262" s="403"/>
      <c r="AL262" s="403"/>
      <c r="AM262" s="403"/>
      <c r="AN262" s="403"/>
      <c r="AO262" s="403"/>
      <c r="AP262" s="403"/>
      <c r="AQ262" s="403"/>
      <c r="AR262" s="403"/>
      <c r="AS262" s="403"/>
      <c r="AT262" s="403"/>
      <c r="AU262" s="403"/>
      <c r="AV262" s="403"/>
      <c r="AW262" s="403"/>
      <c r="AX262" s="403"/>
      <c r="AY262" s="403"/>
      <c r="AZ262" s="403"/>
      <c r="BA262" s="403"/>
      <c r="BB262" s="403"/>
      <c r="BC262" s="403"/>
      <c r="BD262" s="403"/>
      <c r="BE262" s="403"/>
      <c r="BF262" s="403"/>
      <c r="BG262" s="403"/>
      <c r="BH262" s="403"/>
      <c r="BI262" s="403"/>
      <c r="BJ262" s="403"/>
      <c r="BK262" s="403"/>
      <c r="BL262" s="403"/>
    </row>
    <row r="263" spans="1:64">
      <c r="A263" s="403"/>
      <c r="B263" s="403"/>
      <c r="C263" s="403"/>
      <c r="D263" s="403"/>
      <c r="E263" s="403"/>
      <c r="F263" s="403"/>
      <c r="G263" s="403"/>
      <c r="H263" s="403"/>
      <c r="I263" s="403"/>
      <c r="N263" s="403"/>
      <c r="O263" s="403"/>
      <c r="P263" s="403"/>
      <c r="Q263" s="403"/>
      <c r="R263" s="403"/>
      <c r="S263" s="403"/>
      <c r="T263" s="403"/>
      <c r="U263" s="403"/>
      <c r="V263" s="403"/>
      <c r="W263" s="403"/>
      <c r="X263" s="403"/>
      <c r="Y263" s="403"/>
      <c r="Z263" s="403"/>
      <c r="AA263" s="403"/>
      <c r="AB263" s="403"/>
      <c r="AC263" s="403"/>
      <c r="AD263" s="403"/>
      <c r="AE263" s="403"/>
      <c r="AF263" s="403"/>
      <c r="AG263" s="403"/>
      <c r="AH263" s="403"/>
      <c r="AI263" s="403"/>
      <c r="AJ263" s="403"/>
      <c r="AK263" s="403"/>
      <c r="AL263" s="403"/>
      <c r="AM263" s="403"/>
      <c r="AN263" s="403"/>
      <c r="AO263" s="403"/>
      <c r="AP263" s="403"/>
      <c r="AQ263" s="403"/>
      <c r="AR263" s="403"/>
      <c r="AS263" s="403"/>
      <c r="AT263" s="403"/>
      <c r="AU263" s="403"/>
      <c r="AV263" s="403"/>
      <c r="AW263" s="403"/>
      <c r="AX263" s="403"/>
      <c r="AY263" s="403"/>
      <c r="AZ263" s="403"/>
      <c r="BA263" s="403"/>
      <c r="BB263" s="403"/>
      <c r="BC263" s="403"/>
      <c r="BD263" s="403"/>
      <c r="BE263" s="403"/>
      <c r="BF263" s="403"/>
      <c r="BG263" s="403"/>
      <c r="BH263" s="403"/>
      <c r="BI263" s="403"/>
      <c r="BJ263" s="403"/>
      <c r="BK263" s="403"/>
      <c r="BL263" s="403"/>
    </row>
    <row r="264" spans="1:64">
      <c r="A264" s="403"/>
      <c r="B264" s="403"/>
      <c r="C264" s="403"/>
      <c r="D264" s="403"/>
      <c r="E264" s="403"/>
      <c r="F264" s="403"/>
      <c r="G264" s="403"/>
      <c r="H264" s="403"/>
      <c r="I264" s="403"/>
      <c r="N264" s="403"/>
      <c r="O264" s="403"/>
      <c r="P264" s="403"/>
      <c r="Q264" s="403"/>
      <c r="R264" s="403"/>
      <c r="S264" s="403"/>
      <c r="T264" s="403"/>
      <c r="U264" s="403"/>
      <c r="V264" s="403"/>
      <c r="W264" s="403"/>
      <c r="X264" s="403"/>
      <c r="Y264" s="403"/>
      <c r="Z264" s="403"/>
      <c r="AA264" s="403"/>
      <c r="AB264" s="403"/>
      <c r="AC264" s="403"/>
      <c r="AD264" s="403"/>
      <c r="AE264" s="403"/>
      <c r="AF264" s="403"/>
      <c r="AG264" s="403"/>
      <c r="AH264" s="403"/>
      <c r="AI264" s="403"/>
      <c r="AJ264" s="403"/>
      <c r="AK264" s="403"/>
      <c r="AL264" s="403"/>
      <c r="AM264" s="403"/>
      <c r="AN264" s="403"/>
      <c r="AO264" s="403"/>
      <c r="AP264" s="403"/>
      <c r="AQ264" s="403"/>
      <c r="AR264" s="403"/>
      <c r="AS264" s="403"/>
      <c r="AT264" s="403"/>
      <c r="AU264" s="403"/>
      <c r="AV264" s="403"/>
      <c r="AW264" s="403"/>
      <c r="AX264" s="403"/>
      <c r="AY264" s="403"/>
      <c r="AZ264" s="403"/>
      <c r="BA264" s="403"/>
      <c r="BB264" s="403"/>
      <c r="BC264" s="403"/>
      <c r="BD264" s="403"/>
      <c r="BE264" s="403"/>
      <c r="BF264" s="403"/>
      <c r="BG264" s="403"/>
      <c r="BH264" s="403"/>
      <c r="BI264" s="403"/>
      <c r="BJ264" s="403"/>
      <c r="BK264" s="403"/>
      <c r="BL264" s="403"/>
    </row>
    <row r="265" spans="1:64">
      <c r="A265" s="403"/>
      <c r="B265" s="403"/>
      <c r="C265" s="403"/>
      <c r="D265" s="403"/>
      <c r="E265" s="403"/>
      <c r="F265" s="403"/>
      <c r="G265" s="403"/>
      <c r="H265" s="403"/>
      <c r="I265" s="403"/>
      <c r="N265" s="403"/>
      <c r="O265" s="403"/>
      <c r="P265" s="403"/>
      <c r="Q265" s="403"/>
      <c r="R265" s="403"/>
      <c r="S265" s="403"/>
      <c r="T265" s="403"/>
      <c r="U265" s="403"/>
      <c r="V265" s="403"/>
      <c r="W265" s="403"/>
      <c r="X265" s="403"/>
      <c r="Y265" s="403"/>
      <c r="Z265" s="403"/>
      <c r="AA265" s="403"/>
      <c r="AB265" s="403"/>
      <c r="AC265" s="403"/>
      <c r="AD265" s="403"/>
      <c r="AE265" s="403"/>
      <c r="AF265" s="403"/>
      <c r="AG265" s="403"/>
      <c r="AH265" s="403"/>
      <c r="AI265" s="403"/>
      <c r="AJ265" s="403"/>
      <c r="AK265" s="403"/>
      <c r="AL265" s="403"/>
      <c r="AM265" s="403"/>
      <c r="AN265" s="403"/>
      <c r="AO265" s="403"/>
      <c r="AP265" s="403"/>
      <c r="AQ265" s="403"/>
      <c r="AR265" s="403"/>
      <c r="AS265" s="403"/>
      <c r="AT265" s="403"/>
      <c r="AU265" s="403"/>
      <c r="AV265" s="403"/>
      <c r="AW265" s="403"/>
      <c r="AX265" s="403"/>
      <c r="AY265" s="403"/>
      <c r="AZ265" s="403"/>
      <c r="BA265" s="403"/>
      <c r="BB265" s="403"/>
      <c r="BC265" s="403"/>
      <c r="BD265" s="403"/>
      <c r="BE265" s="403"/>
      <c r="BF265" s="403"/>
      <c r="BG265" s="403"/>
      <c r="BH265" s="403"/>
      <c r="BI265" s="403"/>
      <c r="BJ265" s="403"/>
      <c r="BK265" s="403"/>
      <c r="BL265" s="403"/>
    </row>
    <row r="266" spans="1:64">
      <c r="A266" s="403"/>
      <c r="B266" s="403"/>
      <c r="C266" s="403"/>
      <c r="D266" s="403"/>
      <c r="E266" s="403"/>
      <c r="F266" s="403"/>
      <c r="G266" s="403"/>
      <c r="H266" s="403"/>
      <c r="I266" s="403"/>
      <c r="N266" s="403"/>
      <c r="O266" s="403"/>
      <c r="P266" s="403"/>
      <c r="Q266" s="403"/>
      <c r="R266" s="403"/>
      <c r="S266" s="403"/>
      <c r="T266" s="403"/>
      <c r="U266" s="403"/>
      <c r="V266" s="403"/>
      <c r="W266" s="403"/>
      <c r="X266" s="403"/>
      <c r="Y266" s="403"/>
      <c r="Z266" s="403"/>
      <c r="AA266" s="403"/>
      <c r="AB266" s="403"/>
      <c r="AC266" s="403"/>
      <c r="AD266" s="403"/>
      <c r="AE266" s="403"/>
      <c r="AF266" s="403"/>
      <c r="AG266" s="403"/>
      <c r="AH266" s="403"/>
      <c r="AI266" s="403"/>
      <c r="AJ266" s="403"/>
      <c r="AK266" s="403"/>
      <c r="AL266" s="403"/>
      <c r="AM266" s="403"/>
      <c r="AN266" s="403"/>
      <c r="AO266" s="403"/>
      <c r="AP266" s="403"/>
      <c r="AQ266" s="403"/>
      <c r="AR266" s="403"/>
      <c r="AS266" s="403"/>
      <c r="AT266" s="403"/>
      <c r="AU266" s="403"/>
      <c r="AV266" s="403"/>
      <c r="AW266" s="403"/>
      <c r="AX266" s="403"/>
      <c r="AY266" s="403"/>
      <c r="AZ266" s="403"/>
      <c r="BA266" s="403"/>
      <c r="BB266" s="403"/>
      <c r="BC266" s="403"/>
      <c r="BD266" s="403"/>
      <c r="BE266" s="403"/>
      <c r="BF266" s="403"/>
      <c r="BG266" s="403"/>
      <c r="BH266" s="403"/>
      <c r="BI266" s="403"/>
      <c r="BJ266" s="403"/>
      <c r="BK266" s="403"/>
      <c r="BL266" s="403"/>
    </row>
    <row r="267" spans="1:64">
      <c r="A267" s="403"/>
      <c r="B267" s="403"/>
      <c r="C267" s="403"/>
      <c r="D267" s="403"/>
      <c r="E267" s="403"/>
      <c r="F267" s="403"/>
      <c r="G267" s="403"/>
      <c r="H267" s="403"/>
      <c r="I267" s="403"/>
      <c r="N267" s="403"/>
      <c r="O267" s="403"/>
      <c r="P267" s="403"/>
      <c r="Q267" s="403"/>
      <c r="R267" s="403"/>
      <c r="S267" s="403"/>
      <c r="T267" s="403"/>
      <c r="U267" s="403"/>
      <c r="V267" s="403"/>
      <c r="W267" s="403"/>
      <c r="X267" s="403"/>
      <c r="Y267" s="403"/>
      <c r="Z267" s="403"/>
      <c r="AA267" s="403"/>
      <c r="AB267" s="403"/>
      <c r="AC267" s="403"/>
      <c r="AD267" s="403"/>
      <c r="AE267" s="403"/>
      <c r="AF267" s="403"/>
      <c r="AG267" s="403"/>
      <c r="AH267" s="403"/>
      <c r="AI267" s="403"/>
      <c r="AJ267" s="403"/>
      <c r="AK267" s="403"/>
      <c r="AL267" s="403"/>
      <c r="AM267" s="403"/>
      <c r="AN267" s="403"/>
      <c r="AO267" s="403"/>
      <c r="AP267" s="403"/>
      <c r="AQ267" s="403"/>
      <c r="AR267" s="403"/>
      <c r="AS267" s="403"/>
      <c r="AT267" s="403"/>
      <c r="AU267" s="403"/>
      <c r="AV267" s="403"/>
      <c r="AW267" s="403"/>
      <c r="AX267" s="403"/>
      <c r="AY267" s="403"/>
      <c r="AZ267" s="403"/>
      <c r="BA267" s="403"/>
      <c r="BB267" s="403"/>
      <c r="BC267" s="403"/>
      <c r="BD267" s="403"/>
      <c r="BE267" s="403"/>
      <c r="BF267" s="403"/>
      <c r="BG267" s="403"/>
      <c r="BH267" s="403"/>
      <c r="BI267" s="403"/>
      <c r="BJ267" s="403"/>
      <c r="BK267" s="403"/>
      <c r="BL267" s="403"/>
    </row>
    <row r="268" spans="1:64">
      <c r="A268" s="403"/>
      <c r="B268" s="403"/>
      <c r="C268" s="403"/>
      <c r="D268" s="403"/>
      <c r="E268" s="403"/>
      <c r="F268" s="403"/>
      <c r="G268" s="403"/>
      <c r="H268" s="403"/>
      <c r="I268" s="403"/>
      <c r="N268" s="403"/>
      <c r="O268" s="403"/>
      <c r="P268" s="403"/>
      <c r="Q268" s="403"/>
      <c r="R268" s="403"/>
      <c r="S268" s="403"/>
      <c r="T268" s="403"/>
      <c r="U268" s="403"/>
      <c r="V268" s="403"/>
      <c r="W268" s="403"/>
      <c r="X268" s="403"/>
      <c r="Y268" s="403"/>
      <c r="Z268" s="403"/>
      <c r="AA268" s="403"/>
      <c r="AB268" s="403"/>
      <c r="AC268" s="403"/>
      <c r="AD268" s="403"/>
      <c r="AE268" s="403"/>
      <c r="AF268" s="403"/>
      <c r="AG268" s="403"/>
      <c r="AH268" s="403"/>
      <c r="AI268" s="403"/>
      <c r="AJ268" s="403"/>
      <c r="AK268" s="403"/>
      <c r="AL268" s="403"/>
      <c r="AM268" s="403"/>
      <c r="AN268" s="403"/>
      <c r="AO268" s="403"/>
      <c r="AP268" s="403"/>
      <c r="AQ268" s="403"/>
      <c r="AR268" s="403"/>
      <c r="AS268" s="403"/>
      <c r="AT268" s="403"/>
      <c r="AU268" s="403"/>
      <c r="AV268" s="403"/>
      <c r="AW268" s="403"/>
      <c r="AX268" s="403"/>
      <c r="AY268" s="403"/>
      <c r="AZ268" s="403"/>
      <c r="BA268" s="403"/>
      <c r="BB268" s="403"/>
      <c r="BC268" s="403"/>
      <c r="BD268" s="403"/>
      <c r="BE268" s="403"/>
      <c r="BF268" s="403"/>
      <c r="BG268" s="403"/>
      <c r="BH268" s="403"/>
      <c r="BI268" s="403"/>
      <c r="BJ268" s="403"/>
      <c r="BK268" s="403"/>
      <c r="BL268" s="403"/>
    </row>
    <row r="269" spans="1:64">
      <c r="A269" s="403"/>
      <c r="B269" s="403"/>
      <c r="C269" s="403"/>
      <c r="D269" s="403"/>
      <c r="E269" s="403"/>
      <c r="F269" s="403"/>
      <c r="G269" s="403"/>
      <c r="H269" s="403"/>
      <c r="I269" s="403"/>
      <c r="N269" s="403"/>
      <c r="O269" s="403"/>
      <c r="P269" s="403"/>
      <c r="Q269" s="403"/>
      <c r="R269" s="403"/>
      <c r="S269" s="403"/>
      <c r="T269" s="403"/>
      <c r="U269" s="403"/>
      <c r="V269" s="403"/>
      <c r="W269" s="403"/>
      <c r="X269" s="403"/>
      <c r="Y269" s="403"/>
      <c r="Z269" s="403"/>
      <c r="AA269" s="403"/>
      <c r="AB269" s="403"/>
      <c r="AC269" s="403"/>
      <c r="AD269" s="403"/>
      <c r="AE269" s="403"/>
      <c r="AF269" s="403"/>
      <c r="AG269" s="403"/>
      <c r="AH269" s="403"/>
      <c r="AI269" s="403"/>
      <c r="AJ269" s="403"/>
      <c r="AK269" s="403"/>
      <c r="AL269" s="403"/>
      <c r="AM269" s="403"/>
      <c r="AN269" s="403"/>
      <c r="AO269" s="403"/>
      <c r="AP269" s="403"/>
      <c r="AQ269" s="403"/>
      <c r="AR269" s="403"/>
      <c r="AS269" s="403"/>
      <c r="AT269" s="403"/>
      <c r="AU269" s="403"/>
      <c r="AV269" s="403"/>
      <c r="AW269" s="403"/>
      <c r="AX269" s="403"/>
      <c r="AY269" s="403"/>
      <c r="AZ269" s="403"/>
      <c r="BA269" s="403"/>
      <c r="BB269" s="403"/>
      <c r="BC269" s="403"/>
      <c r="BD269" s="403"/>
      <c r="BE269" s="403"/>
      <c r="BF269" s="403"/>
      <c r="BG269" s="403"/>
      <c r="BH269" s="403"/>
      <c r="BI269" s="403"/>
      <c r="BJ269" s="403"/>
      <c r="BK269" s="403"/>
      <c r="BL269" s="403"/>
    </row>
    <row r="270" spans="1:64">
      <c r="A270" s="403"/>
      <c r="B270" s="403"/>
      <c r="C270" s="403"/>
      <c r="D270" s="403"/>
      <c r="E270" s="403"/>
      <c r="F270" s="403"/>
      <c r="G270" s="403"/>
      <c r="H270" s="403"/>
      <c r="I270" s="403"/>
      <c r="N270" s="403"/>
      <c r="O270" s="403"/>
      <c r="P270" s="403"/>
      <c r="Q270" s="403"/>
      <c r="R270" s="403"/>
      <c r="S270" s="403"/>
      <c r="T270" s="403"/>
      <c r="U270" s="403"/>
      <c r="V270" s="403"/>
      <c r="W270" s="403"/>
      <c r="X270" s="403"/>
      <c r="Y270" s="403"/>
      <c r="Z270" s="403"/>
      <c r="AA270" s="403"/>
      <c r="AB270" s="403"/>
      <c r="AC270" s="403"/>
      <c r="AD270" s="403"/>
      <c r="AE270" s="403"/>
      <c r="AF270" s="403"/>
      <c r="AG270" s="403"/>
      <c r="AH270" s="403"/>
      <c r="AI270" s="403"/>
      <c r="AJ270" s="403"/>
      <c r="AK270" s="403"/>
      <c r="AL270" s="403"/>
      <c r="AM270" s="403"/>
      <c r="AN270" s="403"/>
      <c r="AO270" s="403"/>
      <c r="AP270" s="403"/>
      <c r="AQ270" s="403"/>
      <c r="AR270" s="403"/>
      <c r="AS270" s="403"/>
      <c r="AT270" s="403"/>
      <c r="AU270" s="403"/>
      <c r="AV270" s="403"/>
      <c r="AW270" s="403"/>
      <c r="AX270" s="403"/>
      <c r="AY270" s="403"/>
      <c r="AZ270" s="403"/>
      <c r="BA270" s="403"/>
      <c r="BB270" s="403"/>
      <c r="BC270" s="403"/>
      <c r="BD270" s="403"/>
      <c r="BE270" s="403"/>
      <c r="BF270" s="403"/>
      <c r="BG270" s="403"/>
      <c r="BH270" s="403"/>
      <c r="BI270" s="403"/>
      <c r="BJ270" s="403"/>
      <c r="BK270" s="403"/>
      <c r="BL270" s="403"/>
    </row>
    <row r="271" spans="1:64">
      <c r="A271" s="403"/>
      <c r="B271" s="403"/>
      <c r="C271" s="403"/>
      <c r="D271" s="403"/>
      <c r="E271" s="403"/>
      <c r="F271" s="403"/>
      <c r="G271" s="403"/>
      <c r="H271" s="403"/>
      <c r="I271" s="403"/>
      <c r="N271" s="403"/>
      <c r="O271" s="403"/>
      <c r="P271" s="403"/>
      <c r="Q271" s="403"/>
      <c r="R271" s="403"/>
      <c r="S271" s="403"/>
      <c r="T271" s="403"/>
      <c r="U271" s="403"/>
      <c r="V271" s="403"/>
      <c r="W271" s="403"/>
      <c r="X271" s="403"/>
      <c r="Y271" s="403"/>
      <c r="Z271" s="403"/>
      <c r="AA271" s="403"/>
      <c r="AB271" s="403"/>
      <c r="AC271" s="403"/>
      <c r="AD271" s="403"/>
      <c r="AE271" s="403"/>
      <c r="AF271" s="403"/>
      <c r="AG271" s="403"/>
      <c r="AH271" s="403"/>
      <c r="AI271" s="403"/>
      <c r="AJ271" s="403"/>
      <c r="AK271" s="403"/>
      <c r="AL271" s="403"/>
      <c r="AM271" s="403"/>
      <c r="AN271" s="403"/>
      <c r="AO271" s="403"/>
      <c r="AP271" s="403"/>
      <c r="AQ271" s="403"/>
      <c r="AR271" s="403"/>
      <c r="AS271" s="403"/>
      <c r="AT271" s="403"/>
      <c r="AU271" s="403"/>
      <c r="AV271" s="403"/>
      <c r="AW271" s="403"/>
      <c r="AX271" s="403"/>
      <c r="AY271" s="403"/>
      <c r="AZ271" s="403"/>
      <c r="BA271" s="403"/>
      <c r="BB271" s="403"/>
      <c r="BC271" s="403"/>
      <c r="BD271" s="403"/>
      <c r="BE271" s="403"/>
      <c r="BF271" s="403"/>
      <c r="BG271" s="403"/>
      <c r="BH271" s="403"/>
      <c r="BI271" s="403"/>
      <c r="BJ271" s="403"/>
      <c r="BK271" s="403"/>
      <c r="BL271" s="403"/>
    </row>
    <row r="272" spans="1:64">
      <c r="A272" s="403"/>
      <c r="B272" s="403"/>
      <c r="C272" s="403"/>
      <c r="D272" s="403"/>
      <c r="E272" s="403"/>
      <c r="F272" s="403"/>
      <c r="G272" s="403"/>
      <c r="H272" s="403"/>
      <c r="I272" s="403"/>
      <c r="N272" s="403"/>
      <c r="O272" s="403"/>
      <c r="P272" s="403"/>
      <c r="Q272" s="403"/>
      <c r="R272" s="403"/>
      <c r="S272" s="403"/>
      <c r="T272" s="403"/>
      <c r="U272" s="403"/>
      <c r="V272" s="403"/>
      <c r="W272" s="403"/>
      <c r="X272" s="403"/>
      <c r="Y272" s="403"/>
      <c r="Z272" s="403"/>
      <c r="AA272" s="403"/>
      <c r="AB272" s="403"/>
      <c r="AC272" s="403"/>
      <c r="AD272" s="403"/>
      <c r="AE272" s="403"/>
      <c r="AF272" s="403"/>
      <c r="AG272" s="403"/>
      <c r="AH272" s="403"/>
      <c r="AI272" s="403"/>
      <c r="AJ272" s="403"/>
      <c r="AK272" s="403"/>
      <c r="AL272" s="403"/>
      <c r="AM272" s="403"/>
      <c r="AN272" s="403"/>
      <c r="AO272" s="403"/>
      <c r="AP272" s="403"/>
      <c r="AQ272" s="403"/>
      <c r="AR272" s="403"/>
      <c r="AS272" s="403"/>
      <c r="AT272" s="403"/>
      <c r="AU272" s="403"/>
      <c r="AV272" s="403"/>
      <c r="AW272" s="403"/>
      <c r="AX272" s="403"/>
      <c r="AY272" s="403"/>
      <c r="AZ272" s="403"/>
      <c r="BA272" s="403"/>
      <c r="BB272" s="403"/>
      <c r="BC272" s="403"/>
      <c r="BD272" s="403"/>
      <c r="BE272" s="403"/>
      <c r="BF272" s="403"/>
      <c r="BG272" s="403"/>
      <c r="BH272" s="403"/>
      <c r="BI272" s="403"/>
      <c r="BJ272" s="403"/>
      <c r="BK272" s="403"/>
      <c r="BL272" s="403"/>
    </row>
    <row r="273" spans="1:64">
      <c r="A273" s="403"/>
      <c r="B273" s="403"/>
      <c r="C273" s="403"/>
      <c r="D273" s="403"/>
      <c r="E273" s="403"/>
      <c r="F273" s="403"/>
      <c r="G273" s="403"/>
      <c r="H273" s="403"/>
      <c r="I273" s="403"/>
      <c r="N273" s="403"/>
      <c r="O273" s="403"/>
      <c r="P273" s="403"/>
      <c r="Q273" s="403"/>
      <c r="R273" s="403"/>
      <c r="S273" s="403"/>
      <c r="T273" s="403"/>
      <c r="U273" s="403"/>
      <c r="V273" s="403"/>
      <c r="W273" s="403"/>
      <c r="X273" s="403"/>
      <c r="Y273" s="403"/>
      <c r="Z273" s="403"/>
      <c r="AA273" s="403"/>
      <c r="AB273" s="403"/>
      <c r="AC273" s="403"/>
      <c r="AD273" s="403"/>
      <c r="AE273" s="403"/>
      <c r="AF273" s="403"/>
      <c r="AG273" s="403"/>
      <c r="AH273" s="403"/>
      <c r="AI273" s="403"/>
      <c r="AJ273" s="403"/>
      <c r="AK273" s="403"/>
      <c r="AL273" s="403"/>
      <c r="AM273" s="403"/>
      <c r="AN273" s="403"/>
      <c r="AO273" s="403"/>
      <c r="AP273" s="403"/>
      <c r="AQ273" s="403"/>
      <c r="AR273" s="403"/>
      <c r="AS273" s="403"/>
      <c r="AT273" s="403"/>
      <c r="AU273" s="403"/>
      <c r="AV273" s="403"/>
      <c r="AW273" s="403"/>
      <c r="AX273" s="403"/>
      <c r="AY273" s="403"/>
      <c r="AZ273" s="403"/>
      <c r="BA273" s="403"/>
      <c r="BB273" s="403"/>
      <c r="BC273" s="403"/>
      <c r="BD273" s="403"/>
      <c r="BE273" s="403"/>
      <c r="BF273" s="403"/>
      <c r="BG273" s="403"/>
      <c r="BH273" s="403"/>
      <c r="BI273" s="403"/>
      <c r="BJ273" s="403"/>
      <c r="BK273" s="403"/>
      <c r="BL273" s="403"/>
    </row>
    <row r="274" spans="1:64">
      <c r="A274" s="403"/>
      <c r="B274" s="403"/>
      <c r="C274" s="403"/>
      <c r="D274" s="403"/>
      <c r="E274" s="403"/>
      <c r="F274" s="403"/>
      <c r="G274" s="403"/>
      <c r="H274" s="403"/>
      <c r="I274" s="403"/>
      <c r="N274" s="403"/>
      <c r="O274" s="403"/>
      <c r="P274" s="403"/>
      <c r="Q274" s="403"/>
      <c r="R274" s="403"/>
      <c r="S274" s="403"/>
      <c r="T274" s="403"/>
      <c r="U274" s="403"/>
      <c r="V274" s="403"/>
      <c r="W274" s="403"/>
      <c r="X274" s="403"/>
      <c r="Y274" s="403"/>
      <c r="Z274" s="403"/>
      <c r="AA274" s="403"/>
      <c r="AB274" s="403"/>
      <c r="AC274" s="403"/>
      <c r="AD274" s="403"/>
      <c r="AE274" s="403"/>
      <c r="AF274" s="403"/>
      <c r="AG274" s="403"/>
      <c r="AH274" s="403"/>
      <c r="AI274" s="403"/>
      <c r="AJ274" s="403"/>
      <c r="AK274" s="403"/>
      <c r="AL274" s="403"/>
      <c r="AM274" s="403"/>
      <c r="AN274" s="403"/>
      <c r="AO274" s="403"/>
      <c r="AP274" s="403"/>
      <c r="AQ274" s="403"/>
      <c r="AR274" s="403"/>
      <c r="AS274" s="403"/>
      <c r="AT274" s="403"/>
      <c r="AU274" s="403"/>
      <c r="AV274" s="403"/>
      <c r="AW274" s="403"/>
      <c r="AX274" s="403"/>
      <c r="AY274" s="403"/>
      <c r="AZ274" s="403"/>
      <c r="BA274" s="403"/>
      <c r="BB274" s="403"/>
      <c r="BC274" s="403"/>
      <c r="BD274" s="403"/>
      <c r="BE274" s="403"/>
      <c r="BF274" s="403"/>
      <c r="BG274" s="403"/>
      <c r="BH274" s="403"/>
      <c r="BI274" s="403"/>
      <c r="BJ274" s="403"/>
      <c r="BK274" s="403"/>
      <c r="BL274" s="403"/>
    </row>
    <row r="275" spans="1:64">
      <c r="A275" s="403"/>
      <c r="B275" s="403"/>
      <c r="C275" s="403"/>
      <c r="D275" s="403"/>
      <c r="E275" s="403"/>
      <c r="F275" s="403"/>
      <c r="G275" s="403"/>
      <c r="H275" s="403"/>
      <c r="I275" s="403"/>
      <c r="N275" s="403"/>
      <c r="O275" s="403"/>
      <c r="P275" s="403"/>
      <c r="Q275" s="403"/>
      <c r="R275" s="403"/>
      <c r="S275" s="403"/>
      <c r="T275" s="403"/>
      <c r="U275" s="403"/>
      <c r="V275" s="403"/>
      <c r="W275" s="403"/>
      <c r="X275" s="403"/>
      <c r="Y275" s="403"/>
      <c r="Z275" s="403"/>
      <c r="AA275" s="403"/>
      <c r="AB275" s="403"/>
      <c r="AC275" s="403"/>
      <c r="AD275" s="403"/>
      <c r="AE275" s="403"/>
      <c r="AF275" s="403"/>
      <c r="AG275" s="403"/>
      <c r="AH275" s="403"/>
      <c r="AI275" s="403"/>
      <c r="AJ275" s="403"/>
      <c r="AK275" s="403"/>
      <c r="AL275" s="403"/>
      <c r="AM275" s="403"/>
      <c r="AN275" s="403"/>
      <c r="AO275" s="403"/>
      <c r="AP275" s="403"/>
      <c r="AQ275" s="403"/>
      <c r="AR275" s="403"/>
      <c r="AS275" s="403"/>
      <c r="AT275" s="403"/>
      <c r="AU275" s="403"/>
      <c r="AV275" s="403"/>
      <c r="AW275" s="403"/>
      <c r="AX275" s="403"/>
      <c r="AY275" s="403"/>
      <c r="AZ275" s="403"/>
      <c r="BA275" s="403"/>
      <c r="BB275" s="403"/>
      <c r="BC275" s="403"/>
      <c r="BD275" s="403"/>
      <c r="BE275" s="403"/>
      <c r="BF275" s="403"/>
      <c r="BG275" s="403"/>
      <c r="BH275" s="403"/>
      <c r="BI275" s="403"/>
      <c r="BJ275" s="403"/>
      <c r="BK275" s="403"/>
      <c r="BL275" s="403"/>
    </row>
    <row r="276" spans="1:64">
      <c r="A276" s="403"/>
      <c r="B276" s="403"/>
      <c r="C276" s="403"/>
      <c r="D276" s="403"/>
      <c r="E276" s="403"/>
      <c r="F276" s="403"/>
      <c r="G276" s="403"/>
      <c r="H276" s="403"/>
      <c r="I276" s="403"/>
      <c r="N276" s="403"/>
      <c r="O276" s="403"/>
      <c r="P276" s="403"/>
      <c r="Q276" s="403"/>
      <c r="R276" s="403"/>
      <c r="S276" s="403"/>
      <c r="T276" s="403"/>
      <c r="U276" s="403"/>
      <c r="V276" s="403"/>
      <c r="W276" s="403"/>
      <c r="X276" s="403"/>
      <c r="Y276" s="403"/>
      <c r="Z276" s="403"/>
      <c r="AA276" s="403"/>
      <c r="AB276" s="403"/>
      <c r="AC276" s="403"/>
      <c r="AD276" s="403"/>
      <c r="AE276" s="403"/>
      <c r="AF276" s="403"/>
      <c r="AG276" s="403"/>
      <c r="AH276" s="403"/>
      <c r="AI276" s="403"/>
      <c r="AJ276" s="403"/>
      <c r="AK276" s="403"/>
      <c r="AL276" s="403"/>
      <c r="AM276" s="403"/>
      <c r="AN276" s="403"/>
      <c r="AO276" s="403"/>
      <c r="AP276" s="403"/>
      <c r="AQ276" s="403"/>
      <c r="AR276" s="403"/>
      <c r="AS276" s="403"/>
      <c r="AT276" s="403"/>
      <c r="AU276" s="403"/>
      <c r="AV276" s="403"/>
      <c r="AW276" s="403"/>
      <c r="AX276" s="403"/>
      <c r="AY276" s="403"/>
      <c r="AZ276" s="403"/>
      <c r="BA276" s="403"/>
      <c r="BB276" s="403"/>
      <c r="BC276" s="403"/>
      <c r="BD276" s="403"/>
      <c r="BE276" s="403"/>
      <c r="BF276" s="403"/>
      <c r="BG276" s="403"/>
      <c r="BH276" s="403"/>
      <c r="BI276" s="403"/>
      <c r="BJ276" s="403"/>
      <c r="BK276" s="403"/>
      <c r="BL276" s="403"/>
    </row>
    <row r="277" spans="1:64">
      <c r="A277" s="403"/>
      <c r="B277" s="403"/>
      <c r="C277" s="403"/>
      <c r="D277" s="403"/>
      <c r="E277" s="403"/>
      <c r="F277" s="403"/>
      <c r="G277" s="403"/>
      <c r="H277" s="403"/>
      <c r="I277" s="403"/>
      <c r="N277" s="403"/>
      <c r="O277" s="403"/>
      <c r="P277" s="403"/>
      <c r="Q277" s="403"/>
      <c r="R277" s="403"/>
      <c r="S277" s="403"/>
      <c r="T277" s="403"/>
      <c r="U277" s="403"/>
      <c r="V277" s="403"/>
      <c r="W277" s="403"/>
      <c r="X277" s="403"/>
      <c r="Y277" s="403"/>
      <c r="Z277" s="403"/>
      <c r="AA277" s="403"/>
      <c r="AB277" s="403"/>
      <c r="AC277" s="403"/>
      <c r="AD277" s="403"/>
      <c r="AE277" s="403"/>
      <c r="AF277" s="403"/>
      <c r="AG277" s="403"/>
      <c r="AH277" s="403"/>
      <c r="AI277" s="403"/>
      <c r="AJ277" s="403"/>
      <c r="AK277" s="403"/>
      <c r="AL277" s="403"/>
      <c r="AM277" s="403"/>
      <c r="AN277" s="403"/>
      <c r="AO277" s="403"/>
      <c r="AP277" s="403"/>
      <c r="AQ277" s="403"/>
      <c r="AR277" s="403"/>
      <c r="AS277" s="403"/>
      <c r="AT277" s="403"/>
      <c r="AU277" s="403"/>
      <c r="AV277" s="403"/>
      <c r="AW277" s="403"/>
      <c r="AX277" s="403"/>
      <c r="AY277" s="403"/>
      <c r="AZ277" s="403"/>
      <c r="BA277" s="403"/>
      <c r="BB277" s="403"/>
      <c r="BC277" s="403"/>
      <c r="BD277" s="403"/>
      <c r="BE277" s="403"/>
      <c r="BF277" s="403"/>
      <c r="BG277" s="403"/>
      <c r="BH277" s="403"/>
      <c r="BI277" s="403"/>
      <c r="BJ277" s="403"/>
      <c r="BK277" s="403"/>
      <c r="BL277" s="403"/>
    </row>
    <row r="278" spans="1:64">
      <c r="A278" s="403"/>
      <c r="B278" s="403"/>
      <c r="C278" s="403"/>
      <c r="D278" s="403"/>
      <c r="E278" s="403"/>
      <c r="F278" s="403"/>
      <c r="G278" s="403"/>
      <c r="H278" s="403"/>
      <c r="I278" s="403"/>
      <c r="N278" s="403"/>
      <c r="O278" s="403"/>
      <c r="P278" s="403"/>
      <c r="Q278" s="403"/>
      <c r="R278" s="403"/>
      <c r="S278" s="403"/>
      <c r="T278" s="403"/>
      <c r="U278" s="403"/>
      <c r="V278" s="403"/>
      <c r="W278" s="403"/>
      <c r="X278" s="403"/>
      <c r="Y278" s="403"/>
      <c r="Z278" s="403"/>
      <c r="AA278" s="403"/>
      <c r="AB278" s="403"/>
      <c r="AC278" s="403"/>
      <c r="AD278" s="403"/>
      <c r="AE278" s="403"/>
      <c r="AF278" s="403"/>
      <c r="AG278" s="403"/>
      <c r="AH278" s="403"/>
      <c r="AI278" s="403"/>
      <c r="AJ278" s="403"/>
      <c r="AK278" s="403"/>
      <c r="AL278" s="403"/>
      <c r="AM278" s="403"/>
      <c r="AN278" s="403"/>
      <c r="AO278" s="403"/>
      <c r="AP278" s="403"/>
      <c r="AQ278" s="403"/>
      <c r="AR278" s="403"/>
      <c r="AS278" s="403"/>
      <c r="AT278" s="403"/>
      <c r="AU278" s="403"/>
      <c r="AV278" s="403"/>
      <c r="AW278" s="403"/>
      <c r="AX278" s="403"/>
      <c r="AY278" s="403"/>
      <c r="AZ278" s="403"/>
      <c r="BA278" s="403"/>
      <c r="BB278" s="403"/>
      <c r="BC278" s="403"/>
      <c r="BD278" s="403"/>
      <c r="BE278" s="403"/>
      <c r="BF278" s="403"/>
      <c r="BG278" s="403"/>
      <c r="BH278" s="403"/>
      <c r="BI278" s="403"/>
      <c r="BJ278" s="403"/>
      <c r="BK278" s="403"/>
      <c r="BL278" s="403"/>
    </row>
    <row r="279" spans="1:64">
      <c r="A279" s="403"/>
      <c r="B279" s="403"/>
      <c r="C279" s="403"/>
      <c r="D279" s="403"/>
      <c r="E279" s="403"/>
      <c r="F279" s="403"/>
      <c r="G279" s="403"/>
      <c r="H279" s="403"/>
      <c r="I279" s="403"/>
      <c r="N279" s="403"/>
      <c r="O279" s="403"/>
      <c r="P279" s="403"/>
      <c r="Q279" s="403"/>
      <c r="R279" s="403"/>
      <c r="S279" s="403"/>
      <c r="T279" s="403"/>
      <c r="U279" s="403"/>
      <c r="V279" s="403"/>
      <c r="W279" s="403"/>
      <c r="X279" s="403"/>
      <c r="Y279" s="403"/>
      <c r="Z279" s="403"/>
      <c r="AA279" s="403"/>
      <c r="AB279" s="403"/>
      <c r="AC279" s="403"/>
      <c r="AD279" s="403"/>
      <c r="AE279" s="403"/>
      <c r="AF279" s="403"/>
      <c r="AG279" s="403"/>
      <c r="AH279" s="403"/>
      <c r="AI279" s="403"/>
      <c r="AJ279" s="403"/>
      <c r="AK279" s="403"/>
      <c r="AL279" s="403"/>
      <c r="AM279" s="403"/>
      <c r="AN279" s="403"/>
      <c r="AO279" s="403"/>
      <c r="AP279" s="403"/>
      <c r="AQ279" s="403"/>
      <c r="AR279" s="403"/>
      <c r="AS279" s="403"/>
      <c r="AT279" s="403"/>
      <c r="AU279" s="403"/>
      <c r="AV279" s="403"/>
      <c r="AW279" s="403"/>
      <c r="AX279" s="403"/>
      <c r="AY279" s="403"/>
      <c r="AZ279" s="403"/>
      <c r="BA279" s="403"/>
      <c r="BB279" s="403"/>
      <c r="BC279" s="403"/>
      <c r="BD279" s="403"/>
      <c r="BE279" s="403"/>
      <c r="BF279" s="403"/>
      <c r="BG279" s="403"/>
      <c r="BH279" s="403"/>
      <c r="BI279" s="403"/>
      <c r="BJ279" s="403"/>
      <c r="BK279" s="403"/>
      <c r="BL279" s="403"/>
    </row>
    <row r="280" spans="1:64">
      <c r="A280" s="403"/>
      <c r="B280" s="403"/>
      <c r="C280" s="403"/>
      <c r="D280" s="403"/>
      <c r="E280" s="403"/>
      <c r="F280" s="403"/>
      <c r="G280" s="403"/>
      <c r="H280" s="403"/>
      <c r="I280" s="403"/>
      <c r="N280" s="403"/>
      <c r="O280" s="403"/>
      <c r="P280" s="403"/>
      <c r="Q280" s="403"/>
      <c r="R280" s="403"/>
      <c r="S280" s="403"/>
      <c r="T280" s="403"/>
      <c r="U280" s="403"/>
      <c r="V280" s="403"/>
      <c r="W280" s="403"/>
      <c r="X280" s="403"/>
      <c r="Y280" s="403"/>
      <c r="Z280" s="403"/>
      <c r="AA280" s="403"/>
      <c r="AB280" s="403"/>
      <c r="AC280" s="403"/>
      <c r="AD280" s="403"/>
      <c r="AE280" s="403"/>
      <c r="AF280" s="403"/>
      <c r="AG280" s="403"/>
      <c r="AH280" s="403"/>
      <c r="AI280" s="403"/>
      <c r="AJ280" s="403"/>
      <c r="AK280" s="403"/>
      <c r="AL280" s="403"/>
      <c r="AM280" s="403"/>
      <c r="AN280" s="403"/>
      <c r="AO280" s="403"/>
      <c r="AP280" s="403"/>
      <c r="AQ280" s="403"/>
      <c r="AR280" s="403"/>
      <c r="AS280" s="403"/>
      <c r="AT280" s="403"/>
      <c r="AU280" s="403"/>
      <c r="AV280" s="403"/>
      <c r="AW280" s="403"/>
      <c r="AX280" s="403"/>
      <c r="AY280" s="403"/>
      <c r="AZ280" s="403"/>
      <c r="BA280" s="403"/>
      <c r="BB280" s="403"/>
      <c r="BC280" s="403"/>
      <c r="BD280" s="403"/>
      <c r="BE280" s="403"/>
      <c r="BF280" s="403"/>
      <c r="BG280" s="403"/>
      <c r="BH280" s="403"/>
      <c r="BI280" s="403"/>
      <c r="BJ280" s="403"/>
      <c r="BK280" s="403"/>
      <c r="BL280" s="403"/>
    </row>
    <row r="281" spans="1:64">
      <c r="A281" s="403"/>
      <c r="B281" s="403"/>
      <c r="C281" s="403"/>
      <c r="D281" s="403"/>
      <c r="E281" s="403"/>
      <c r="F281" s="403"/>
      <c r="G281" s="403"/>
      <c r="H281" s="403"/>
      <c r="I281" s="403"/>
      <c r="N281" s="403"/>
      <c r="O281" s="403"/>
      <c r="P281" s="403"/>
      <c r="Q281" s="403"/>
      <c r="R281" s="403"/>
      <c r="S281" s="403"/>
      <c r="T281" s="403"/>
      <c r="U281" s="403"/>
      <c r="V281" s="403"/>
      <c r="W281" s="403"/>
      <c r="X281" s="403"/>
      <c r="Y281" s="403"/>
      <c r="Z281" s="403"/>
      <c r="AA281" s="403"/>
      <c r="AB281" s="403"/>
      <c r="AC281" s="403"/>
      <c r="AD281" s="403"/>
      <c r="AE281" s="403"/>
      <c r="AF281" s="403"/>
      <c r="AG281" s="403"/>
      <c r="AH281" s="403"/>
      <c r="AI281" s="403"/>
      <c r="AJ281" s="403"/>
      <c r="AK281" s="403"/>
      <c r="AL281" s="403"/>
      <c r="AM281" s="403"/>
      <c r="AN281" s="403"/>
      <c r="AO281" s="403"/>
      <c r="AP281" s="403"/>
      <c r="AQ281" s="403"/>
      <c r="AR281" s="403"/>
      <c r="AS281" s="403"/>
      <c r="AT281" s="403"/>
      <c r="AU281" s="403"/>
      <c r="AV281" s="403"/>
      <c r="AW281" s="403"/>
      <c r="AX281" s="403"/>
      <c r="AY281" s="403"/>
      <c r="AZ281" s="403"/>
      <c r="BA281" s="403"/>
      <c r="BB281" s="403"/>
      <c r="BC281" s="403"/>
      <c r="BD281" s="403"/>
      <c r="BE281" s="403"/>
      <c r="BF281" s="403"/>
      <c r="BG281" s="403"/>
      <c r="BH281" s="403"/>
      <c r="BI281" s="403"/>
      <c r="BJ281" s="403"/>
      <c r="BK281" s="403"/>
      <c r="BL281" s="403"/>
    </row>
    <row r="282" spans="1:64">
      <c r="A282" s="403"/>
      <c r="B282" s="403"/>
      <c r="C282" s="403"/>
      <c r="D282" s="403"/>
      <c r="E282" s="403"/>
      <c r="F282" s="403"/>
      <c r="G282" s="403"/>
      <c r="H282" s="403"/>
      <c r="I282" s="403"/>
      <c r="N282" s="403"/>
      <c r="O282" s="403"/>
      <c r="P282" s="403"/>
      <c r="Q282" s="403"/>
      <c r="R282" s="403"/>
      <c r="S282" s="403"/>
      <c r="T282" s="403"/>
      <c r="U282" s="403"/>
      <c r="V282" s="403"/>
      <c r="W282" s="403"/>
      <c r="X282" s="403"/>
      <c r="Y282" s="403"/>
      <c r="Z282" s="403"/>
      <c r="AA282" s="403"/>
      <c r="AB282" s="403"/>
      <c r="AC282" s="403"/>
      <c r="AD282" s="403"/>
      <c r="AE282" s="403"/>
      <c r="AF282" s="403"/>
      <c r="AG282" s="403"/>
      <c r="AH282" s="403"/>
      <c r="AI282" s="403"/>
      <c r="AJ282" s="403"/>
      <c r="AK282" s="403"/>
      <c r="AL282" s="403"/>
      <c r="AM282" s="403"/>
      <c r="AN282" s="403"/>
      <c r="AO282" s="403"/>
      <c r="AP282" s="403"/>
      <c r="AQ282" s="403"/>
      <c r="AR282" s="403"/>
      <c r="AS282" s="403"/>
      <c r="AT282" s="403"/>
      <c r="AU282" s="403"/>
      <c r="AV282" s="403"/>
      <c r="AW282" s="403"/>
      <c r="AX282" s="403"/>
      <c r="AY282" s="403"/>
      <c r="AZ282" s="403"/>
      <c r="BA282" s="403"/>
      <c r="BB282" s="403"/>
      <c r="BC282" s="403"/>
      <c r="BD282" s="403"/>
      <c r="BE282" s="403"/>
      <c r="BF282" s="403"/>
      <c r="BG282" s="403"/>
      <c r="BH282" s="403"/>
      <c r="BI282" s="403"/>
      <c r="BJ282" s="403"/>
      <c r="BK282" s="403"/>
      <c r="BL282" s="403"/>
    </row>
    <row r="283" spans="1:64">
      <c r="A283" s="403"/>
      <c r="B283" s="403"/>
      <c r="C283" s="403"/>
      <c r="D283" s="403"/>
      <c r="E283" s="403"/>
      <c r="F283" s="403"/>
      <c r="G283" s="403"/>
      <c r="H283" s="403"/>
      <c r="I283" s="403"/>
      <c r="N283" s="403"/>
      <c r="O283" s="403"/>
      <c r="P283" s="403"/>
      <c r="Q283" s="403"/>
      <c r="R283" s="403"/>
      <c r="S283" s="403"/>
      <c r="T283" s="403"/>
      <c r="U283" s="403"/>
      <c r="V283" s="403"/>
      <c r="W283" s="403"/>
      <c r="X283" s="403"/>
      <c r="Y283" s="403"/>
      <c r="Z283" s="403"/>
      <c r="AA283" s="403"/>
      <c r="AB283" s="403"/>
      <c r="AC283" s="403"/>
      <c r="AD283" s="403"/>
      <c r="AE283" s="403"/>
      <c r="AF283" s="403"/>
      <c r="AG283" s="403"/>
      <c r="AH283" s="403"/>
      <c r="AI283" s="403"/>
      <c r="AJ283" s="403"/>
      <c r="AK283" s="403"/>
      <c r="AL283" s="403"/>
      <c r="AM283" s="403"/>
      <c r="AN283" s="403"/>
      <c r="AO283" s="403"/>
      <c r="AP283" s="403"/>
      <c r="AQ283" s="403"/>
      <c r="AR283" s="403"/>
      <c r="AS283" s="403"/>
      <c r="AT283" s="403"/>
      <c r="AU283" s="403"/>
      <c r="AV283" s="403"/>
      <c r="AW283" s="403"/>
      <c r="AX283" s="403"/>
      <c r="AY283" s="403"/>
      <c r="AZ283" s="403"/>
      <c r="BA283" s="403"/>
      <c r="BB283" s="403"/>
      <c r="BC283" s="403"/>
      <c r="BD283" s="403"/>
      <c r="BE283" s="403"/>
      <c r="BF283" s="403"/>
      <c r="BG283" s="403"/>
      <c r="BH283" s="403"/>
      <c r="BI283" s="403"/>
      <c r="BJ283" s="403"/>
      <c r="BK283" s="403"/>
      <c r="BL283" s="403"/>
    </row>
    <row r="284" spans="1:64">
      <c r="A284" s="403"/>
      <c r="B284" s="403"/>
      <c r="C284" s="403"/>
      <c r="D284" s="403"/>
      <c r="E284" s="403"/>
      <c r="F284" s="403"/>
      <c r="G284" s="403"/>
      <c r="H284" s="403"/>
      <c r="I284" s="403"/>
      <c r="N284" s="403"/>
      <c r="O284" s="403"/>
      <c r="P284" s="403"/>
      <c r="Q284" s="403"/>
      <c r="R284" s="403"/>
      <c r="S284" s="403"/>
      <c r="T284" s="403"/>
      <c r="U284" s="403"/>
      <c r="V284" s="403"/>
      <c r="W284" s="403"/>
      <c r="X284" s="403"/>
      <c r="Y284" s="403"/>
      <c r="Z284" s="403"/>
      <c r="AA284" s="403"/>
      <c r="AB284" s="403"/>
      <c r="AC284" s="403"/>
      <c r="AD284" s="403"/>
      <c r="AE284" s="403"/>
      <c r="AF284" s="403"/>
      <c r="AG284" s="403"/>
      <c r="AH284" s="403"/>
      <c r="AI284" s="403"/>
      <c r="AJ284" s="403"/>
      <c r="AK284" s="403"/>
      <c r="AL284" s="403"/>
      <c r="AM284" s="403"/>
      <c r="AN284" s="403"/>
      <c r="AO284" s="403"/>
      <c r="AP284" s="403"/>
      <c r="AQ284" s="403"/>
      <c r="AR284" s="403"/>
      <c r="AS284" s="403"/>
      <c r="AT284" s="403"/>
      <c r="AU284" s="403"/>
      <c r="AV284" s="403"/>
      <c r="AW284" s="403"/>
      <c r="AX284" s="403"/>
      <c r="AY284" s="403"/>
      <c r="AZ284" s="403"/>
      <c r="BA284" s="403"/>
      <c r="BB284" s="403"/>
      <c r="BC284" s="403"/>
      <c r="BD284" s="403"/>
      <c r="BE284" s="403"/>
      <c r="BF284" s="403"/>
      <c r="BG284" s="403"/>
      <c r="BH284" s="403"/>
      <c r="BI284" s="403"/>
      <c r="BJ284" s="403"/>
      <c r="BK284" s="403"/>
      <c r="BL284" s="403"/>
    </row>
    <row r="285" spans="1:64">
      <c r="A285" s="403"/>
      <c r="B285" s="403"/>
      <c r="C285" s="403"/>
      <c r="D285" s="403"/>
      <c r="E285" s="403"/>
      <c r="F285" s="403"/>
      <c r="G285" s="403"/>
      <c r="H285" s="403"/>
      <c r="I285" s="403"/>
      <c r="N285" s="403"/>
      <c r="O285" s="403"/>
      <c r="P285" s="403"/>
      <c r="Q285" s="403"/>
      <c r="R285" s="403"/>
      <c r="S285" s="403"/>
      <c r="T285" s="403"/>
      <c r="U285" s="403"/>
      <c r="V285" s="403"/>
      <c r="W285" s="403"/>
      <c r="X285" s="403"/>
      <c r="Y285" s="403"/>
      <c r="Z285" s="403"/>
      <c r="AA285" s="403"/>
      <c r="AB285" s="403"/>
      <c r="AC285" s="403"/>
      <c r="AD285" s="403"/>
      <c r="AE285" s="403"/>
      <c r="AF285" s="403"/>
      <c r="AG285" s="403"/>
      <c r="AH285" s="403"/>
      <c r="AI285" s="403"/>
      <c r="AJ285" s="403"/>
      <c r="AK285" s="403"/>
      <c r="AL285" s="403"/>
      <c r="AM285" s="403"/>
      <c r="AN285" s="403"/>
      <c r="AO285" s="403"/>
      <c r="AP285" s="403"/>
      <c r="AQ285" s="403"/>
      <c r="AR285" s="403"/>
      <c r="AS285" s="403"/>
      <c r="AT285" s="403"/>
      <c r="AU285" s="403"/>
      <c r="AV285" s="403"/>
      <c r="AW285" s="403"/>
      <c r="AX285" s="403"/>
      <c r="AY285" s="403"/>
      <c r="AZ285" s="403"/>
      <c r="BA285" s="403"/>
      <c r="BB285" s="403"/>
      <c r="BC285" s="403"/>
      <c r="BD285" s="403"/>
      <c r="BE285" s="403"/>
      <c r="BF285" s="403"/>
      <c r="BG285" s="403"/>
      <c r="BH285" s="403"/>
      <c r="BI285" s="403"/>
      <c r="BJ285" s="403"/>
      <c r="BK285" s="403"/>
      <c r="BL285" s="403"/>
    </row>
    <row r="286" spans="1:64">
      <c r="A286" s="403"/>
      <c r="B286" s="403"/>
      <c r="C286" s="403"/>
      <c r="D286" s="403"/>
      <c r="E286" s="403"/>
      <c r="F286" s="403"/>
      <c r="G286" s="403"/>
      <c r="H286" s="403"/>
      <c r="I286" s="403"/>
      <c r="N286" s="403"/>
      <c r="O286" s="403"/>
      <c r="P286" s="403"/>
      <c r="Q286" s="403"/>
      <c r="R286" s="403"/>
      <c r="S286" s="403"/>
      <c r="T286" s="403"/>
      <c r="U286" s="403"/>
      <c r="V286" s="403"/>
      <c r="W286" s="403"/>
      <c r="X286" s="403"/>
      <c r="Y286" s="403"/>
      <c r="Z286" s="403"/>
      <c r="AA286" s="403"/>
      <c r="AB286" s="403"/>
      <c r="AC286" s="403"/>
      <c r="AD286" s="403"/>
      <c r="AE286" s="403"/>
      <c r="AF286" s="403"/>
      <c r="AG286" s="403"/>
      <c r="AH286" s="403"/>
      <c r="AI286" s="403"/>
      <c r="AJ286" s="403"/>
      <c r="AK286" s="403"/>
      <c r="AL286" s="403"/>
      <c r="AM286" s="403"/>
      <c r="AN286" s="403"/>
      <c r="AO286" s="403"/>
      <c r="AP286" s="403"/>
      <c r="AQ286" s="403"/>
      <c r="AR286" s="403"/>
      <c r="AS286" s="403"/>
      <c r="AT286" s="403"/>
      <c r="AU286" s="403"/>
      <c r="AV286" s="403"/>
      <c r="AW286" s="403"/>
      <c r="AX286" s="403"/>
      <c r="AY286" s="403"/>
      <c r="AZ286" s="403"/>
      <c r="BA286" s="403"/>
      <c r="BB286" s="403"/>
      <c r="BC286" s="403"/>
      <c r="BD286" s="403"/>
      <c r="BE286" s="403"/>
      <c r="BF286" s="403"/>
      <c r="BG286" s="403"/>
      <c r="BH286" s="403"/>
      <c r="BI286" s="403"/>
      <c r="BJ286" s="403"/>
      <c r="BK286" s="403"/>
      <c r="BL286" s="403"/>
    </row>
    <row r="287" spans="1:64">
      <c r="A287" s="403"/>
      <c r="B287" s="403"/>
      <c r="C287" s="403"/>
      <c r="D287" s="403"/>
      <c r="E287" s="403"/>
      <c r="F287" s="403"/>
      <c r="G287" s="403"/>
      <c r="H287" s="403"/>
      <c r="I287" s="403"/>
      <c r="N287" s="403"/>
      <c r="O287" s="403"/>
      <c r="P287" s="403"/>
      <c r="Q287" s="403"/>
      <c r="R287" s="403"/>
      <c r="S287" s="403"/>
      <c r="T287" s="403"/>
      <c r="U287" s="403"/>
      <c r="V287" s="403"/>
      <c r="W287" s="403"/>
      <c r="X287" s="403"/>
      <c r="Y287" s="403"/>
      <c r="Z287" s="403"/>
      <c r="AA287" s="403"/>
      <c r="AB287" s="403"/>
      <c r="AC287" s="403"/>
      <c r="AD287" s="403"/>
      <c r="AE287" s="403"/>
      <c r="AF287" s="403"/>
      <c r="AG287" s="403"/>
      <c r="AH287" s="403"/>
      <c r="AI287" s="403"/>
      <c r="AJ287" s="403"/>
      <c r="AK287" s="403"/>
      <c r="AL287" s="403"/>
      <c r="AM287" s="403"/>
      <c r="AN287" s="403"/>
      <c r="AO287" s="403"/>
      <c r="AP287" s="403"/>
      <c r="AQ287" s="403"/>
      <c r="AR287" s="403"/>
      <c r="AS287" s="403"/>
      <c r="AT287" s="403"/>
      <c r="AU287" s="403"/>
      <c r="AV287" s="403"/>
      <c r="AW287" s="403"/>
      <c r="AX287" s="403"/>
      <c r="AY287" s="403"/>
      <c r="AZ287" s="403"/>
      <c r="BA287" s="403"/>
      <c r="BB287" s="403"/>
      <c r="BC287" s="403"/>
      <c r="BD287" s="403"/>
      <c r="BE287" s="403"/>
      <c r="BF287" s="403"/>
      <c r="BG287" s="403"/>
      <c r="BH287" s="403"/>
      <c r="BI287" s="403"/>
      <c r="BJ287" s="403"/>
      <c r="BK287" s="403"/>
      <c r="BL287" s="403"/>
    </row>
    <row r="288" spans="1:64">
      <c r="A288" s="403"/>
      <c r="B288" s="403"/>
      <c r="C288" s="403"/>
      <c r="D288" s="403"/>
      <c r="E288" s="403"/>
      <c r="F288" s="403"/>
      <c r="G288" s="403"/>
      <c r="H288" s="403"/>
      <c r="I288" s="403"/>
      <c r="N288" s="403"/>
      <c r="O288" s="403"/>
      <c r="P288" s="403"/>
      <c r="Q288" s="403"/>
      <c r="R288" s="403"/>
      <c r="S288" s="403"/>
      <c r="T288" s="403"/>
      <c r="U288" s="403"/>
      <c r="V288" s="403"/>
      <c r="W288" s="403"/>
      <c r="X288" s="403"/>
      <c r="Y288" s="403"/>
      <c r="Z288" s="403"/>
      <c r="AA288" s="403"/>
      <c r="AB288" s="403"/>
      <c r="AC288" s="403"/>
      <c r="AD288" s="403"/>
      <c r="AE288" s="403"/>
      <c r="AF288" s="403"/>
      <c r="AG288" s="403"/>
      <c r="AH288" s="403"/>
      <c r="AI288" s="403"/>
      <c r="AJ288" s="403"/>
      <c r="AK288" s="403"/>
      <c r="AL288" s="403"/>
      <c r="AM288" s="403"/>
      <c r="AN288" s="403"/>
      <c r="AO288" s="403"/>
      <c r="AP288" s="403"/>
      <c r="AQ288" s="403"/>
      <c r="AR288" s="403"/>
      <c r="AS288" s="403"/>
      <c r="AT288" s="403"/>
      <c r="AU288" s="403"/>
      <c r="AV288" s="403"/>
      <c r="AW288" s="403"/>
      <c r="AX288" s="403"/>
      <c r="AY288" s="403"/>
      <c r="AZ288" s="403"/>
      <c r="BA288" s="403"/>
      <c r="BB288" s="403"/>
      <c r="BC288" s="403"/>
      <c r="BD288" s="403"/>
      <c r="BE288" s="403"/>
      <c r="BF288" s="403"/>
      <c r="BG288" s="403"/>
      <c r="BH288" s="403"/>
      <c r="BI288" s="403"/>
      <c r="BJ288" s="403"/>
      <c r="BK288" s="403"/>
      <c r="BL288" s="403"/>
    </row>
    <row r="289" spans="1:64">
      <c r="A289" s="403"/>
      <c r="B289" s="403"/>
      <c r="C289" s="403"/>
      <c r="D289" s="403"/>
      <c r="E289" s="403"/>
      <c r="F289" s="403"/>
      <c r="G289" s="403"/>
      <c r="H289" s="403"/>
      <c r="I289" s="403"/>
      <c r="N289" s="403"/>
      <c r="O289" s="403"/>
      <c r="P289" s="403"/>
      <c r="Q289" s="403"/>
      <c r="R289" s="403"/>
      <c r="S289" s="403"/>
      <c r="T289" s="403"/>
      <c r="U289" s="403"/>
      <c r="V289" s="403"/>
      <c r="W289" s="403"/>
      <c r="X289" s="403"/>
      <c r="Y289" s="403"/>
      <c r="Z289" s="403"/>
      <c r="AA289" s="403"/>
      <c r="AB289" s="403"/>
      <c r="AC289" s="403"/>
      <c r="AD289" s="403"/>
      <c r="AE289" s="403"/>
      <c r="AF289" s="403"/>
      <c r="AG289" s="403"/>
      <c r="AH289" s="403"/>
      <c r="AI289" s="403"/>
      <c r="AJ289" s="403"/>
      <c r="AK289" s="403"/>
      <c r="AL289" s="403"/>
      <c r="AM289" s="403"/>
      <c r="AN289" s="403"/>
      <c r="AO289" s="403"/>
      <c r="AP289" s="403"/>
      <c r="AQ289" s="403"/>
      <c r="AR289" s="403"/>
      <c r="AS289" s="403"/>
      <c r="AT289" s="403"/>
      <c r="AU289" s="403"/>
      <c r="AV289" s="403"/>
      <c r="AW289" s="403"/>
      <c r="AX289" s="403"/>
      <c r="AY289" s="403"/>
      <c r="AZ289" s="403"/>
      <c r="BA289" s="403"/>
      <c r="BB289" s="403"/>
      <c r="BC289" s="403"/>
      <c r="BD289" s="403"/>
      <c r="BE289" s="403"/>
      <c r="BF289" s="403"/>
      <c r="BG289" s="403"/>
      <c r="BH289" s="403"/>
      <c r="BI289" s="403"/>
      <c r="BJ289" s="403"/>
      <c r="BK289" s="403"/>
      <c r="BL289" s="403"/>
    </row>
    <row r="290" spans="1:64">
      <c r="A290" s="403"/>
      <c r="B290" s="403"/>
      <c r="C290" s="403"/>
      <c r="D290" s="403"/>
      <c r="E290" s="403"/>
      <c r="F290" s="403"/>
      <c r="G290" s="403"/>
      <c r="H290" s="403"/>
      <c r="I290" s="403"/>
      <c r="N290" s="403"/>
      <c r="O290" s="403"/>
      <c r="P290" s="403"/>
      <c r="Q290" s="403"/>
      <c r="R290" s="403"/>
      <c r="S290" s="403"/>
      <c r="T290" s="403"/>
      <c r="U290" s="403"/>
      <c r="V290" s="403"/>
      <c r="W290" s="403"/>
      <c r="X290" s="403"/>
      <c r="Y290" s="403"/>
      <c r="Z290" s="403"/>
      <c r="AA290" s="403"/>
      <c r="AB290" s="403"/>
      <c r="AC290" s="403"/>
      <c r="AD290" s="403"/>
      <c r="AE290" s="403"/>
      <c r="AF290" s="403"/>
      <c r="AG290" s="403"/>
      <c r="AH290" s="403"/>
      <c r="AI290" s="403"/>
      <c r="AJ290" s="403"/>
      <c r="AK290" s="403"/>
      <c r="AL290" s="403"/>
      <c r="AM290" s="403"/>
      <c r="AN290" s="403"/>
      <c r="AO290" s="403"/>
      <c r="AP290" s="403"/>
      <c r="AQ290" s="403"/>
      <c r="AR290" s="403"/>
      <c r="AS290" s="403"/>
      <c r="AT290" s="403"/>
      <c r="AU290" s="403"/>
      <c r="AV290" s="403"/>
      <c r="AW290" s="403"/>
      <c r="AX290" s="403"/>
      <c r="AY290" s="403"/>
      <c r="AZ290" s="403"/>
      <c r="BA290" s="403"/>
      <c r="BB290" s="403"/>
      <c r="BC290" s="403"/>
      <c r="BD290" s="403"/>
      <c r="BE290" s="403"/>
      <c r="BF290" s="403"/>
      <c r="BG290" s="403"/>
      <c r="BH290" s="403"/>
      <c r="BI290" s="403"/>
      <c r="BJ290" s="403"/>
      <c r="BK290" s="403"/>
      <c r="BL290" s="403"/>
    </row>
    <row r="291" spans="1:64">
      <c r="A291" s="403"/>
      <c r="B291" s="403"/>
      <c r="C291" s="403"/>
      <c r="D291" s="403"/>
      <c r="E291" s="403"/>
      <c r="F291" s="403"/>
      <c r="G291" s="403"/>
      <c r="H291" s="403"/>
      <c r="I291" s="403"/>
      <c r="N291" s="403"/>
      <c r="O291" s="403"/>
      <c r="P291" s="403"/>
      <c r="Q291" s="403"/>
      <c r="R291" s="403"/>
      <c r="S291" s="403"/>
      <c r="T291" s="403"/>
      <c r="U291" s="403"/>
      <c r="V291" s="403"/>
      <c r="W291" s="403"/>
      <c r="X291" s="403"/>
      <c r="Y291" s="403"/>
      <c r="Z291" s="403"/>
      <c r="AA291" s="403"/>
      <c r="AB291" s="403"/>
      <c r="AC291" s="403"/>
      <c r="AD291" s="403"/>
      <c r="AE291" s="403"/>
      <c r="AF291" s="403"/>
      <c r="AG291" s="403"/>
      <c r="AH291" s="403"/>
      <c r="AI291" s="403"/>
      <c r="AJ291" s="403"/>
      <c r="AK291" s="403"/>
      <c r="AL291" s="403"/>
      <c r="AM291" s="403"/>
      <c r="AN291" s="403"/>
      <c r="AO291" s="403"/>
      <c r="AP291" s="403"/>
      <c r="AQ291" s="403"/>
      <c r="AR291" s="403"/>
      <c r="AS291" s="403"/>
      <c r="AT291" s="403"/>
      <c r="AU291" s="403"/>
      <c r="AV291" s="403"/>
      <c r="AW291" s="403"/>
      <c r="AX291" s="403"/>
      <c r="AY291" s="403"/>
      <c r="AZ291" s="403"/>
      <c r="BA291" s="403"/>
      <c r="BB291" s="403"/>
      <c r="BC291" s="403"/>
      <c r="BD291" s="403"/>
      <c r="BE291" s="403"/>
      <c r="BF291" s="403"/>
      <c r="BG291" s="403"/>
      <c r="BH291" s="403"/>
      <c r="BI291" s="403"/>
      <c r="BJ291" s="403"/>
      <c r="BK291" s="403"/>
      <c r="BL291" s="403"/>
    </row>
    <row r="292" spans="1:64">
      <c r="A292" s="403"/>
      <c r="B292" s="403"/>
      <c r="C292" s="403"/>
      <c r="D292" s="403"/>
      <c r="E292" s="403"/>
      <c r="F292" s="403"/>
      <c r="G292" s="403"/>
      <c r="H292" s="403"/>
      <c r="I292" s="403"/>
      <c r="N292" s="403"/>
      <c r="O292" s="403"/>
      <c r="P292" s="403"/>
      <c r="Q292" s="403"/>
      <c r="R292" s="403"/>
      <c r="S292" s="403"/>
      <c r="T292" s="403"/>
      <c r="U292" s="403"/>
      <c r="V292" s="403"/>
      <c r="W292" s="403"/>
      <c r="X292" s="403"/>
      <c r="Y292" s="403"/>
      <c r="Z292" s="403"/>
      <c r="AA292" s="403"/>
      <c r="AB292" s="403"/>
      <c r="AC292" s="403"/>
      <c r="AD292" s="403"/>
      <c r="AE292" s="403"/>
      <c r="AF292" s="403"/>
      <c r="AG292" s="403"/>
      <c r="AH292" s="403"/>
      <c r="AI292" s="403"/>
      <c r="AJ292" s="403"/>
      <c r="AK292" s="403"/>
      <c r="AL292" s="403"/>
      <c r="AM292" s="403"/>
      <c r="AN292" s="403"/>
      <c r="AO292" s="403"/>
      <c r="AP292" s="403"/>
      <c r="AQ292" s="403"/>
      <c r="AR292" s="403"/>
      <c r="AS292" s="403"/>
      <c r="AT292" s="403"/>
      <c r="AU292" s="403"/>
      <c r="AV292" s="403"/>
      <c r="AW292" s="403"/>
      <c r="AX292" s="403"/>
      <c r="AY292" s="403"/>
      <c r="AZ292" s="403"/>
      <c r="BA292" s="403"/>
      <c r="BB292" s="403"/>
      <c r="BC292" s="403"/>
      <c r="BD292" s="403"/>
      <c r="BE292" s="403"/>
      <c r="BF292" s="403"/>
      <c r="BG292" s="403"/>
      <c r="BH292" s="403"/>
      <c r="BI292" s="403"/>
      <c r="BJ292" s="403"/>
      <c r="BK292" s="403"/>
      <c r="BL292" s="403"/>
    </row>
    <row r="293" spans="1:64">
      <c r="A293" s="403"/>
      <c r="B293" s="403"/>
      <c r="C293" s="403"/>
      <c r="D293" s="403"/>
      <c r="E293" s="403"/>
      <c r="F293" s="403"/>
      <c r="G293" s="403"/>
      <c r="H293" s="403"/>
      <c r="I293" s="403"/>
      <c r="N293" s="403"/>
      <c r="O293" s="403"/>
      <c r="P293" s="403"/>
      <c r="Q293" s="403"/>
      <c r="R293" s="403"/>
      <c r="S293" s="403"/>
      <c r="T293" s="403"/>
      <c r="U293" s="403"/>
      <c r="V293" s="403"/>
      <c r="W293" s="403"/>
      <c r="X293" s="403"/>
      <c r="Y293" s="403"/>
      <c r="Z293" s="403"/>
      <c r="AA293" s="403"/>
      <c r="AB293" s="403"/>
      <c r="AC293" s="403"/>
      <c r="AD293" s="403"/>
      <c r="AE293" s="403"/>
      <c r="AF293" s="403"/>
      <c r="AG293" s="403"/>
      <c r="AH293" s="403"/>
      <c r="AI293" s="403"/>
      <c r="AJ293" s="403"/>
      <c r="AK293" s="403"/>
      <c r="AL293" s="403"/>
      <c r="AM293" s="403"/>
      <c r="AN293" s="403"/>
      <c r="AO293" s="403"/>
      <c r="AP293" s="403"/>
      <c r="AQ293" s="403"/>
      <c r="AR293" s="403"/>
      <c r="AS293" s="403"/>
      <c r="AT293" s="403"/>
      <c r="AU293" s="403"/>
      <c r="AV293" s="403"/>
      <c r="AW293" s="403"/>
      <c r="AX293" s="403"/>
      <c r="AY293" s="403"/>
      <c r="AZ293" s="403"/>
      <c r="BA293" s="403"/>
      <c r="BB293" s="403"/>
      <c r="BC293" s="403"/>
      <c r="BD293" s="403"/>
      <c r="BE293" s="403"/>
      <c r="BF293" s="403"/>
      <c r="BG293" s="403"/>
      <c r="BH293" s="403"/>
      <c r="BI293" s="403"/>
      <c r="BJ293" s="403"/>
      <c r="BK293" s="403"/>
      <c r="BL293" s="403"/>
    </row>
    <row r="294" spans="1:64">
      <c r="A294" s="403"/>
      <c r="B294" s="403"/>
      <c r="C294" s="403"/>
      <c r="D294" s="403"/>
      <c r="E294" s="403"/>
      <c r="F294" s="403"/>
      <c r="G294" s="403"/>
      <c r="H294" s="403"/>
      <c r="I294" s="403"/>
      <c r="N294" s="403"/>
      <c r="O294" s="403"/>
      <c r="P294" s="403"/>
      <c r="Q294" s="403"/>
      <c r="R294" s="403"/>
      <c r="S294" s="403"/>
      <c r="T294" s="403"/>
      <c r="U294" s="403"/>
      <c r="V294" s="403"/>
      <c r="W294" s="403"/>
      <c r="X294" s="403"/>
      <c r="Y294" s="403"/>
      <c r="Z294" s="403"/>
      <c r="AA294" s="403"/>
      <c r="AB294" s="403"/>
      <c r="AC294" s="403"/>
      <c r="AD294" s="403"/>
      <c r="AE294" s="403"/>
      <c r="AF294" s="403"/>
      <c r="AG294" s="403"/>
      <c r="AH294" s="403"/>
      <c r="AI294" s="403"/>
      <c r="AJ294" s="403"/>
      <c r="AK294" s="403"/>
      <c r="AL294" s="403"/>
      <c r="AM294" s="403"/>
      <c r="AN294" s="403"/>
      <c r="AO294" s="403"/>
      <c r="AP294" s="403"/>
      <c r="AQ294" s="403"/>
      <c r="AR294" s="403"/>
      <c r="AS294" s="403"/>
      <c r="AT294" s="403"/>
      <c r="AU294" s="403"/>
      <c r="AV294" s="403"/>
      <c r="AW294" s="403"/>
      <c r="AX294" s="403"/>
      <c r="AY294" s="403"/>
      <c r="AZ294" s="403"/>
      <c r="BA294" s="403"/>
      <c r="BB294" s="403"/>
      <c r="BC294" s="403"/>
      <c r="BD294" s="403"/>
      <c r="BE294" s="403"/>
      <c r="BF294" s="403"/>
      <c r="BG294" s="403"/>
      <c r="BH294" s="403"/>
      <c r="BI294" s="403"/>
      <c r="BJ294" s="403"/>
      <c r="BK294" s="403"/>
      <c r="BL294" s="403"/>
    </row>
    <row r="295" spans="1:64">
      <c r="A295" s="403"/>
      <c r="B295" s="403"/>
      <c r="C295" s="403"/>
      <c r="D295" s="403"/>
      <c r="E295" s="403"/>
      <c r="F295" s="403"/>
      <c r="G295" s="403"/>
      <c r="H295" s="403"/>
      <c r="I295" s="403"/>
      <c r="N295" s="403"/>
      <c r="O295" s="403"/>
      <c r="P295" s="403"/>
      <c r="Q295" s="403"/>
      <c r="R295" s="403"/>
      <c r="S295" s="403"/>
      <c r="T295" s="403"/>
      <c r="U295" s="403"/>
      <c r="V295" s="403"/>
      <c r="W295" s="403"/>
      <c r="X295" s="403"/>
      <c r="Y295" s="403"/>
      <c r="Z295" s="403"/>
      <c r="AA295" s="403"/>
      <c r="AB295" s="403"/>
      <c r="AC295" s="403"/>
      <c r="AD295" s="403"/>
      <c r="AE295" s="403"/>
      <c r="AF295" s="403"/>
      <c r="AG295" s="403"/>
      <c r="AH295" s="403"/>
      <c r="AI295" s="403"/>
      <c r="AJ295" s="403"/>
      <c r="AK295" s="403"/>
      <c r="AL295" s="403"/>
      <c r="AM295" s="403"/>
      <c r="AN295" s="403"/>
      <c r="AO295" s="403"/>
      <c r="AP295" s="403"/>
      <c r="AQ295" s="403"/>
      <c r="AR295" s="403"/>
      <c r="AS295" s="403"/>
      <c r="AT295" s="403"/>
      <c r="AU295" s="403"/>
      <c r="AV295" s="403"/>
      <c r="AW295" s="403"/>
      <c r="AX295" s="403"/>
      <c r="AY295" s="403"/>
      <c r="AZ295" s="403"/>
      <c r="BA295" s="403"/>
      <c r="BB295" s="403"/>
      <c r="BC295" s="403"/>
      <c r="BD295" s="403"/>
      <c r="BE295" s="403"/>
      <c r="BF295" s="403"/>
      <c r="BG295" s="403"/>
      <c r="BH295" s="403"/>
      <c r="BI295" s="403"/>
      <c r="BJ295" s="403"/>
      <c r="BK295" s="403"/>
      <c r="BL295" s="403"/>
    </row>
    <row r="296" spans="1:64">
      <c r="A296" s="403"/>
      <c r="B296" s="403"/>
      <c r="C296" s="403"/>
      <c r="D296" s="403"/>
      <c r="E296" s="403"/>
      <c r="F296" s="403"/>
      <c r="G296" s="403"/>
      <c r="H296" s="403"/>
      <c r="I296" s="403"/>
      <c r="N296" s="403"/>
      <c r="O296" s="403"/>
      <c r="P296" s="403"/>
      <c r="Q296" s="403"/>
      <c r="R296" s="403"/>
      <c r="S296" s="403"/>
      <c r="T296" s="403"/>
      <c r="U296" s="403"/>
      <c r="V296" s="403"/>
      <c r="W296" s="403"/>
      <c r="X296" s="403"/>
      <c r="Y296" s="403"/>
      <c r="Z296" s="403"/>
      <c r="AA296" s="403"/>
      <c r="AB296" s="403"/>
      <c r="AC296" s="403"/>
      <c r="AD296" s="403"/>
      <c r="AE296" s="403"/>
      <c r="AF296" s="403"/>
      <c r="AG296" s="403"/>
      <c r="AH296" s="403"/>
      <c r="AI296" s="403"/>
      <c r="AJ296" s="403"/>
      <c r="AK296" s="403"/>
      <c r="AL296" s="403"/>
      <c r="AM296" s="403"/>
      <c r="AN296" s="403"/>
      <c r="AO296" s="403"/>
      <c r="AP296" s="403"/>
      <c r="AQ296" s="403"/>
      <c r="AR296" s="403"/>
      <c r="AS296" s="403"/>
      <c r="AT296" s="403"/>
      <c r="AU296" s="403"/>
      <c r="AV296" s="403"/>
      <c r="AW296" s="403"/>
      <c r="AX296" s="403"/>
      <c r="AY296" s="403"/>
      <c r="AZ296" s="403"/>
      <c r="BA296" s="403"/>
      <c r="BB296" s="403"/>
      <c r="BC296" s="403"/>
      <c r="BD296" s="403"/>
      <c r="BE296" s="403"/>
      <c r="BF296" s="403"/>
      <c r="BG296" s="403"/>
      <c r="BH296" s="403"/>
      <c r="BI296" s="403"/>
      <c r="BJ296" s="403"/>
      <c r="BK296" s="403"/>
      <c r="BL296" s="403"/>
    </row>
    <row r="297" spans="1:64">
      <c r="A297" s="403"/>
      <c r="B297" s="403"/>
      <c r="C297" s="403"/>
      <c r="D297" s="403"/>
      <c r="E297" s="403"/>
      <c r="F297" s="403"/>
      <c r="G297" s="403"/>
      <c r="H297" s="403"/>
      <c r="I297" s="403"/>
      <c r="N297" s="403"/>
      <c r="O297" s="403"/>
      <c r="P297" s="403"/>
      <c r="Q297" s="403"/>
      <c r="R297" s="403"/>
      <c r="S297" s="403"/>
      <c r="T297" s="403"/>
      <c r="U297" s="403"/>
      <c r="V297" s="403"/>
      <c r="W297" s="403"/>
      <c r="X297" s="403"/>
      <c r="Y297" s="403"/>
      <c r="Z297" s="403"/>
      <c r="AA297" s="403"/>
      <c r="AB297" s="403"/>
      <c r="AC297" s="403"/>
      <c r="AD297" s="403"/>
      <c r="AE297" s="403"/>
      <c r="AF297" s="403"/>
      <c r="AG297" s="403"/>
      <c r="AH297" s="403"/>
      <c r="AI297" s="403"/>
      <c r="AJ297" s="403"/>
      <c r="AK297" s="403"/>
      <c r="AL297" s="403"/>
      <c r="AM297" s="403"/>
      <c r="AN297" s="403"/>
      <c r="AO297" s="403"/>
      <c r="AP297" s="403"/>
      <c r="AQ297" s="403"/>
      <c r="AR297" s="403"/>
      <c r="AS297" s="403"/>
      <c r="AT297" s="403"/>
      <c r="AU297" s="403"/>
      <c r="AV297" s="403"/>
      <c r="AW297" s="403"/>
      <c r="AX297" s="403"/>
      <c r="AY297" s="403"/>
      <c r="AZ297" s="403"/>
      <c r="BA297" s="403"/>
      <c r="BB297" s="403"/>
      <c r="BC297" s="403"/>
      <c r="BD297" s="403"/>
      <c r="BE297" s="403"/>
      <c r="BF297" s="403"/>
      <c r="BG297" s="403"/>
      <c r="BH297" s="403"/>
      <c r="BI297" s="403"/>
      <c r="BJ297" s="403"/>
      <c r="BK297" s="403"/>
      <c r="BL297" s="403"/>
    </row>
    <row r="298" spans="1:64">
      <c r="A298" s="403"/>
      <c r="B298" s="403"/>
      <c r="C298" s="403"/>
      <c r="D298" s="403"/>
      <c r="E298" s="403"/>
      <c r="F298" s="403"/>
      <c r="G298" s="403"/>
      <c r="H298" s="403"/>
      <c r="I298" s="403"/>
      <c r="N298" s="403"/>
      <c r="O298" s="403"/>
      <c r="P298" s="403"/>
      <c r="Q298" s="403"/>
      <c r="R298" s="403"/>
      <c r="S298" s="403"/>
      <c r="T298" s="403"/>
      <c r="U298" s="403"/>
      <c r="V298" s="403"/>
      <c r="W298" s="403"/>
      <c r="X298" s="403"/>
      <c r="Y298" s="403"/>
      <c r="Z298" s="403"/>
      <c r="AA298" s="403"/>
      <c r="AB298" s="403"/>
      <c r="AC298" s="403"/>
      <c r="AD298" s="403"/>
      <c r="AE298" s="403"/>
      <c r="AF298" s="403"/>
      <c r="AG298" s="403"/>
      <c r="AH298" s="403"/>
      <c r="AI298" s="403"/>
      <c r="AJ298" s="403"/>
      <c r="AK298" s="403"/>
      <c r="AL298" s="403"/>
      <c r="AM298" s="403"/>
      <c r="AN298" s="403"/>
      <c r="AO298" s="403"/>
      <c r="AP298" s="403"/>
      <c r="AQ298" s="403"/>
      <c r="AR298" s="403"/>
      <c r="AS298" s="403"/>
      <c r="AT298" s="403"/>
      <c r="AU298" s="403"/>
      <c r="AV298" s="403"/>
      <c r="AW298" s="403"/>
      <c r="AX298" s="403"/>
      <c r="AY298" s="403"/>
      <c r="AZ298" s="403"/>
      <c r="BA298" s="403"/>
      <c r="BB298" s="403"/>
      <c r="BC298" s="403"/>
      <c r="BD298" s="403"/>
      <c r="BE298" s="403"/>
      <c r="BF298" s="403"/>
      <c r="BG298" s="403"/>
      <c r="BH298" s="403"/>
      <c r="BI298" s="403"/>
      <c r="BJ298" s="403"/>
      <c r="BK298" s="403"/>
      <c r="BL298" s="403"/>
    </row>
    <row r="299" spans="1:64">
      <c r="A299" s="403"/>
      <c r="B299" s="403"/>
      <c r="C299" s="403"/>
      <c r="D299" s="403"/>
      <c r="E299" s="403"/>
      <c r="F299" s="403"/>
      <c r="G299" s="403"/>
      <c r="H299" s="403"/>
      <c r="I299" s="403"/>
      <c r="N299" s="403"/>
      <c r="O299" s="403"/>
      <c r="P299" s="403"/>
      <c r="Q299" s="403"/>
      <c r="R299" s="403"/>
      <c r="S299" s="403"/>
      <c r="T299" s="403"/>
      <c r="U299" s="403"/>
      <c r="V299" s="403"/>
      <c r="W299" s="403"/>
      <c r="X299" s="403"/>
      <c r="Y299" s="403"/>
      <c r="Z299" s="403"/>
      <c r="AA299" s="403"/>
      <c r="AB299" s="403"/>
      <c r="AC299" s="403"/>
      <c r="AD299" s="403"/>
      <c r="AE299" s="403"/>
      <c r="AF299" s="403"/>
      <c r="AG299" s="403"/>
      <c r="AH299" s="403"/>
      <c r="AI299" s="403"/>
      <c r="AJ299" s="403"/>
      <c r="AK299" s="403"/>
      <c r="AL299" s="403"/>
      <c r="AM299" s="403"/>
      <c r="AN299" s="403"/>
      <c r="AO299" s="403"/>
      <c r="AP299" s="403"/>
      <c r="AQ299" s="403"/>
      <c r="AR299" s="403"/>
      <c r="AS299" s="403"/>
      <c r="AT299" s="403"/>
      <c r="AU299" s="403"/>
      <c r="AV299" s="403"/>
      <c r="AW299" s="403"/>
      <c r="AX299" s="403"/>
      <c r="AY299" s="403"/>
      <c r="AZ299" s="403"/>
      <c r="BA299" s="403"/>
      <c r="BB299" s="403"/>
      <c r="BC299" s="403"/>
      <c r="BD299" s="403"/>
      <c r="BE299" s="403"/>
      <c r="BF299" s="403"/>
      <c r="BG299" s="403"/>
      <c r="BH299" s="403"/>
      <c r="BI299" s="403"/>
      <c r="BJ299" s="403"/>
      <c r="BK299" s="403"/>
      <c r="BL299" s="403"/>
    </row>
    <row r="300" spans="1:64">
      <c r="A300" s="403"/>
      <c r="B300" s="403"/>
      <c r="C300" s="403"/>
      <c r="D300" s="403"/>
      <c r="E300" s="403"/>
      <c r="F300" s="403"/>
      <c r="G300" s="403"/>
      <c r="H300" s="403"/>
      <c r="I300" s="403"/>
      <c r="N300" s="403"/>
      <c r="O300" s="403"/>
      <c r="P300" s="403"/>
      <c r="Q300" s="403"/>
      <c r="R300" s="403"/>
      <c r="S300" s="403"/>
      <c r="T300" s="403"/>
      <c r="U300" s="403"/>
      <c r="V300" s="403"/>
      <c r="W300" s="403"/>
      <c r="X300" s="403"/>
      <c r="Y300" s="403"/>
      <c r="Z300" s="403"/>
      <c r="AA300" s="403"/>
      <c r="AB300" s="403"/>
      <c r="AC300" s="403"/>
      <c r="AD300" s="403"/>
      <c r="AE300" s="403"/>
      <c r="AF300" s="403"/>
      <c r="AG300" s="403"/>
      <c r="AH300" s="403"/>
      <c r="AI300" s="403"/>
      <c r="AJ300" s="403"/>
      <c r="AK300" s="403"/>
      <c r="AL300" s="403"/>
      <c r="AM300" s="403"/>
      <c r="AN300" s="403"/>
      <c r="AO300" s="403"/>
      <c r="AP300" s="403"/>
      <c r="AQ300" s="403"/>
      <c r="AR300" s="403"/>
      <c r="AS300" s="403"/>
      <c r="AT300" s="403"/>
      <c r="AU300" s="403"/>
      <c r="AV300" s="403"/>
      <c r="AW300" s="403"/>
      <c r="AX300" s="403"/>
      <c r="AY300" s="403"/>
      <c r="AZ300" s="403"/>
      <c r="BA300" s="403"/>
      <c r="BB300" s="403"/>
      <c r="BC300" s="403"/>
      <c r="BD300" s="403"/>
      <c r="BE300" s="403"/>
      <c r="BF300" s="403"/>
      <c r="BG300" s="403"/>
      <c r="BH300" s="403"/>
      <c r="BI300" s="403"/>
      <c r="BJ300" s="403"/>
      <c r="BK300" s="403"/>
      <c r="BL300" s="403"/>
    </row>
    <row r="301" spans="1:64">
      <c r="A301" s="403"/>
      <c r="B301" s="403"/>
      <c r="C301" s="403"/>
      <c r="D301" s="403"/>
      <c r="E301" s="403"/>
      <c r="F301" s="403"/>
      <c r="G301" s="403"/>
      <c r="H301" s="403"/>
      <c r="I301" s="403"/>
      <c r="N301" s="403"/>
      <c r="O301" s="403"/>
      <c r="P301" s="403"/>
      <c r="Q301" s="403"/>
      <c r="R301" s="403"/>
      <c r="S301" s="403"/>
      <c r="T301" s="403"/>
      <c r="U301" s="403"/>
      <c r="V301" s="403"/>
      <c r="W301" s="403"/>
      <c r="X301" s="403"/>
      <c r="Y301" s="403"/>
      <c r="Z301" s="403"/>
      <c r="AA301" s="403"/>
      <c r="AB301" s="403"/>
      <c r="AC301" s="403"/>
      <c r="AD301" s="403"/>
      <c r="AE301" s="403"/>
      <c r="AF301" s="403"/>
      <c r="AG301" s="403"/>
      <c r="AH301" s="403"/>
      <c r="AI301" s="403"/>
      <c r="AJ301" s="403"/>
      <c r="AK301" s="403"/>
      <c r="AL301" s="403"/>
      <c r="AM301" s="403"/>
      <c r="AN301" s="403"/>
      <c r="AO301" s="403"/>
      <c r="AP301" s="403"/>
      <c r="AQ301" s="403"/>
      <c r="AR301" s="403"/>
      <c r="AS301" s="403"/>
      <c r="AT301" s="403"/>
      <c r="AU301" s="403"/>
      <c r="AV301" s="403"/>
      <c r="AW301" s="403"/>
      <c r="AX301" s="403"/>
      <c r="AY301" s="403"/>
      <c r="AZ301" s="403"/>
      <c r="BA301" s="403"/>
      <c r="BB301" s="403"/>
      <c r="BC301" s="403"/>
      <c r="BD301" s="403"/>
      <c r="BE301" s="403"/>
      <c r="BF301" s="403"/>
      <c r="BG301" s="403"/>
      <c r="BH301" s="403"/>
      <c r="BI301" s="403"/>
      <c r="BJ301" s="403"/>
      <c r="BK301" s="403"/>
      <c r="BL301" s="403"/>
    </row>
    <row r="302" spans="1:64">
      <c r="A302" s="403"/>
      <c r="B302" s="403"/>
      <c r="C302" s="403"/>
      <c r="D302" s="403"/>
      <c r="E302" s="403"/>
      <c r="F302" s="403"/>
      <c r="G302" s="403"/>
      <c r="H302" s="403"/>
      <c r="I302" s="403"/>
      <c r="N302" s="403"/>
      <c r="O302" s="403"/>
      <c r="P302" s="403"/>
      <c r="Q302" s="403"/>
      <c r="R302" s="403"/>
      <c r="S302" s="403"/>
      <c r="T302" s="403"/>
      <c r="U302" s="403"/>
      <c r="V302" s="403"/>
      <c r="W302" s="403"/>
      <c r="X302" s="403"/>
      <c r="Y302" s="403"/>
      <c r="Z302" s="403"/>
      <c r="AA302" s="403"/>
      <c r="AB302" s="403"/>
      <c r="AC302" s="403"/>
      <c r="AD302" s="403"/>
      <c r="AE302" s="403"/>
      <c r="AF302" s="403"/>
      <c r="AG302" s="403"/>
      <c r="AH302" s="403"/>
      <c r="AI302" s="403"/>
      <c r="AJ302" s="403"/>
      <c r="AK302" s="403"/>
      <c r="AL302" s="403"/>
      <c r="AM302" s="403"/>
      <c r="AN302" s="403"/>
      <c r="AO302" s="403"/>
      <c r="AP302" s="403"/>
      <c r="AQ302" s="403"/>
      <c r="AR302" s="403"/>
      <c r="AS302" s="403"/>
      <c r="AT302" s="403"/>
      <c r="AU302" s="403"/>
      <c r="AV302" s="403"/>
      <c r="AW302" s="403"/>
      <c r="AX302" s="403"/>
      <c r="AY302" s="403"/>
      <c r="AZ302" s="403"/>
      <c r="BA302" s="403"/>
      <c r="BB302" s="403"/>
      <c r="BC302" s="403"/>
      <c r="BD302" s="403"/>
      <c r="BE302" s="403"/>
      <c r="BF302" s="403"/>
      <c r="BG302" s="403"/>
      <c r="BH302" s="403"/>
      <c r="BI302" s="403"/>
      <c r="BJ302" s="403"/>
      <c r="BK302" s="403"/>
      <c r="BL302" s="403"/>
    </row>
    <row r="303" spans="1:64">
      <c r="A303" s="403"/>
      <c r="B303" s="403"/>
      <c r="C303" s="403"/>
      <c r="D303" s="403"/>
      <c r="E303" s="403"/>
      <c r="F303" s="403"/>
      <c r="G303" s="403"/>
      <c r="H303" s="403"/>
      <c r="I303" s="403"/>
      <c r="N303" s="403"/>
      <c r="O303" s="403"/>
      <c r="P303" s="403"/>
      <c r="Q303" s="403"/>
      <c r="R303" s="403"/>
      <c r="S303" s="403"/>
      <c r="T303" s="403"/>
      <c r="U303" s="403"/>
      <c r="V303" s="403"/>
      <c r="W303" s="403"/>
      <c r="X303" s="403"/>
      <c r="Y303" s="403"/>
      <c r="Z303" s="403"/>
      <c r="AA303" s="403"/>
      <c r="AB303" s="403"/>
      <c r="AC303" s="403"/>
      <c r="AD303" s="403"/>
      <c r="AE303" s="403"/>
      <c r="AF303" s="403"/>
      <c r="AG303" s="403"/>
      <c r="AH303" s="403"/>
      <c r="AI303" s="403"/>
      <c r="AJ303" s="403"/>
      <c r="AK303" s="403"/>
      <c r="AL303" s="403"/>
      <c r="AM303" s="403"/>
      <c r="AN303" s="403"/>
      <c r="AO303" s="403"/>
      <c r="AP303" s="403"/>
      <c r="AQ303" s="403"/>
      <c r="AR303" s="403"/>
      <c r="AS303" s="403"/>
      <c r="AT303" s="403"/>
      <c r="AU303" s="403"/>
      <c r="AV303" s="403"/>
      <c r="AW303" s="403"/>
      <c r="AX303" s="403"/>
      <c r="AY303" s="403"/>
      <c r="AZ303" s="403"/>
      <c r="BA303" s="403"/>
      <c r="BB303" s="403"/>
      <c r="BC303" s="403"/>
      <c r="BD303" s="403"/>
      <c r="BE303" s="403"/>
      <c r="BF303" s="403"/>
      <c r="BG303" s="403"/>
      <c r="BH303" s="403"/>
      <c r="BI303" s="403"/>
      <c r="BJ303" s="403"/>
      <c r="BK303" s="403"/>
      <c r="BL303" s="403"/>
    </row>
    <row r="304" spans="1:64">
      <c r="A304" s="403"/>
      <c r="B304" s="403"/>
      <c r="C304" s="403"/>
      <c r="D304" s="403"/>
      <c r="E304" s="403"/>
      <c r="F304" s="403"/>
      <c r="G304" s="403"/>
      <c r="H304" s="403"/>
      <c r="I304" s="403"/>
      <c r="N304" s="403"/>
      <c r="O304" s="403"/>
      <c r="P304" s="403"/>
      <c r="Q304" s="403"/>
      <c r="R304" s="403"/>
      <c r="S304" s="403"/>
      <c r="T304" s="403"/>
      <c r="U304" s="403"/>
      <c r="V304" s="403"/>
      <c r="W304" s="403"/>
      <c r="X304" s="403"/>
      <c r="Y304" s="403"/>
      <c r="Z304" s="403"/>
      <c r="AA304" s="403"/>
      <c r="AB304" s="403"/>
      <c r="AC304" s="403"/>
      <c r="AD304" s="403"/>
      <c r="AE304" s="403"/>
      <c r="AF304" s="403"/>
      <c r="AG304" s="403"/>
      <c r="AH304" s="403"/>
      <c r="AI304" s="403"/>
      <c r="AJ304" s="403"/>
      <c r="AK304" s="403"/>
      <c r="AL304" s="403"/>
      <c r="AM304" s="403"/>
      <c r="AN304" s="403"/>
      <c r="AO304" s="403"/>
      <c r="AP304" s="403"/>
      <c r="AQ304" s="403"/>
      <c r="AR304" s="403"/>
      <c r="AS304" s="403"/>
      <c r="AT304" s="403"/>
      <c r="AU304" s="403"/>
      <c r="AV304" s="403"/>
      <c r="AW304" s="403"/>
      <c r="AX304" s="403"/>
      <c r="AY304" s="403"/>
      <c r="AZ304" s="403"/>
      <c r="BA304" s="403"/>
      <c r="BB304" s="403"/>
      <c r="BC304" s="403"/>
      <c r="BD304" s="403"/>
      <c r="BE304" s="403"/>
      <c r="BF304" s="403"/>
      <c r="BG304" s="403"/>
      <c r="BH304" s="403"/>
      <c r="BI304" s="403"/>
      <c r="BJ304" s="403"/>
      <c r="BK304" s="403"/>
      <c r="BL304" s="403"/>
    </row>
    <row r="305" spans="1:64">
      <c r="A305" s="403"/>
      <c r="B305" s="403"/>
      <c r="C305" s="403"/>
      <c r="D305" s="403"/>
      <c r="E305" s="403"/>
      <c r="F305" s="403"/>
      <c r="G305" s="403"/>
      <c r="H305" s="403"/>
      <c r="I305" s="403"/>
      <c r="N305" s="403"/>
      <c r="O305" s="403"/>
      <c r="P305" s="403"/>
      <c r="Q305" s="403"/>
      <c r="R305" s="403"/>
      <c r="S305" s="403"/>
      <c r="T305" s="403"/>
      <c r="U305" s="403"/>
      <c r="V305" s="403"/>
      <c r="W305" s="403"/>
      <c r="X305" s="403"/>
      <c r="Y305" s="403"/>
      <c r="Z305" s="403"/>
      <c r="AA305" s="403"/>
      <c r="AB305" s="403"/>
      <c r="AC305" s="403"/>
      <c r="AD305" s="403"/>
      <c r="AE305" s="403"/>
      <c r="AF305" s="403"/>
      <c r="AG305" s="403"/>
      <c r="AH305" s="403"/>
      <c r="AI305" s="403"/>
      <c r="AJ305" s="403"/>
      <c r="AK305" s="403"/>
      <c r="AL305" s="403"/>
      <c r="AM305" s="403"/>
      <c r="AN305" s="403"/>
      <c r="AO305" s="403"/>
      <c r="AP305" s="403"/>
      <c r="AQ305" s="403"/>
      <c r="AR305" s="403"/>
      <c r="AS305" s="403"/>
      <c r="AT305" s="403"/>
      <c r="AU305" s="403"/>
      <c r="AV305" s="403"/>
      <c r="AW305" s="403"/>
      <c r="AX305" s="403"/>
      <c r="AY305" s="403"/>
      <c r="AZ305" s="403"/>
      <c r="BA305" s="403"/>
      <c r="BB305" s="403"/>
      <c r="BC305" s="403"/>
      <c r="BD305" s="403"/>
      <c r="BE305" s="403"/>
      <c r="BF305" s="403"/>
      <c r="BG305" s="403"/>
      <c r="BH305" s="403"/>
      <c r="BI305" s="403"/>
      <c r="BJ305" s="403"/>
      <c r="BK305" s="403"/>
      <c r="BL305" s="403"/>
    </row>
    <row r="306" spans="1:64">
      <c r="A306" s="403"/>
      <c r="B306" s="403"/>
      <c r="C306" s="403"/>
      <c r="D306" s="403"/>
      <c r="E306" s="403"/>
      <c r="F306" s="403"/>
      <c r="G306" s="403"/>
      <c r="H306" s="403"/>
      <c r="I306" s="403"/>
      <c r="N306" s="403"/>
      <c r="O306" s="403"/>
      <c r="P306" s="403"/>
      <c r="Q306" s="403"/>
      <c r="R306" s="403"/>
      <c r="S306" s="403"/>
      <c r="T306" s="403"/>
      <c r="U306" s="403"/>
      <c r="V306" s="403"/>
      <c r="W306" s="403"/>
      <c r="X306" s="403"/>
      <c r="Y306" s="403"/>
      <c r="Z306" s="403"/>
      <c r="AA306" s="403"/>
      <c r="AB306" s="403"/>
      <c r="AC306" s="403"/>
      <c r="AD306" s="403"/>
      <c r="AE306" s="403"/>
      <c r="AF306" s="403"/>
      <c r="AG306" s="403"/>
      <c r="AH306" s="403"/>
      <c r="AI306" s="403"/>
      <c r="AJ306" s="403"/>
      <c r="AK306" s="403"/>
      <c r="AL306" s="403"/>
      <c r="AM306" s="403"/>
      <c r="AN306" s="403"/>
      <c r="AO306" s="403"/>
      <c r="AP306" s="403"/>
      <c r="AQ306" s="403"/>
      <c r="AR306" s="403"/>
      <c r="AS306" s="403"/>
      <c r="AT306" s="403"/>
      <c r="AU306" s="403"/>
      <c r="AV306" s="403"/>
      <c r="AW306" s="403"/>
      <c r="AX306" s="403"/>
      <c r="AY306" s="403"/>
      <c r="AZ306" s="403"/>
      <c r="BA306" s="403"/>
      <c r="BB306" s="403"/>
      <c r="BC306" s="403"/>
      <c r="BD306" s="403"/>
      <c r="BE306" s="403"/>
      <c r="BF306" s="403"/>
      <c r="BG306" s="403"/>
      <c r="BH306" s="403"/>
      <c r="BI306" s="403"/>
      <c r="BJ306" s="403"/>
      <c r="BK306" s="403"/>
      <c r="BL306" s="403"/>
    </row>
    <row r="307" spans="1:64">
      <c r="A307" s="403"/>
      <c r="B307" s="403"/>
      <c r="C307" s="403"/>
      <c r="D307" s="403"/>
      <c r="E307" s="403"/>
      <c r="F307" s="403"/>
      <c r="G307" s="403"/>
      <c r="H307" s="403"/>
      <c r="I307" s="403"/>
      <c r="N307" s="403"/>
      <c r="O307" s="403"/>
      <c r="P307" s="403"/>
      <c r="Q307" s="403"/>
      <c r="R307" s="403"/>
      <c r="S307" s="403"/>
      <c r="T307" s="403"/>
      <c r="U307" s="403"/>
      <c r="V307" s="403"/>
      <c r="W307" s="403"/>
      <c r="X307" s="403"/>
      <c r="Y307" s="403"/>
      <c r="Z307" s="403"/>
      <c r="AA307" s="403"/>
      <c r="AB307" s="403"/>
      <c r="AC307" s="403"/>
      <c r="AD307" s="403"/>
      <c r="AE307" s="403"/>
      <c r="AF307" s="403"/>
      <c r="AG307" s="403"/>
      <c r="AH307" s="403"/>
      <c r="AI307" s="403"/>
      <c r="AJ307" s="403"/>
      <c r="AK307" s="403"/>
      <c r="AL307" s="403"/>
      <c r="AM307" s="403"/>
      <c r="AN307" s="403"/>
      <c r="AO307" s="403"/>
      <c r="AP307" s="403"/>
      <c r="AQ307" s="403"/>
      <c r="AR307" s="403"/>
      <c r="AS307" s="403"/>
      <c r="AT307" s="403"/>
      <c r="AU307" s="403"/>
      <c r="AV307" s="403"/>
      <c r="AW307" s="403"/>
      <c r="AX307" s="403"/>
      <c r="AY307" s="403"/>
      <c r="AZ307" s="403"/>
      <c r="BA307" s="403"/>
      <c r="BB307" s="403"/>
      <c r="BC307" s="403"/>
      <c r="BD307" s="403"/>
      <c r="BE307" s="403"/>
      <c r="BF307" s="403"/>
      <c r="BG307" s="403"/>
      <c r="BH307" s="403"/>
      <c r="BI307" s="403"/>
      <c r="BJ307" s="403"/>
      <c r="BK307" s="403"/>
      <c r="BL307" s="403"/>
    </row>
    <row r="308" spans="1:64">
      <c r="A308" s="403"/>
      <c r="B308" s="403"/>
      <c r="C308" s="403"/>
      <c r="D308" s="403"/>
      <c r="E308" s="403"/>
      <c r="F308" s="403"/>
      <c r="G308" s="403"/>
      <c r="H308" s="403"/>
      <c r="I308" s="403"/>
      <c r="N308" s="403"/>
      <c r="O308" s="403"/>
      <c r="P308" s="403"/>
      <c r="Q308" s="403"/>
      <c r="R308" s="403"/>
      <c r="S308" s="403"/>
      <c r="T308" s="403"/>
      <c r="U308" s="403"/>
      <c r="V308" s="403"/>
      <c r="W308" s="403"/>
      <c r="X308" s="403"/>
      <c r="Y308" s="403"/>
      <c r="Z308" s="403"/>
      <c r="AA308" s="403"/>
      <c r="AB308" s="403"/>
      <c r="AC308" s="403"/>
      <c r="AD308" s="403"/>
      <c r="AE308" s="403"/>
      <c r="AF308" s="403"/>
      <c r="AG308" s="403"/>
      <c r="AH308" s="403"/>
      <c r="AI308" s="403"/>
      <c r="AJ308" s="403"/>
      <c r="AK308" s="403"/>
      <c r="AL308" s="403"/>
      <c r="AM308" s="403"/>
      <c r="AN308" s="403"/>
      <c r="AO308" s="403"/>
      <c r="AP308" s="403"/>
      <c r="AQ308" s="403"/>
      <c r="AR308" s="403"/>
      <c r="AS308" s="403"/>
      <c r="AT308" s="403"/>
      <c r="AU308" s="403"/>
      <c r="AV308" s="403"/>
      <c r="AW308" s="403"/>
      <c r="AX308" s="403"/>
      <c r="AY308" s="403"/>
      <c r="AZ308" s="403"/>
      <c r="BA308" s="403"/>
      <c r="BB308" s="403"/>
      <c r="BC308" s="403"/>
      <c r="BD308" s="403"/>
      <c r="BE308" s="403"/>
      <c r="BF308" s="403"/>
      <c r="BG308" s="403"/>
      <c r="BH308" s="403"/>
      <c r="BI308" s="403"/>
      <c r="BJ308" s="403"/>
      <c r="BK308" s="403"/>
      <c r="BL308" s="403"/>
    </row>
    <row r="309" spans="1:64">
      <c r="A309" s="403"/>
      <c r="B309" s="403"/>
      <c r="C309" s="403"/>
      <c r="D309" s="403"/>
      <c r="E309" s="403"/>
      <c r="F309" s="403"/>
      <c r="G309" s="403"/>
      <c r="H309" s="403"/>
      <c r="I309" s="403"/>
      <c r="N309" s="403"/>
      <c r="O309" s="403"/>
      <c r="P309" s="403"/>
      <c r="Q309" s="403"/>
      <c r="R309" s="403"/>
      <c r="S309" s="403"/>
      <c r="T309" s="403"/>
      <c r="U309" s="403"/>
      <c r="V309" s="403"/>
      <c r="W309" s="403"/>
      <c r="X309" s="403"/>
      <c r="Y309" s="403"/>
      <c r="Z309" s="403"/>
      <c r="AA309" s="403"/>
      <c r="AB309" s="403"/>
      <c r="AC309" s="403"/>
      <c r="AD309" s="403"/>
      <c r="AE309" s="403"/>
      <c r="AF309" s="403"/>
      <c r="AG309" s="403"/>
      <c r="AH309" s="403"/>
      <c r="AI309" s="403"/>
      <c r="AJ309" s="403"/>
      <c r="AK309" s="403"/>
      <c r="AL309" s="403"/>
      <c r="AM309" s="403"/>
      <c r="AN309" s="403"/>
      <c r="AO309" s="403"/>
      <c r="AP309" s="403"/>
      <c r="AQ309" s="403"/>
      <c r="AR309" s="403"/>
      <c r="AS309" s="403"/>
      <c r="AT309" s="403"/>
      <c r="AU309" s="403"/>
      <c r="AV309" s="403"/>
      <c r="AW309" s="403"/>
      <c r="AX309" s="403"/>
      <c r="AY309" s="403"/>
      <c r="AZ309" s="403"/>
      <c r="BA309" s="403"/>
      <c r="BB309" s="403"/>
      <c r="BC309" s="403"/>
      <c r="BD309" s="403"/>
      <c r="BE309" s="403"/>
      <c r="BF309" s="403"/>
      <c r="BG309" s="403"/>
      <c r="BH309" s="403"/>
      <c r="BI309" s="403"/>
      <c r="BJ309" s="403"/>
      <c r="BK309" s="403"/>
      <c r="BL309" s="403"/>
    </row>
    <row r="310" spans="1:64">
      <c r="A310" s="403"/>
      <c r="B310" s="403"/>
      <c r="C310" s="403"/>
      <c r="D310" s="403"/>
      <c r="E310" s="403"/>
      <c r="F310" s="403"/>
      <c r="G310" s="403"/>
      <c r="H310" s="403"/>
      <c r="I310" s="403"/>
      <c r="N310" s="403"/>
      <c r="O310" s="403"/>
      <c r="P310" s="403"/>
      <c r="Q310" s="403"/>
      <c r="R310" s="403"/>
      <c r="S310" s="403"/>
      <c r="T310" s="403"/>
      <c r="U310" s="403"/>
      <c r="V310" s="403"/>
      <c r="W310" s="403"/>
      <c r="X310" s="403"/>
      <c r="Y310" s="403"/>
      <c r="Z310" s="403"/>
      <c r="AA310" s="403"/>
      <c r="AB310" s="403"/>
      <c r="AC310" s="403"/>
      <c r="AD310" s="403"/>
      <c r="AE310" s="403"/>
      <c r="AF310" s="403"/>
      <c r="AG310" s="403"/>
      <c r="AH310" s="403"/>
      <c r="AI310" s="403"/>
      <c r="AJ310" s="403"/>
      <c r="AK310" s="403"/>
      <c r="AL310" s="403"/>
      <c r="AM310" s="403"/>
      <c r="AN310" s="403"/>
      <c r="AO310" s="403"/>
      <c r="AP310" s="403"/>
      <c r="AQ310" s="403"/>
      <c r="AR310" s="403"/>
      <c r="AS310" s="403"/>
      <c r="AT310" s="403"/>
      <c r="AU310" s="403"/>
      <c r="AV310" s="403"/>
      <c r="AW310" s="403"/>
      <c r="AX310" s="403"/>
      <c r="AY310" s="403"/>
      <c r="AZ310" s="403"/>
      <c r="BA310" s="403"/>
      <c r="BB310" s="403"/>
      <c r="BC310" s="403"/>
      <c r="BD310" s="403"/>
      <c r="BE310" s="403"/>
      <c r="BF310" s="403"/>
      <c r="BG310" s="403"/>
      <c r="BH310" s="403"/>
      <c r="BI310" s="403"/>
      <c r="BJ310" s="403"/>
      <c r="BK310" s="403"/>
      <c r="BL310" s="403"/>
    </row>
    <row r="311" spans="1:64">
      <c r="A311" s="403"/>
      <c r="B311" s="403"/>
      <c r="C311" s="403"/>
      <c r="D311" s="403"/>
      <c r="E311" s="403"/>
      <c r="F311" s="403"/>
      <c r="G311" s="403"/>
      <c r="H311" s="403"/>
      <c r="I311" s="403"/>
      <c r="N311" s="403"/>
      <c r="O311" s="403"/>
      <c r="P311" s="403"/>
      <c r="Q311" s="403"/>
      <c r="R311" s="403"/>
      <c r="S311" s="403"/>
      <c r="T311" s="403"/>
      <c r="U311" s="403"/>
      <c r="V311" s="403"/>
      <c r="W311" s="403"/>
      <c r="X311" s="403"/>
      <c r="Y311" s="403"/>
      <c r="Z311" s="403"/>
      <c r="AA311" s="403"/>
      <c r="AB311" s="403"/>
      <c r="AC311" s="403"/>
      <c r="AD311" s="403"/>
      <c r="AE311" s="403"/>
      <c r="AF311" s="403"/>
      <c r="AG311" s="403"/>
      <c r="AH311" s="403"/>
      <c r="AI311" s="403"/>
      <c r="AJ311" s="403"/>
      <c r="AK311" s="403"/>
      <c r="AL311" s="403"/>
      <c r="AM311" s="403"/>
      <c r="AN311" s="403"/>
      <c r="AO311" s="403"/>
      <c r="AP311" s="403"/>
      <c r="AQ311" s="403"/>
      <c r="AR311" s="403"/>
      <c r="AS311" s="403"/>
      <c r="AT311" s="403"/>
      <c r="AU311" s="403"/>
      <c r="AV311" s="403"/>
      <c r="AW311" s="403"/>
      <c r="AX311" s="403"/>
      <c r="AY311" s="403"/>
      <c r="AZ311" s="403"/>
      <c r="BA311" s="403"/>
      <c r="BB311" s="403"/>
      <c r="BC311" s="403"/>
      <c r="BD311" s="403"/>
      <c r="BE311" s="403"/>
      <c r="BF311" s="403"/>
      <c r="BG311" s="403"/>
      <c r="BH311" s="403"/>
      <c r="BI311" s="403"/>
      <c r="BJ311" s="403"/>
      <c r="BK311" s="403"/>
      <c r="BL311" s="403"/>
    </row>
    <row r="312" spans="1:64">
      <c r="A312" s="403"/>
      <c r="B312" s="403"/>
      <c r="C312" s="403"/>
      <c r="D312" s="403"/>
      <c r="E312" s="403"/>
      <c r="F312" s="403"/>
      <c r="G312" s="403"/>
      <c r="H312" s="403"/>
      <c r="I312" s="403"/>
      <c r="N312" s="403"/>
      <c r="O312" s="403"/>
      <c r="P312" s="403"/>
      <c r="Q312" s="403"/>
      <c r="R312" s="403"/>
      <c r="S312" s="403"/>
      <c r="T312" s="403"/>
      <c r="U312" s="403"/>
      <c r="V312" s="403"/>
      <c r="W312" s="403"/>
      <c r="X312" s="403"/>
      <c r="Y312" s="403"/>
      <c r="Z312" s="403"/>
      <c r="AA312" s="403"/>
      <c r="AB312" s="403"/>
      <c r="AC312" s="403"/>
      <c r="AD312" s="403"/>
      <c r="AE312" s="403"/>
      <c r="AF312" s="403"/>
      <c r="AG312" s="403"/>
      <c r="AH312" s="403"/>
      <c r="AI312" s="403"/>
      <c r="AJ312" s="403"/>
      <c r="AK312" s="403"/>
      <c r="AL312" s="403"/>
      <c r="AM312" s="403"/>
      <c r="AN312" s="403"/>
      <c r="AO312" s="403"/>
      <c r="AP312" s="403"/>
      <c r="AQ312" s="403"/>
      <c r="AR312" s="403"/>
      <c r="AS312" s="403"/>
      <c r="AT312" s="403"/>
      <c r="AU312" s="403"/>
      <c r="AV312" s="403"/>
      <c r="AW312" s="403"/>
      <c r="AX312" s="403"/>
      <c r="AY312" s="403"/>
      <c r="AZ312" s="403"/>
      <c r="BA312" s="403"/>
      <c r="BB312" s="403"/>
      <c r="BC312" s="403"/>
      <c r="BD312" s="403"/>
      <c r="BE312" s="403"/>
      <c r="BF312" s="403"/>
      <c r="BG312" s="403"/>
      <c r="BH312" s="403"/>
      <c r="BI312" s="403"/>
      <c r="BJ312" s="403"/>
      <c r="BK312" s="403"/>
      <c r="BL312" s="403"/>
    </row>
    <row r="313" spans="1:64">
      <c r="A313" s="403"/>
      <c r="B313" s="403"/>
      <c r="C313" s="403"/>
      <c r="D313" s="403"/>
      <c r="E313" s="403"/>
      <c r="F313" s="403"/>
      <c r="G313" s="403"/>
      <c r="H313" s="403"/>
      <c r="I313" s="403"/>
      <c r="N313" s="403"/>
      <c r="O313" s="403"/>
      <c r="P313" s="403"/>
      <c r="Q313" s="403"/>
      <c r="R313" s="403"/>
      <c r="S313" s="403"/>
      <c r="T313" s="403"/>
      <c r="U313" s="403"/>
      <c r="V313" s="403"/>
      <c r="W313" s="403"/>
      <c r="X313" s="403"/>
      <c r="Y313" s="403"/>
      <c r="Z313" s="403"/>
      <c r="AA313" s="403"/>
      <c r="AB313" s="403"/>
      <c r="AC313" s="403"/>
      <c r="AD313" s="403"/>
      <c r="AE313" s="403"/>
      <c r="AF313" s="403"/>
      <c r="AG313" s="403"/>
      <c r="AH313" s="403"/>
      <c r="AI313" s="403"/>
      <c r="AJ313" s="403"/>
      <c r="AK313" s="403"/>
      <c r="AL313" s="403"/>
      <c r="AM313" s="403"/>
      <c r="AN313" s="403"/>
      <c r="AO313" s="403"/>
      <c r="AP313" s="403"/>
      <c r="AQ313" s="403"/>
      <c r="AR313" s="403"/>
      <c r="AS313" s="403"/>
      <c r="AT313" s="403"/>
      <c r="AU313" s="403"/>
      <c r="AV313" s="403"/>
      <c r="AW313" s="403"/>
      <c r="AX313" s="403"/>
      <c r="AY313" s="403"/>
      <c r="AZ313" s="403"/>
      <c r="BA313" s="403"/>
      <c r="BB313" s="403"/>
      <c r="BC313" s="403"/>
      <c r="BD313" s="403"/>
      <c r="BE313" s="403"/>
      <c r="BF313" s="403"/>
      <c r="BG313" s="403"/>
      <c r="BH313" s="403"/>
      <c r="BI313" s="403"/>
      <c r="BJ313" s="403"/>
      <c r="BK313" s="403"/>
      <c r="BL313" s="403"/>
    </row>
    <row r="314" spans="1:64">
      <c r="A314" s="403"/>
      <c r="B314" s="403"/>
      <c r="C314" s="403"/>
      <c r="D314" s="403"/>
      <c r="E314" s="403"/>
      <c r="F314" s="403"/>
      <c r="G314" s="403"/>
      <c r="H314" s="403"/>
      <c r="I314" s="403"/>
      <c r="N314" s="403"/>
      <c r="O314" s="403"/>
      <c r="P314" s="403"/>
      <c r="Q314" s="403"/>
      <c r="R314" s="403"/>
      <c r="S314" s="403"/>
      <c r="T314" s="403"/>
      <c r="U314" s="403"/>
      <c r="V314" s="403"/>
      <c r="W314" s="403"/>
      <c r="X314" s="403"/>
      <c r="Y314" s="403"/>
      <c r="Z314" s="403"/>
      <c r="AA314" s="403"/>
      <c r="AB314" s="403"/>
      <c r="AC314" s="403"/>
      <c r="AD314" s="403"/>
      <c r="AE314" s="403"/>
      <c r="AF314" s="403"/>
      <c r="AG314" s="403"/>
      <c r="AH314" s="403"/>
      <c r="AI314" s="403"/>
      <c r="AJ314" s="403"/>
      <c r="AK314" s="403"/>
      <c r="AL314" s="403"/>
      <c r="AM314" s="403"/>
      <c r="AN314" s="403"/>
      <c r="AO314" s="403"/>
      <c r="AP314" s="403"/>
      <c r="AQ314" s="403"/>
      <c r="AR314" s="403"/>
      <c r="AS314" s="403"/>
      <c r="AT314" s="403"/>
      <c r="AU314" s="403"/>
      <c r="AV314" s="403"/>
      <c r="AW314" s="403"/>
      <c r="AX314" s="403"/>
      <c r="AY314" s="403"/>
      <c r="AZ314" s="403"/>
      <c r="BA314" s="403"/>
      <c r="BB314" s="403"/>
      <c r="BC314" s="403"/>
      <c r="BD314" s="403"/>
      <c r="BE314" s="403"/>
      <c r="BF314" s="403"/>
      <c r="BG314" s="403"/>
      <c r="BH314" s="403"/>
      <c r="BI314" s="403"/>
      <c r="BJ314" s="403"/>
      <c r="BK314" s="403"/>
      <c r="BL314" s="403"/>
    </row>
    <row r="315" spans="1:64">
      <c r="A315" s="403"/>
      <c r="B315" s="403"/>
      <c r="C315" s="403"/>
      <c r="D315" s="403"/>
      <c r="E315" s="403"/>
      <c r="F315" s="403"/>
      <c r="G315" s="403"/>
      <c r="H315" s="403"/>
      <c r="I315" s="403"/>
      <c r="N315" s="403"/>
      <c r="O315" s="403"/>
      <c r="P315" s="403"/>
      <c r="Q315" s="403"/>
      <c r="R315" s="403"/>
      <c r="S315" s="403"/>
      <c r="T315" s="403"/>
      <c r="U315" s="403"/>
      <c r="V315" s="403"/>
      <c r="W315" s="403"/>
      <c r="X315" s="403"/>
      <c r="Y315" s="403"/>
      <c r="Z315" s="403"/>
      <c r="AA315" s="403"/>
      <c r="AB315" s="403"/>
      <c r="AC315" s="403"/>
      <c r="AD315" s="403"/>
      <c r="AE315" s="403"/>
      <c r="AF315" s="403"/>
      <c r="AG315" s="403"/>
      <c r="AH315" s="403"/>
      <c r="AI315" s="403"/>
      <c r="AJ315" s="403"/>
      <c r="AK315" s="403"/>
      <c r="AL315" s="403"/>
      <c r="AM315" s="403"/>
      <c r="AN315" s="403"/>
      <c r="AO315" s="403"/>
      <c r="AP315" s="403"/>
      <c r="AQ315" s="403"/>
      <c r="AR315" s="403"/>
      <c r="AS315" s="403"/>
      <c r="AT315" s="403"/>
      <c r="AU315" s="403"/>
      <c r="AV315" s="403"/>
      <c r="AW315" s="403"/>
      <c r="AX315" s="403"/>
      <c r="AY315" s="403"/>
      <c r="AZ315" s="403"/>
      <c r="BA315" s="403"/>
      <c r="BB315" s="403"/>
      <c r="BC315" s="403"/>
      <c r="BD315" s="403"/>
      <c r="BE315" s="403"/>
      <c r="BF315" s="403"/>
      <c r="BG315" s="403"/>
      <c r="BH315" s="403"/>
      <c r="BI315" s="403"/>
      <c r="BJ315" s="403"/>
      <c r="BK315" s="403"/>
      <c r="BL315" s="403"/>
    </row>
    <row r="316" spans="1:64">
      <c r="A316" s="403"/>
      <c r="B316" s="403"/>
      <c r="C316" s="403"/>
      <c r="D316" s="403"/>
      <c r="E316" s="403"/>
      <c r="F316" s="403"/>
      <c r="G316" s="403"/>
      <c r="H316" s="403"/>
      <c r="I316" s="403"/>
      <c r="N316" s="403"/>
      <c r="O316" s="403"/>
      <c r="P316" s="403"/>
      <c r="Q316" s="403"/>
      <c r="R316" s="403"/>
      <c r="S316" s="403"/>
      <c r="T316" s="403"/>
      <c r="U316" s="403"/>
      <c r="V316" s="403"/>
      <c r="W316" s="403"/>
      <c r="X316" s="403"/>
      <c r="Y316" s="403"/>
      <c r="Z316" s="403"/>
      <c r="AA316" s="403"/>
      <c r="AB316" s="403"/>
      <c r="AC316" s="403"/>
      <c r="AD316" s="403"/>
      <c r="AE316" s="403"/>
      <c r="AF316" s="403"/>
      <c r="AG316" s="403"/>
      <c r="AH316" s="403"/>
      <c r="AI316" s="403"/>
      <c r="AJ316" s="403"/>
      <c r="AK316" s="403"/>
      <c r="AL316" s="403"/>
      <c r="AM316" s="403"/>
      <c r="AN316" s="403"/>
      <c r="AO316" s="403"/>
      <c r="AP316" s="403"/>
      <c r="AQ316" s="403"/>
      <c r="AR316" s="403"/>
      <c r="AS316" s="403"/>
      <c r="AT316" s="403"/>
      <c r="AU316" s="403"/>
      <c r="AV316" s="403"/>
      <c r="AW316" s="403"/>
      <c r="AX316" s="403"/>
      <c r="AY316" s="403"/>
      <c r="AZ316" s="403"/>
      <c r="BA316" s="403"/>
      <c r="BB316" s="403"/>
      <c r="BC316" s="403"/>
      <c r="BD316" s="403"/>
      <c r="BE316" s="403"/>
      <c r="BF316" s="403"/>
      <c r="BG316" s="403"/>
      <c r="BH316" s="403"/>
      <c r="BI316" s="403"/>
      <c r="BJ316" s="403"/>
      <c r="BK316" s="403"/>
      <c r="BL316" s="403"/>
    </row>
    <row r="317" spans="1:64">
      <c r="A317" s="403"/>
      <c r="B317" s="403"/>
      <c r="C317" s="403"/>
      <c r="D317" s="403"/>
      <c r="E317" s="403"/>
      <c r="F317" s="403"/>
      <c r="G317" s="403"/>
      <c r="H317" s="403"/>
      <c r="I317" s="403"/>
      <c r="N317" s="403"/>
      <c r="O317" s="403"/>
      <c r="P317" s="403"/>
      <c r="Q317" s="403"/>
      <c r="R317" s="403"/>
      <c r="S317" s="403"/>
      <c r="T317" s="403"/>
      <c r="U317" s="403"/>
      <c r="V317" s="403"/>
      <c r="W317" s="403"/>
      <c r="X317" s="403"/>
      <c r="Y317" s="403"/>
      <c r="Z317" s="403"/>
      <c r="AA317" s="403"/>
      <c r="AB317" s="403"/>
      <c r="AC317" s="403"/>
      <c r="AD317" s="403"/>
      <c r="AE317" s="403"/>
      <c r="AF317" s="403"/>
      <c r="AG317" s="403"/>
      <c r="AH317" s="403"/>
      <c r="AI317" s="403"/>
      <c r="AJ317" s="403"/>
      <c r="AK317" s="403"/>
      <c r="AL317" s="403"/>
      <c r="AM317" s="403"/>
      <c r="AN317" s="403"/>
      <c r="AO317" s="403"/>
      <c r="AP317" s="403"/>
      <c r="AQ317" s="403"/>
      <c r="AR317" s="403"/>
      <c r="AS317" s="403"/>
      <c r="AT317" s="403"/>
      <c r="AU317" s="403"/>
      <c r="AV317" s="403"/>
      <c r="AW317" s="403"/>
      <c r="AX317" s="403"/>
      <c r="AY317" s="403"/>
      <c r="AZ317" s="403"/>
      <c r="BA317" s="403"/>
      <c r="BB317" s="403"/>
      <c r="BC317" s="403"/>
      <c r="BD317" s="403"/>
      <c r="BE317" s="403"/>
      <c r="BF317" s="403"/>
      <c r="BG317" s="403"/>
      <c r="BH317" s="403"/>
      <c r="BI317" s="403"/>
      <c r="BJ317" s="403"/>
      <c r="BK317" s="403"/>
      <c r="BL317" s="403"/>
    </row>
    <row r="318" spans="1:64">
      <c r="A318" s="403"/>
      <c r="B318" s="403"/>
      <c r="C318" s="403"/>
      <c r="D318" s="403"/>
      <c r="E318" s="403"/>
      <c r="F318" s="403"/>
      <c r="G318" s="403"/>
      <c r="H318" s="403"/>
      <c r="I318" s="403"/>
      <c r="N318" s="403"/>
      <c r="O318" s="403"/>
      <c r="P318" s="403"/>
      <c r="Q318" s="403"/>
      <c r="R318" s="403"/>
      <c r="S318" s="403"/>
      <c r="T318" s="403"/>
      <c r="U318" s="403"/>
      <c r="V318" s="403"/>
      <c r="W318" s="403"/>
      <c r="X318" s="403"/>
      <c r="Y318" s="403"/>
      <c r="Z318" s="403"/>
      <c r="AA318" s="403"/>
      <c r="AB318" s="403"/>
      <c r="AC318" s="403"/>
      <c r="AD318" s="403"/>
      <c r="AE318" s="403"/>
      <c r="AF318" s="403"/>
      <c r="AG318" s="403"/>
      <c r="AH318" s="403"/>
      <c r="AI318" s="403"/>
      <c r="AJ318" s="403"/>
      <c r="AK318" s="403"/>
      <c r="AL318" s="403"/>
      <c r="AM318" s="403"/>
      <c r="AN318" s="403"/>
      <c r="AO318" s="403"/>
      <c r="AP318" s="403"/>
      <c r="AQ318" s="403"/>
      <c r="AR318" s="403"/>
      <c r="AS318" s="403"/>
      <c r="AT318" s="403"/>
      <c r="AU318" s="403"/>
      <c r="AV318" s="403"/>
      <c r="AW318" s="403"/>
      <c r="AX318" s="403"/>
      <c r="AY318" s="403"/>
      <c r="AZ318" s="403"/>
      <c r="BA318" s="403"/>
      <c r="BB318" s="403"/>
      <c r="BC318" s="403"/>
      <c r="BD318" s="403"/>
      <c r="BE318" s="403"/>
      <c r="BF318" s="403"/>
      <c r="BG318" s="403"/>
      <c r="BH318" s="403"/>
      <c r="BI318" s="403"/>
      <c r="BJ318" s="403"/>
      <c r="BK318" s="403"/>
      <c r="BL318" s="403"/>
    </row>
    <row r="319" spans="1:64">
      <c r="A319" s="403"/>
      <c r="B319" s="403"/>
      <c r="C319" s="403"/>
      <c r="D319" s="403"/>
      <c r="E319" s="403"/>
      <c r="F319" s="403"/>
      <c r="G319" s="403"/>
      <c r="H319" s="403"/>
      <c r="I319" s="403"/>
      <c r="N319" s="403"/>
      <c r="O319" s="403"/>
      <c r="P319" s="403"/>
      <c r="Q319" s="403"/>
      <c r="R319" s="403"/>
      <c r="S319" s="403"/>
      <c r="T319" s="403"/>
      <c r="U319" s="403"/>
      <c r="V319" s="403"/>
      <c r="W319" s="403"/>
      <c r="X319" s="403"/>
      <c r="Y319" s="403"/>
      <c r="Z319" s="403"/>
      <c r="AA319" s="403"/>
      <c r="AB319" s="403"/>
      <c r="AC319" s="403"/>
      <c r="AD319" s="403"/>
      <c r="AE319" s="403"/>
      <c r="AF319" s="403"/>
      <c r="AG319" s="403"/>
      <c r="AH319" s="403"/>
      <c r="AI319" s="403"/>
      <c r="AJ319" s="403"/>
      <c r="AK319" s="403"/>
      <c r="AL319" s="403"/>
      <c r="AM319" s="403"/>
      <c r="AN319" s="403"/>
      <c r="AO319" s="403"/>
      <c r="AP319" s="403"/>
      <c r="AQ319" s="403"/>
      <c r="AR319" s="403"/>
      <c r="AS319" s="403"/>
      <c r="AT319" s="403"/>
      <c r="AU319" s="403"/>
      <c r="AV319" s="403"/>
      <c r="AW319" s="403"/>
      <c r="AX319" s="403"/>
      <c r="AY319" s="403"/>
      <c r="AZ319" s="403"/>
      <c r="BA319" s="403"/>
      <c r="BB319" s="403"/>
      <c r="BC319" s="403"/>
      <c r="BD319" s="403"/>
      <c r="BE319" s="403"/>
      <c r="BF319" s="403"/>
      <c r="BG319" s="403"/>
      <c r="BH319" s="403"/>
      <c r="BI319" s="403"/>
      <c r="BJ319" s="403"/>
      <c r="BK319" s="403"/>
      <c r="BL319" s="403"/>
    </row>
    <row r="320" spans="1:64">
      <c r="A320" s="403"/>
      <c r="B320" s="403"/>
      <c r="C320" s="403"/>
      <c r="D320" s="403"/>
      <c r="E320" s="403"/>
      <c r="F320" s="403"/>
      <c r="G320" s="403"/>
      <c r="H320" s="403"/>
      <c r="I320" s="403"/>
      <c r="N320" s="403"/>
      <c r="O320" s="403"/>
      <c r="P320" s="403"/>
      <c r="Q320" s="403"/>
      <c r="R320" s="403"/>
      <c r="S320" s="403"/>
      <c r="T320" s="403"/>
      <c r="U320" s="403"/>
      <c r="V320" s="403"/>
      <c r="W320" s="403"/>
      <c r="X320" s="403"/>
      <c r="Y320" s="403"/>
      <c r="Z320" s="403"/>
      <c r="AA320" s="403"/>
      <c r="AB320" s="403"/>
      <c r="AC320" s="403"/>
      <c r="AD320" s="403"/>
      <c r="AE320" s="403"/>
      <c r="AF320" s="403"/>
      <c r="AG320" s="403"/>
      <c r="AH320" s="403"/>
      <c r="AI320" s="403"/>
      <c r="AJ320" s="403"/>
      <c r="AK320" s="403"/>
      <c r="AL320" s="403"/>
      <c r="AM320" s="403"/>
      <c r="AN320" s="403"/>
      <c r="AO320" s="403"/>
      <c r="AP320" s="403"/>
      <c r="AQ320" s="403"/>
      <c r="AR320" s="403"/>
      <c r="AS320" s="403"/>
      <c r="AT320" s="403"/>
      <c r="AU320" s="403"/>
      <c r="AV320" s="403"/>
      <c r="AW320" s="403"/>
      <c r="AX320" s="403"/>
      <c r="AY320" s="403"/>
      <c r="AZ320" s="403"/>
      <c r="BA320" s="403"/>
      <c r="BB320" s="403"/>
      <c r="BC320" s="403"/>
      <c r="BD320" s="403"/>
      <c r="BE320" s="403"/>
      <c r="BF320" s="403"/>
      <c r="BG320" s="403"/>
      <c r="BH320" s="403"/>
      <c r="BI320" s="403"/>
      <c r="BJ320" s="403"/>
      <c r="BK320" s="403"/>
      <c r="BL320" s="403"/>
    </row>
    <row r="321" spans="1:64">
      <c r="A321" s="403"/>
      <c r="B321" s="403"/>
      <c r="C321" s="403"/>
      <c r="D321" s="403"/>
      <c r="E321" s="403"/>
      <c r="F321" s="403"/>
      <c r="G321" s="403"/>
      <c r="H321" s="403"/>
      <c r="I321" s="403"/>
      <c r="N321" s="403"/>
      <c r="O321" s="403"/>
      <c r="P321" s="403"/>
      <c r="Q321" s="403"/>
      <c r="R321" s="403"/>
      <c r="S321" s="403"/>
      <c r="T321" s="403"/>
      <c r="U321" s="403"/>
      <c r="V321" s="403"/>
      <c r="W321" s="403"/>
      <c r="X321" s="403"/>
      <c r="Y321" s="403"/>
      <c r="Z321" s="403"/>
      <c r="AA321" s="403"/>
      <c r="AB321" s="403"/>
      <c r="AC321" s="403"/>
      <c r="AD321" s="403"/>
      <c r="AE321" s="403"/>
      <c r="AF321" s="403"/>
      <c r="AG321" s="403"/>
      <c r="AH321" s="403"/>
      <c r="AI321" s="403"/>
      <c r="AJ321" s="403"/>
      <c r="AK321" s="403"/>
      <c r="AL321" s="403"/>
      <c r="AM321" s="403"/>
      <c r="AN321" s="403"/>
      <c r="AO321" s="403"/>
      <c r="AP321" s="403"/>
      <c r="AQ321" s="403"/>
      <c r="AR321" s="403"/>
      <c r="AS321" s="403"/>
      <c r="AT321" s="403"/>
      <c r="AU321" s="403"/>
      <c r="AV321" s="403"/>
      <c r="AW321" s="403"/>
      <c r="AX321" s="403"/>
      <c r="AY321" s="403"/>
      <c r="AZ321" s="403"/>
      <c r="BA321" s="403"/>
      <c r="BB321" s="403"/>
      <c r="BC321" s="403"/>
      <c r="BD321" s="403"/>
      <c r="BE321" s="403"/>
      <c r="BF321" s="403"/>
      <c r="BG321" s="403"/>
      <c r="BH321" s="403"/>
      <c r="BI321" s="403"/>
      <c r="BJ321" s="403"/>
      <c r="BK321" s="403"/>
      <c r="BL321" s="403"/>
    </row>
    <row r="322" spans="1:64">
      <c r="A322" s="403"/>
      <c r="B322" s="403"/>
      <c r="C322" s="403"/>
      <c r="D322" s="403"/>
      <c r="E322" s="403"/>
      <c r="F322" s="403"/>
      <c r="G322" s="403"/>
      <c r="H322" s="403"/>
      <c r="I322" s="403"/>
      <c r="N322" s="403"/>
      <c r="O322" s="403"/>
      <c r="P322" s="403"/>
      <c r="Q322" s="403"/>
      <c r="R322" s="403"/>
      <c r="S322" s="403"/>
      <c r="T322" s="403"/>
      <c r="U322" s="403"/>
      <c r="V322" s="403"/>
      <c r="W322" s="403"/>
      <c r="X322" s="403"/>
      <c r="Y322" s="403"/>
      <c r="Z322" s="403"/>
      <c r="AA322" s="403"/>
      <c r="AB322" s="403"/>
      <c r="AC322" s="403"/>
      <c r="AD322" s="403"/>
      <c r="AE322" s="403"/>
      <c r="AF322" s="403"/>
      <c r="AG322" s="403"/>
      <c r="AH322" s="403"/>
      <c r="AI322" s="403"/>
      <c r="AJ322" s="403"/>
      <c r="AK322" s="403"/>
      <c r="AL322" s="403"/>
      <c r="AM322" s="403"/>
      <c r="AN322" s="403"/>
      <c r="AO322" s="403"/>
      <c r="AP322" s="403"/>
      <c r="AQ322" s="403"/>
      <c r="AR322" s="403"/>
      <c r="AS322" s="403"/>
      <c r="AT322" s="403"/>
      <c r="AU322" s="403"/>
      <c r="AV322" s="403"/>
      <c r="AW322" s="403"/>
      <c r="AX322" s="403"/>
      <c r="AY322" s="403"/>
      <c r="AZ322" s="403"/>
      <c r="BA322" s="403"/>
      <c r="BB322" s="403"/>
      <c r="BC322" s="403"/>
      <c r="BD322" s="403"/>
      <c r="BE322" s="403"/>
      <c r="BF322" s="403"/>
      <c r="BG322" s="403"/>
      <c r="BH322" s="403"/>
      <c r="BI322" s="403"/>
      <c r="BJ322" s="403"/>
      <c r="BK322" s="403"/>
      <c r="BL322" s="403"/>
    </row>
    <row r="323" spans="1:64">
      <c r="A323" s="403"/>
      <c r="B323" s="403"/>
      <c r="C323" s="403"/>
      <c r="D323" s="403"/>
      <c r="E323" s="403"/>
      <c r="F323" s="403"/>
      <c r="G323" s="403"/>
      <c r="H323" s="403"/>
      <c r="I323" s="403"/>
      <c r="N323" s="403"/>
      <c r="O323" s="403"/>
      <c r="P323" s="403"/>
      <c r="Q323" s="403"/>
      <c r="R323" s="403"/>
      <c r="S323" s="403"/>
      <c r="T323" s="403"/>
      <c r="U323" s="403"/>
      <c r="V323" s="403"/>
      <c r="W323" s="403"/>
      <c r="X323" s="403"/>
      <c r="Y323" s="403"/>
      <c r="Z323" s="403"/>
      <c r="AA323" s="403"/>
      <c r="AB323" s="403"/>
      <c r="AC323" s="403"/>
      <c r="AD323" s="403"/>
      <c r="AE323" s="403"/>
      <c r="AF323" s="403"/>
      <c r="AG323" s="403"/>
      <c r="AH323" s="403"/>
      <c r="AI323" s="403"/>
      <c r="AJ323" s="403"/>
      <c r="AK323" s="403"/>
      <c r="AL323" s="403"/>
      <c r="AM323" s="403"/>
      <c r="AN323" s="403"/>
      <c r="AO323" s="403"/>
      <c r="AP323" s="403"/>
      <c r="AQ323" s="403"/>
      <c r="AR323" s="403"/>
      <c r="AS323" s="403"/>
      <c r="AT323" s="403"/>
      <c r="AU323" s="403"/>
      <c r="AV323" s="403"/>
      <c r="AW323" s="403"/>
      <c r="AX323" s="403"/>
      <c r="AY323" s="403"/>
      <c r="AZ323" s="403"/>
      <c r="BA323" s="403"/>
      <c r="BB323" s="403"/>
      <c r="BC323" s="403"/>
      <c r="BD323" s="403"/>
      <c r="BE323" s="403"/>
      <c r="BF323" s="403"/>
      <c r="BG323" s="403"/>
      <c r="BH323" s="403"/>
      <c r="BI323" s="403"/>
      <c r="BJ323" s="403"/>
      <c r="BK323" s="403"/>
      <c r="BL323" s="403"/>
    </row>
    <row r="324" spans="1:64">
      <c r="A324" s="403"/>
      <c r="B324" s="403"/>
      <c r="C324" s="403"/>
      <c r="D324" s="403"/>
      <c r="E324" s="403"/>
      <c r="F324" s="403"/>
      <c r="G324" s="403"/>
      <c r="H324" s="403"/>
      <c r="I324" s="403"/>
      <c r="N324" s="403"/>
      <c r="O324" s="403"/>
      <c r="P324" s="403"/>
      <c r="Q324" s="403"/>
      <c r="R324" s="403"/>
      <c r="S324" s="403"/>
      <c r="T324" s="403"/>
      <c r="U324" s="403"/>
      <c r="V324" s="403"/>
      <c r="W324" s="403"/>
      <c r="X324" s="403"/>
      <c r="Y324" s="403"/>
      <c r="Z324" s="403"/>
      <c r="AA324" s="403"/>
      <c r="AB324" s="403"/>
      <c r="AC324" s="403"/>
      <c r="AD324" s="403"/>
      <c r="AE324" s="403"/>
      <c r="AF324" s="403"/>
      <c r="AG324" s="403"/>
      <c r="AH324" s="403"/>
      <c r="AI324" s="403"/>
      <c r="AJ324" s="403"/>
      <c r="AK324" s="403"/>
      <c r="AL324" s="403"/>
      <c r="AM324" s="403"/>
      <c r="AN324" s="403"/>
      <c r="AO324" s="403"/>
      <c r="AP324" s="403"/>
      <c r="AQ324" s="403"/>
      <c r="AR324" s="403"/>
      <c r="AS324" s="403"/>
      <c r="AT324" s="403"/>
      <c r="AU324" s="403"/>
      <c r="AV324" s="403"/>
      <c r="AW324" s="403"/>
      <c r="AX324" s="403"/>
      <c r="AY324" s="403"/>
      <c r="AZ324" s="403"/>
      <c r="BA324" s="403"/>
      <c r="BB324" s="403"/>
      <c r="BC324" s="403"/>
      <c r="BD324" s="403"/>
      <c r="BE324" s="403"/>
      <c r="BF324" s="403"/>
      <c r="BG324" s="403"/>
      <c r="BH324" s="403"/>
      <c r="BI324" s="403"/>
      <c r="BJ324" s="403"/>
      <c r="BK324" s="403"/>
      <c r="BL324" s="403"/>
    </row>
    <row r="325" spans="1:64">
      <c r="A325" s="403"/>
      <c r="B325" s="403"/>
      <c r="C325" s="403"/>
      <c r="D325" s="403"/>
      <c r="E325" s="403"/>
      <c r="F325" s="403"/>
      <c r="G325" s="403"/>
      <c r="H325" s="403"/>
      <c r="I325" s="403"/>
      <c r="N325" s="403"/>
      <c r="O325" s="403"/>
      <c r="P325" s="403"/>
      <c r="Q325" s="403"/>
      <c r="R325" s="403"/>
      <c r="S325" s="403"/>
      <c r="T325" s="403"/>
      <c r="U325" s="403"/>
      <c r="V325" s="403"/>
      <c r="W325" s="403"/>
      <c r="X325" s="403"/>
      <c r="Y325" s="403"/>
      <c r="Z325" s="403"/>
      <c r="AA325" s="403"/>
      <c r="AB325" s="403"/>
      <c r="AC325" s="403"/>
      <c r="AD325" s="403"/>
      <c r="AE325" s="403"/>
      <c r="AF325" s="403"/>
      <c r="AG325" s="403"/>
      <c r="AH325" s="403"/>
      <c r="AI325" s="403"/>
      <c r="AJ325" s="403"/>
      <c r="AK325" s="403"/>
      <c r="AL325" s="403"/>
      <c r="AM325" s="403"/>
      <c r="AN325" s="403"/>
      <c r="AO325" s="403"/>
      <c r="AP325" s="403"/>
      <c r="AQ325" s="403"/>
      <c r="AR325" s="403"/>
      <c r="AS325" s="403"/>
      <c r="AT325" s="403"/>
      <c r="AU325" s="403"/>
      <c r="AV325" s="403"/>
      <c r="AW325" s="403"/>
      <c r="AX325" s="403"/>
      <c r="AY325" s="403"/>
      <c r="AZ325" s="403"/>
      <c r="BA325" s="403"/>
      <c r="BB325" s="403"/>
      <c r="BC325" s="403"/>
      <c r="BD325" s="403"/>
      <c r="BE325" s="403"/>
      <c r="BF325" s="403"/>
      <c r="BG325" s="403"/>
      <c r="BH325" s="403"/>
      <c r="BI325" s="403"/>
      <c r="BJ325" s="403"/>
      <c r="BK325" s="403"/>
      <c r="BL325" s="403"/>
    </row>
    <row r="326" spans="1:64">
      <c r="A326" s="403"/>
      <c r="B326" s="403"/>
      <c r="C326" s="403"/>
      <c r="D326" s="403"/>
      <c r="E326" s="403"/>
      <c r="F326" s="403"/>
      <c r="G326" s="403"/>
      <c r="H326" s="403"/>
      <c r="I326" s="403"/>
      <c r="N326" s="403"/>
      <c r="O326" s="403"/>
      <c r="P326" s="403"/>
      <c r="Q326" s="403"/>
      <c r="R326" s="403"/>
      <c r="S326" s="403"/>
      <c r="T326" s="403"/>
      <c r="U326" s="403"/>
      <c r="V326" s="403"/>
      <c r="W326" s="403"/>
      <c r="X326" s="403"/>
      <c r="Y326" s="403"/>
      <c r="Z326" s="403"/>
      <c r="AA326" s="403"/>
      <c r="AB326" s="403"/>
      <c r="AC326" s="403"/>
      <c r="AD326" s="403"/>
      <c r="AE326" s="403"/>
      <c r="AF326" s="403"/>
      <c r="AG326" s="403"/>
      <c r="AH326" s="403"/>
      <c r="AI326" s="403"/>
      <c r="AJ326" s="403"/>
      <c r="AK326" s="403"/>
      <c r="AL326" s="403"/>
      <c r="AM326" s="403"/>
      <c r="AN326" s="403"/>
      <c r="AO326" s="403"/>
      <c r="AP326" s="403"/>
      <c r="AQ326" s="403"/>
      <c r="AR326" s="403"/>
      <c r="AS326" s="403"/>
      <c r="AT326" s="403"/>
      <c r="AU326" s="403"/>
      <c r="AV326" s="403"/>
      <c r="AW326" s="403"/>
      <c r="AX326" s="403"/>
      <c r="AY326" s="403"/>
      <c r="AZ326" s="403"/>
      <c r="BA326" s="403"/>
      <c r="BB326" s="403"/>
      <c r="BC326" s="403"/>
      <c r="BD326" s="403"/>
      <c r="BE326" s="403"/>
      <c r="BF326" s="403"/>
      <c r="BG326" s="403"/>
      <c r="BH326" s="403"/>
      <c r="BI326" s="403"/>
      <c r="BJ326" s="403"/>
      <c r="BK326" s="403"/>
      <c r="BL326" s="403"/>
    </row>
    <row r="327" spans="1:64">
      <c r="A327" s="403"/>
      <c r="B327" s="403"/>
      <c r="C327" s="403"/>
      <c r="D327" s="403"/>
      <c r="E327" s="403"/>
      <c r="F327" s="403"/>
      <c r="G327" s="403"/>
      <c r="H327" s="403"/>
      <c r="I327" s="403"/>
      <c r="N327" s="403"/>
      <c r="O327" s="403"/>
      <c r="P327" s="403"/>
      <c r="Q327" s="403"/>
      <c r="R327" s="403"/>
      <c r="S327" s="403"/>
      <c r="T327" s="403"/>
      <c r="U327" s="403"/>
      <c r="V327" s="403"/>
      <c r="W327" s="403"/>
      <c r="X327" s="403"/>
      <c r="Y327" s="403"/>
      <c r="Z327" s="403"/>
      <c r="AA327" s="403"/>
      <c r="AB327" s="403"/>
      <c r="AC327" s="403"/>
      <c r="AD327" s="403"/>
      <c r="AE327" s="403"/>
      <c r="AF327" s="403"/>
      <c r="AG327" s="403"/>
      <c r="AH327" s="403"/>
      <c r="AI327" s="403"/>
      <c r="AJ327" s="403"/>
      <c r="AK327" s="403"/>
      <c r="AL327" s="403"/>
      <c r="AM327" s="403"/>
      <c r="AN327" s="403"/>
      <c r="AO327" s="403"/>
      <c r="AP327" s="403"/>
      <c r="AQ327" s="403"/>
      <c r="AR327" s="403"/>
      <c r="AS327" s="403"/>
      <c r="AT327" s="403"/>
      <c r="AU327" s="403"/>
      <c r="AV327" s="403"/>
      <c r="AW327" s="403"/>
      <c r="AX327" s="403"/>
      <c r="AY327" s="403"/>
      <c r="AZ327" s="403"/>
      <c r="BA327" s="403"/>
      <c r="BB327" s="403"/>
      <c r="BC327" s="403"/>
      <c r="BD327" s="403"/>
      <c r="BE327" s="403"/>
      <c r="BF327" s="403"/>
      <c r="BG327" s="403"/>
      <c r="BH327" s="403"/>
      <c r="BI327" s="403"/>
      <c r="BJ327" s="403"/>
      <c r="BK327" s="403"/>
      <c r="BL327" s="403"/>
    </row>
    <row r="328" spans="1:64">
      <c r="A328" s="403"/>
      <c r="B328" s="403"/>
      <c r="C328" s="403"/>
      <c r="D328" s="403"/>
      <c r="E328" s="403"/>
      <c r="F328" s="403"/>
      <c r="G328" s="403"/>
      <c r="H328" s="403"/>
      <c r="I328" s="403"/>
      <c r="N328" s="403"/>
      <c r="O328" s="403"/>
      <c r="P328" s="403"/>
      <c r="Q328" s="403"/>
      <c r="R328" s="403"/>
      <c r="S328" s="403"/>
      <c r="T328" s="403"/>
      <c r="U328" s="403"/>
      <c r="V328" s="403"/>
      <c r="W328" s="403"/>
      <c r="X328" s="403"/>
      <c r="Y328" s="403"/>
      <c r="Z328" s="403"/>
      <c r="AA328" s="403"/>
      <c r="AB328" s="403"/>
      <c r="AC328" s="403"/>
      <c r="AD328" s="403"/>
      <c r="AE328" s="403"/>
      <c r="AF328" s="403"/>
      <c r="AG328" s="403"/>
      <c r="AH328" s="403"/>
      <c r="AI328" s="403"/>
      <c r="AJ328" s="403"/>
      <c r="AK328" s="403"/>
      <c r="AL328" s="403"/>
      <c r="AM328" s="403"/>
      <c r="AN328" s="403"/>
      <c r="AO328" s="403"/>
      <c r="AP328" s="403"/>
      <c r="AQ328" s="403"/>
      <c r="AR328" s="403"/>
      <c r="AS328" s="403"/>
      <c r="AT328" s="403"/>
      <c r="AU328" s="403"/>
      <c r="AV328" s="403"/>
      <c r="AW328" s="403"/>
      <c r="AX328" s="403"/>
      <c r="AY328" s="403"/>
      <c r="AZ328" s="403"/>
      <c r="BA328" s="403"/>
      <c r="BB328" s="403"/>
      <c r="BC328" s="403"/>
      <c r="BD328" s="403"/>
      <c r="BE328" s="403"/>
      <c r="BF328" s="403"/>
      <c r="BG328" s="403"/>
      <c r="BH328" s="403"/>
      <c r="BI328" s="403"/>
      <c r="BJ328" s="403"/>
      <c r="BK328" s="403"/>
      <c r="BL328" s="403"/>
    </row>
    <row r="329" spans="1:64">
      <c r="A329" s="403"/>
      <c r="B329" s="403"/>
      <c r="C329" s="403"/>
      <c r="D329" s="403"/>
      <c r="E329" s="403"/>
      <c r="F329" s="403"/>
      <c r="G329" s="403"/>
      <c r="H329" s="403"/>
      <c r="I329" s="403"/>
      <c r="N329" s="403"/>
      <c r="O329" s="403"/>
      <c r="P329" s="403"/>
      <c r="Q329" s="403"/>
      <c r="R329" s="403"/>
      <c r="S329" s="403"/>
      <c r="T329" s="403"/>
      <c r="U329" s="403"/>
      <c r="V329" s="403"/>
      <c r="W329" s="403"/>
      <c r="X329" s="403"/>
      <c r="Y329" s="403"/>
      <c r="Z329" s="403"/>
      <c r="AA329" s="403"/>
      <c r="AB329" s="403"/>
      <c r="AC329" s="403"/>
      <c r="AD329" s="403"/>
      <c r="AE329" s="403"/>
      <c r="AF329" s="403"/>
      <c r="AG329" s="403"/>
      <c r="AH329" s="403"/>
      <c r="AI329" s="403"/>
      <c r="AJ329" s="403"/>
      <c r="AK329" s="403"/>
      <c r="AL329" s="403"/>
      <c r="AM329" s="403"/>
      <c r="AN329" s="403"/>
      <c r="AO329" s="403"/>
      <c r="AP329" s="403"/>
      <c r="AQ329" s="403"/>
      <c r="AR329" s="403"/>
      <c r="AS329" s="403"/>
      <c r="AT329" s="403"/>
      <c r="AU329" s="403"/>
      <c r="AV329" s="403"/>
      <c r="AW329" s="403"/>
      <c r="AX329" s="403"/>
      <c r="AY329" s="403"/>
      <c r="AZ329" s="403"/>
      <c r="BA329" s="403"/>
      <c r="BB329" s="403"/>
      <c r="BC329" s="403"/>
      <c r="BD329" s="403"/>
      <c r="BE329" s="403"/>
      <c r="BF329" s="403"/>
      <c r="BG329" s="403"/>
      <c r="BH329" s="403"/>
      <c r="BI329" s="403"/>
      <c r="BJ329" s="403"/>
      <c r="BK329" s="403"/>
      <c r="BL329" s="403"/>
    </row>
    <row r="330" spans="1:64">
      <c r="A330" s="403"/>
      <c r="B330" s="403"/>
      <c r="C330" s="403"/>
      <c r="D330" s="403"/>
      <c r="E330" s="403"/>
      <c r="F330" s="403"/>
      <c r="G330" s="403"/>
      <c r="H330" s="403"/>
      <c r="I330" s="403"/>
      <c r="N330" s="403"/>
      <c r="O330" s="403"/>
      <c r="P330" s="403"/>
      <c r="Q330" s="403"/>
      <c r="R330" s="403"/>
      <c r="S330" s="403"/>
      <c r="T330" s="403"/>
      <c r="U330" s="403"/>
      <c r="V330" s="403"/>
      <c r="W330" s="403"/>
      <c r="X330" s="403"/>
      <c r="Y330" s="403"/>
      <c r="Z330" s="403"/>
      <c r="AA330" s="403"/>
      <c r="AB330" s="403"/>
      <c r="AC330" s="403"/>
      <c r="AD330" s="403"/>
      <c r="AE330" s="403"/>
      <c r="AF330" s="403"/>
      <c r="AG330" s="403"/>
      <c r="AH330" s="403"/>
      <c r="AI330" s="403"/>
      <c r="AJ330" s="403"/>
      <c r="AK330" s="403"/>
      <c r="AL330" s="403"/>
      <c r="AM330" s="403"/>
      <c r="AN330" s="403"/>
      <c r="AO330" s="403"/>
      <c r="AP330" s="403"/>
      <c r="AQ330" s="403"/>
      <c r="AR330" s="403"/>
      <c r="AS330" s="403"/>
      <c r="AT330" s="403"/>
      <c r="AU330" s="403"/>
      <c r="AV330" s="403"/>
      <c r="AW330" s="403"/>
      <c r="AX330" s="403"/>
      <c r="AY330" s="403"/>
      <c r="AZ330" s="403"/>
      <c r="BA330" s="403"/>
      <c r="BB330" s="403"/>
      <c r="BC330" s="403"/>
      <c r="BD330" s="403"/>
      <c r="BE330" s="403"/>
      <c r="BF330" s="403"/>
      <c r="BG330" s="403"/>
      <c r="BH330" s="403"/>
      <c r="BI330" s="403"/>
      <c r="BJ330" s="403"/>
      <c r="BK330" s="403"/>
      <c r="BL330" s="403"/>
    </row>
  </sheetData>
  <mergeCells count="1">
    <mergeCell ref="A4:A5"/>
  </mergeCells>
  <hyperlinks>
    <hyperlink ref="A21" location="'Inhaltsverzeichnis '!A1" display="Zurück zum Inhaltsverzeichnis" xr:uid="{926B4476-3BA1-4349-8021-6DB6151B800E}"/>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3DC3F-B29C-4DD3-8368-D9B7874797BB}">
  <sheetPr>
    <tabColor rgb="FFF9E03A"/>
    <pageSetUpPr fitToPage="1"/>
  </sheetPr>
  <dimension ref="A1:BE37"/>
  <sheetViews>
    <sheetView showGridLines="0" zoomScale="140" zoomScaleNormal="140" workbookViewId="0">
      <pane ySplit="5" topLeftCell="A17" activePane="bottomLeft" state="frozen"/>
      <selection pane="bottomLeft"/>
    </sheetView>
  </sheetViews>
  <sheetFormatPr baseColWidth="10" defaultRowHeight="16.5"/>
  <cols>
    <col min="1" max="1" width="10.75" style="796" customWidth="1"/>
    <col min="2" max="2" width="6.75" style="759" bestFit="1" customWidth="1"/>
    <col min="3" max="3" width="6.75" style="759" customWidth="1"/>
    <col min="4" max="5" width="5" style="759" customWidth="1"/>
    <col min="6" max="6" width="7" style="759" customWidth="1"/>
    <col min="7" max="7" width="6.75" style="759" bestFit="1" customWidth="1"/>
    <col min="8" max="8" width="4.875" style="795" customWidth="1"/>
    <col min="9" max="9" width="5.875" style="759" customWidth="1"/>
    <col min="10" max="10" width="6.125" style="759" customWidth="1"/>
    <col min="11" max="14" width="5.875" style="759" customWidth="1"/>
    <col min="15" max="15" width="5.25" style="759" customWidth="1"/>
    <col min="16" max="18" width="5.875" style="759" customWidth="1"/>
    <col min="19" max="19" width="7.25" style="759" customWidth="1"/>
    <col min="20" max="20" width="6.125" style="759" customWidth="1"/>
    <col min="21" max="22" width="5.875" style="759" customWidth="1"/>
    <col min="23" max="23" width="6.125" style="759" customWidth="1"/>
    <col min="24" max="25" width="5.875" style="759" customWidth="1"/>
    <col min="26" max="254" width="11" style="759"/>
    <col min="255" max="255" width="3.75" style="759" customWidth="1"/>
    <col min="256" max="256" width="0.5" style="759" customWidth="1"/>
    <col min="257" max="257" width="10.75" style="759" customWidth="1"/>
    <col min="258" max="258" width="6.75" style="759" bestFit="1" customWidth="1"/>
    <col min="259" max="259" width="6.75" style="759" customWidth="1"/>
    <col min="260" max="261" width="5" style="759" customWidth="1"/>
    <col min="262" max="262" width="7" style="759" customWidth="1"/>
    <col min="263" max="263" width="6.75" style="759" bestFit="1" customWidth="1"/>
    <col min="264" max="264" width="4.875" style="759" customWidth="1"/>
    <col min="265" max="265" width="5.875" style="759" customWidth="1"/>
    <col min="266" max="266" width="6.125" style="759" customWidth="1"/>
    <col min="267" max="270" width="5.875" style="759" customWidth="1"/>
    <col min="271" max="271" width="5.25" style="759" customWidth="1"/>
    <col min="272" max="274" width="5.875" style="759" customWidth="1"/>
    <col min="275" max="275" width="7.25" style="759" customWidth="1"/>
    <col min="276" max="276" width="6.125" style="759" customWidth="1"/>
    <col min="277" max="278" width="5.875" style="759" customWidth="1"/>
    <col min="279" max="279" width="6.125" style="759" customWidth="1"/>
    <col min="280" max="281" width="5.875" style="759" customWidth="1"/>
    <col min="282" max="510" width="11" style="759"/>
    <col min="511" max="511" width="3.75" style="759" customWidth="1"/>
    <col min="512" max="512" width="0.5" style="759" customWidth="1"/>
    <col min="513" max="513" width="10.75" style="759" customWidth="1"/>
    <col min="514" max="514" width="6.75" style="759" bestFit="1" customWidth="1"/>
    <col min="515" max="515" width="6.75" style="759" customWidth="1"/>
    <col min="516" max="517" width="5" style="759" customWidth="1"/>
    <col min="518" max="518" width="7" style="759" customWidth="1"/>
    <col min="519" max="519" width="6.75" style="759" bestFit="1" customWidth="1"/>
    <col min="520" max="520" width="4.875" style="759" customWidth="1"/>
    <col min="521" max="521" width="5.875" style="759" customWidth="1"/>
    <col min="522" max="522" width="6.125" style="759" customWidth="1"/>
    <col min="523" max="526" width="5.875" style="759" customWidth="1"/>
    <col min="527" max="527" width="5.25" style="759" customWidth="1"/>
    <col min="528" max="530" width="5.875" style="759" customWidth="1"/>
    <col min="531" max="531" width="7.25" style="759" customWidth="1"/>
    <col min="532" max="532" width="6.125" style="759" customWidth="1"/>
    <col min="533" max="534" width="5.875" style="759" customWidth="1"/>
    <col min="535" max="535" width="6.125" style="759" customWidth="1"/>
    <col min="536" max="537" width="5.875" style="759" customWidth="1"/>
    <col min="538" max="766" width="11" style="759"/>
    <col min="767" max="767" width="3.75" style="759" customWidth="1"/>
    <col min="768" max="768" width="0.5" style="759" customWidth="1"/>
    <col min="769" max="769" width="10.75" style="759" customWidth="1"/>
    <col min="770" max="770" width="6.75" style="759" bestFit="1" customWidth="1"/>
    <col min="771" max="771" width="6.75" style="759" customWidth="1"/>
    <col min="772" max="773" width="5" style="759" customWidth="1"/>
    <col min="774" max="774" width="7" style="759" customWidth="1"/>
    <col min="775" max="775" width="6.75" style="759" bestFit="1" customWidth="1"/>
    <col min="776" max="776" width="4.875" style="759" customWidth="1"/>
    <col min="777" max="777" width="5.875" style="759" customWidth="1"/>
    <col min="778" max="778" width="6.125" style="759" customWidth="1"/>
    <col min="779" max="782" width="5.875" style="759" customWidth="1"/>
    <col min="783" max="783" width="5.25" style="759" customWidth="1"/>
    <col min="784" max="786" width="5.875" style="759" customWidth="1"/>
    <col min="787" max="787" width="7.25" style="759" customWidth="1"/>
    <col min="788" max="788" width="6.125" style="759" customWidth="1"/>
    <col min="789" max="790" width="5.875" style="759" customWidth="1"/>
    <col min="791" max="791" width="6.125" style="759" customWidth="1"/>
    <col min="792" max="793" width="5.875" style="759" customWidth="1"/>
    <col min="794" max="1022" width="11" style="759"/>
    <col min="1023" max="1023" width="3.75" style="759" customWidth="1"/>
    <col min="1024" max="1024" width="0.5" style="759" customWidth="1"/>
    <col min="1025" max="1025" width="10.75" style="759" customWidth="1"/>
    <col min="1026" max="1026" width="6.75" style="759" bestFit="1" customWidth="1"/>
    <col min="1027" max="1027" width="6.75" style="759" customWidth="1"/>
    <col min="1028" max="1029" width="5" style="759" customWidth="1"/>
    <col min="1030" max="1030" width="7" style="759" customWidth="1"/>
    <col min="1031" max="1031" width="6.75" style="759" bestFit="1" customWidth="1"/>
    <col min="1032" max="1032" width="4.875" style="759" customWidth="1"/>
    <col min="1033" max="1033" width="5.875" style="759" customWidth="1"/>
    <col min="1034" max="1034" width="6.125" style="759" customWidth="1"/>
    <col min="1035" max="1038" width="5.875" style="759" customWidth="1"/>
    <col min="1039" max="1039" width="5.25" style="759" customWidth="1"/>
    <col min="1040" max="1042" width="5.875" style="759" customWidth="1"/>
    <col min="1043" max="1043" width="7.25" style="759" customWidth="1"/>
    <col min="1044" max="1044" width="6.125" style="759" customWidth="1"/>
    <col min="1045" max="1046" width="5.875" style="759" customWidth="1"/>
    <col min="1047" max="1047" width="6.125" style="759" customWidth="1"/>
    <col min="1048" max="1049" width="5.875" style="759" customWidth="1"/>
    <col min="1050" max="1278" width="11" style="759"/>
    <col min="1279" max="1279" width="3.75" style="759" customWidth="1"/>
    <col min="1280" max="1280" width="0.5" style="759" customWidth="1"/>
    <col min="1281" max="1281" width="10.75" style="759" customWidth="1"/>
    <col min="1282" max="1282" width="6.75" style="759" bestFit="1" customWidth="1"/>
    <col min="1283" max="1283" width="6.75" style="759" customWidth="1"/>
    <col min="1284" max="1285" width="5" style="759" customWidth="1"/>
    <col min="1286" max="1286" width="7" style="759" customWidth="1"/>
    <col min="1287" max="1287" width="6.75" style="759" bestFit="1" customWidth="1"/>
    <col min="1288" max="1288" width="4.875" style="759" customWidth="1"/>
    <col min="1289" max="1289" width="5.875" style="759" customWidth="1"/>
    <col min="1290" max="1290" width="6.125" style="759" customWidth="1"/>
    <col min="1291" max="1294" width="5.875" style="759" customWidth="1"/>
    <col min="1295" max="1295" width="5.25" style="759" customWidth="1"/>
    <col min="1296" max="1298" width="5.875" style="759" customWidth="1"/>
    <col min="1299" max="1299" width="7.25" style="759" customWidth="1"/>
    <col min="1300" max="1300" width="6.125" style="759" customWidth="1"/>
    <col min="1301" max="1302" width="5.875" style="759" customWidth="1"/>
    <col min="1303" max="1303" width="6.125" style="759" customWidth="1"/>
    <col min="1304" max="1305" width="5.875" style="759" customWidth="1"/>
    <col min="1306" max="1534" width="11" style="759"/>
    <col min="1535" max="1535" width="3.75" style="759" customWidth="1"/>
    <col min="1536" max="1536" width="0.5" style="759" customWidth="1"/>
    <col min="1537" max="1537" width="10.75" style="759" customWidth="1"/>
    <col min="1538" max="1538" width="6.75" style="759" bestFit="1" customWidth="1"/>
    <col min="1539" max="1539" width="6.75" style="759" customWidth="1"/>
    <col min="1540" max="1541" width="5" style="759" customWidth="1"/>
    <col min="1542" max="1542" width="7" style="759" customWidth="1"/>
    <col min="1543" max="1543" width="6.75" style="759" bestFit="1" customWidth="1"/>
    <col min="1544" max="1544" width="4.875" style="759" customWidth="1"/>
    <col min="1545" max="1545" width="5.875" style="759" customWidth="1"/>
    <col min="1546" max="1546" width="6.125" style="759" customWidth="1"/>
    <col min="1547" max="1550" width="5.875" style="759" customWidth="1"/>
    <col min="1551" max="1551" width="5.25" style="759" customWidth="1"/>
    <col min="1552" max="1554" width="5.875" style="759" customWidth="1"/>
    <col min="1555" max="1555" width="7.25" style="759" customWidth="1"/>
    <col min="1556" max="1556" width="6.125" style="759" customWidth="1"/>
    <col min="1557" max="1558" width="5.875" style="759" customWidth="1"/>
    <col min="1559" max="1559" width="6.125" style="759" customWidth="1"/>
    <col min="1560" max="1561" width="5.875" style="759" customWidth="1"/>
    <col min="1562" max="1790" width="11" style="759"/>
    <col min="1791" max="1791" width="3.75" style="759" customWidth="1"/>
    <col min="1792" max="1792" width="0.5" style="759" customWidth="1"/>
    <col min="1793" max="1793" width="10.75" style="759" customWidth="1"/>
    <col min="1794" max="1794" width="6.75" style="759" bestFit="1" customWidth="1"/>
    <col min="1795" max="1795" width="6.75" style="759" customWidth="1"/>
    <col min="1796" max="1797" width="5" style="759" customWidth="1"/>
    <col min="1798" max="1798" width="7" style="759" customWidth="1"/>
    <col min="1799" max="1799" width="6.75" style="759" bestFit="1" customWidth="1"/>
    <col min="1800" max="1800" width="4.875" style="759" customWidth="1"/>
    <col min="1801" max="1801" width="5.875" style="759" customWidth="1"/>
    <col min="1802" max="1802" width="6.125" style="759" customWidth="1"/>
    <col min="1803" max="1806" width="5.875" style="759" customWidth="1"/>
    <col min="1807" max="1807" width="5.25" style="759" customWidth="1"/>
    <col min="1808" max="1810" width="5.875" style="759" customWidth="1"/>
    <col min="1811" max="1811" width="7.25" style="759" customWidth="1"/>
    <col min="1812" max="1812" width="6.125" style="759" customWidth="1"/>
    <col min="1813" max="1814" width="5.875" style="759" customWidth="1"/>
    <col min="1815" max="1815" width="6.125" style="759" customWidth="1"/>
    <col min="1816" max="1817" width="5.875" style="759" customWidth="1"/>
    <col min="1818" max="2046" width="11" style="759"/>
    <col min="2047" max="2047" width="3.75" style="759" customWidth="1"/>
    <col min="2048" max="2048" width="0.5" style="759" customWidth="1"/>
    <col min="2049" max="2049" width="10.75" style="759" customWidth="1"/>
    <col min="2050" max="2050" width="6.75" style="759" bestFit="1" customWidth="1"/>
    <col min="2051" max="2051" width="6.75" style="759" customWidth="1"/>
    <col min="2052" max="2053" width="5" style="759" customWidth="1"/>
    <col min="2054" max="2054" width="7" style="759" customWidth="1"/>
    <col min="2055" max="2055" width="6.75" style="759" bestFit="1" customWidth="1"/>
    <col min="2056" max="2056" width="4.875" style="759" customWidth="1"/>
    <col min="2057" max="2057" width="5.875" style="759" customWidth="1"/>
    <col min="2058" max="2058" width="6.125" style="759" customWidth="1"/>
    <col min="2059" max="2062" width="5.875" style="759" customWidth="1"/>
    <col min="2063" max="2063" width="5.25" style="759" customWidth="1"/>
    <col min="2064" max="2066" width="5.875" style="759" customWidth="1"/>
    <col min="2067" max="2067" width="7.25" style="759" customWidth="1"/>
    <col min="2068" max="2068" width="6.125" style="759" customWidth="1"/>
    <col min="2069" max="2070" width="5.875" style="759" customWidth="1"/>
    <col min="2071" max="2071" width="6.125" style="759" customWidth="1"/>
    <col min="2072" max="2073" width="5.875" style="759" customWidth="1"/>
    <col min="2074" max="2302" width="11" style="759"/>
    <col min="2303" max="2303" width="3.75" style="759" customWidth="1"/>
    <col min="2304" max="2304" width="0.5" style="759" customWidth="1"/>
    <col min="2305" max="2305" width="10.75" style="759" customWidth="1"/>
    <col min="2306" max="2306" width="6.75" style="759" bestFit="1" customWidth="1"/>
    <col min="2307" max="2307" width="6.75" style="759" customWidth="1"/>
    <col min="2308" max="2309" width="5" style="759" customWidth="1"/>
    <col min="2310" max="2310" width="7" style="759" customWidth="1"/>
    <col min="2311" max="2311" width="6.75" style="759" bestFit="1" customWidth="1"/>
    <col min="2312" max="2312" width="4.875" style="759" customWidth="1"/>
    <col min="2313" max="2313" width="5.875" style="759" customWidth="1"/>
    <col min="2314" max="2314" width="6.125" style="759" customWidth="1"/>
    <col min="2315" max="2318" width="5.875" style="759" customWidth="1"/>
    <col min="2319" max="2319" width="5.25" style="759" customWidth="1"/>
    <col min="2320" max="2322" width="5.875" style="759" customWidth="1"/>
    <col min="2323" max="2323" width="7.25" style="759" customWidth="1"/>
    <col min="2324" max="2324" width="6.125" style="759" customWidth="1"/>
    <col min="2325" max="2326" width="5.875" style="759" customWidth="1"/>
    <col min="2327" max="2327" width="6.125" style="759" customWidth="1"/>
    <col min="2328" max="2329" width="5.875" style="759" customWidth="1"/>
    <col min="2330" max="2558" width="11" style="759"/>
    <col min="2559" max="2559" width="3.75" style="759" customWidth="1"/>
    <col min="2560" max="2560" width="0.5" style="759" customWidth="1"/>
    <col min="2561" max="2561" width="10.75" style="759" customWidth="1"/>
    <col min="2562" max="2562" width="6.75" style="759" bestFit="1" customWidth="1"/>
    <col min="2563" max="2563" width="6.75" style="759" customWidth="1"/>
    <col min="2564" max="2565" width="5" style="759" customWidth="1"/>
    <col min="2566" max="2566" width="7" style="759" customWidth="1"/>
    <col min="2567" max="2567" width="6.75" style="759" bestFit="1" customWidth="1"/>
    <col min="2568" max="2568" width="4.875" style="759" customWidth="1"/>
    <col min="2569" max="2569" width="5.875" style="759" customWidth="1"/>
    <col min="2570" max="2570" width="6.125" style="759" customWidth="1"/>
    <col min="2571" max="2574" width="5.875" style="759" customWidth="1"/>
    <col min="2575" max="2575" width="5.25" style="759" customWidth="1"/>
    <col min="2576" max="2578" width="5.875" style="759" customWidth="1"/>
    <col min="2579" max="2579" width="7.25" style="759" customWidth="1"/>
    <col min="2580" max="2580" width="6.125" style="759" customWidth="1"/>
    <col min="2581" max="2582" width="5.875" style="759" customWidth="1"/>
    <col min="2583" max="2583" width="6.125" style="759" customWidth="1"/>
    <col min="2584" max="2585" width="5.875" style="759" customWidth="1"/>
    <col min="2586" max="2814" width="11" style="759"/>
    <col min="2815" max="2815" width="3.75" style="759" customWidth="1"/>
    <col min="2816" max="2816" width="0.5" style="759" customWidth="1"/>
    <col min="2817" max="2817" width="10.75" style="759" customWidth="1"/>
    <col min="2818" max="2818" width="6.75" style="759" bestFit="1" customWidth="1"/>
    <col min="2819" max="2819" width="6.75" style="759" customWidth="1"/>
    <col min="2820" max="2821" width="5" style="759" customWidth="1"/>
    <col min="2822" max="2822" width="7" style="759" customWidth="1"/>
    <col min="2823" max="2823" width="6.75" style="759" bestFit="1" customWidth="1"/>
    <col min="2824" max="2824" width="4.875" style="759" customWidth="1"/>
    <col min="2825" max="2825" width="5.875" style="759" customWidth="1"/>
    <col min="2826" max="2826" width="6.125" style="759" customWidth="1"/>
    <col min="2827" max="2830" width="5.875" style="759" customWidth="1"/>
    <col min="2831" max="2831" width="5.25" style="759" customWidth="1"/>
    <col min="2832" max="2834" width="5.875" style="759" customWidth="1"/>
    <col min="2835" max="2835" width="7.25" style="759" customWidth="1"/>
    <col min="2836" max="2836" width="6.125" style="759" customWidth="1"/>
    <col min="2837" max="2838" width="5.875" style="759" customWidth="1"/>
    <col min="2839" max="2839" width="6.125" style="759" customWidth="1"/>
    <col min="2840" max="2841" width="5.875" style="759" customWidth="1"/>
    <col min="2842" max="3070" width="11" style="759"/>
    <col min="3071" max="3071" width="3.75" style="759" customWidth="1"/>
    <col min="3072" max="3072" width="0.5" style="759" customWidth="1"/>
    <col min="3073" max="3073" width="10.75" style="759" customWidth="1"/>
    <col min="3074" max="3074" width="6.75" style="759" bestFit="1" customWidth="1"/>
    <col min="3075" max="3075" width="6.75" style="759" customWidth="1"/>
    <col min="3076" max="3077" width="5" style="759" customWidth="1"/>
    <col min="3078" max="3078" width="7" style="759" customWidth="1"/>
    <col min="3079" max="3079" width="6.75" style="759" bestFit="1" customWidth="1"/>
    <col min="3080" max="3080" width="4.875" style="759" customWidth="1"/>
    <col min="3081" max="3081" width="5.875" style="759" customWidth="1"/>
    <col min="3082" max="3082" width="6.125" style="759" customWidth="1"/>
    <col min="3083" max="3086" width="5.875" style="759" customWidth="1"/>
    <col min="3087" max="3087" width="5.25" style="759" customWidth="1"/>
    <col min="3088" max="3090" width="5.875" style="759" customWidth="1"/>
    <col min="3091" max="3091" width="7.25" style="759" customWidth="1"/>
    <col min="3092" max="3092" width="6.125" style="759" customWidth="1"/>
    <col min="3093" max="3094" width="5.875" style="759" customWidth="1"/>
    <col min="3095" max="3095" width="6.125" style="759" customWidth="1"/>
    <col min="3096" max="3097" width="5.875" style="759" customWidth="1"/>
    <col min="3098" max="3326" width="11" style="759"/>
    <col min="3327" max="3327" width="3.75" style="759" customWidth="1"/>
    <col min="3328" max="3328" width="0.5" style="759" customWidth="1"/>
    <col min="3329" max="3329" width="10.75" style="759" customWidth="1"/>
    <col min="3330" max="3330" width="6.75" style="759" bestFit="1" customWidth="1"/>
    <col min="3331" max="3331" width="6.75" style="759" customWidth="1"/>
    <col min="3332" max="3333" width="5" style="759" customWidth="1"/>
    <col min="3334" max="3334" width="7" style="759" customWidth="1"/>
    <col min="3335" max="3335" width="6.75" style="759" bestFit="1" customWidth="1"/>
    <col min="3336" max="3336" width="4.875" style="759" customWidth="1"/>
    <col min="3337" max="3337" width="5.875" style="759" customWidth="1"/>
    <col min="3338" max="3338" width="6.125" style="759" customWidth="1"/>
    <col min="3339" max="3342" width="5.875" style="759" customWidth="1"/>
    <col min="3343" max="3343" width="5.25" style="759" customWidth="1"/>
    <col min="3344" max="3346" width="5.875" style="759" customWidth="1"/>
    <col min="3347" max="3347" width="7.25" style="759" customWidth="1"/>
    <col min="3348" max="3348" width="6.125" style="759" customWidth="1"/>
    <col min="3349" max="3350" width="5.875" style="759" customWidth="1"/>
    <col min="3351" max="3351" width="6.125" style="759" customWidth="1"/>
    <col min="3352" max="3353" width="5.875" style="759" customWidth="1"/>
    <col min="3354" max="3582" width="11" style="759"/>
    <col min="3583" max="3583" width="3.75" style="759" customWidth="1"/>
    <col min="3584" max="3584" width="0.5" style="759" customWidth="1"/>
    <col min="3585" max="3585" width="10.75" style="759" customWidth="1"/>
    <col min="3586" max="3586" width="6.75" style="759" bestFit="1" customWidth="1"/>
    <col min="3587" max="3587" width="6.75" style="759" customWidth="1"/>
    <col min="3588" max="3589" width="5" style="759" customWidth="1"/>
    <col min="3590" max="3590" width="7" style="759" customWidth="1"/>
    <col min="3591" max="3591" width="6.75" style="759" bestFit="1" customWidth="1"/>
    <col min="3592" max="3592" width="4.875" style="759" customWidth="1"/>
    <col min="3593" max="3593" width="5.875" style="759" customWidth="1"/>
    <col min="3594" max="3594" width="6.125" style="759" customWidth="1"/>
    <col min="3595" max="3598" width="5.875" style="759" customWidth="1"/>
    <col min="3599" max="3599" width="5.25" style="759" customWidth="1"/>
    <col min="3600" max="3602" width="5.875" style="759" customWidth="1"/>
    <col min="3603" max="3603" width="7.25" style="759" customWidth="1"/>
    <col min="3604" max="3604" width="6.125" style="759" customWidth="1"/>
    <col min="3605" max="3606" width="5.875" style="759" customWidth="1"/>
    <col min="3607" max="3607" width="6.125" style="759" customWidth="1"/>
    <col min="3608" max="3609" width="5.875" style="759" customWidth="1"/>
    <col min="3610" max="3838" width="11" style="759"/>
    <col min="3839" max="3839" width="3.75" style="759" customWidth="1"/>
    <col min="3840" max="3840" width="0.5" style="759" customWidth="1"/>
    <col min="3841" max="3841" width="10.75" style="759" customWidth="1"/>
    <col min="3842" max="3842" width="6.75" style="759" bestFit="1" customWidth="1"/>
    <col min="3843" max="3843" width="6.75" style="759" customWidth="1"/>
    <col min="3844" max="3845" width="5" style="759" customWidth="1"/>
    <col min="3846" max="3846" width="7" style="759" customWidth="1"/>
    <col min="3847" max="3847" width="6.75" style="759" bestFit="1" customWidth="1"/>
    <col min="3848" max="3848" width="4.875" style="759" customWidth="1"/>
    <col min="3849" max="3849" width="5.875" style="759" customWidth="1"/>
    <col min="3850" max="3850" width="6.125" style="759" customWidth="1"/>
    <col min="3851" max="3854" width="5.875" style="759" customWidth="1"/>
    <col min="3855" max="3855" width="5.25" style="759" customWidth="1"/>
    <col min="3856" max="3858" width="5.875" style="759" customWidth="1"/>
    <col min="3859" max="3859" width="7.25" style="759" customWidth="1"/>
    <col min="3860" max="3860" width="6.125" style="759" customWidth="1"/>
    <col min="3861" max="3862" width="5.875" style="759" customWidth="1"/>
    <col min="3863" max="3863" width="6.125" style="759" customWidth="1"/>
    <col min="3864" max="3865" width="5.875" style="759" customWidth="1"/>
    <col min="3866" max="4094" width="11" style="759"/>
    <col min="4095" max="4095" width="3.75" style="759" customWidth="1"/>
    <col min="4096" max="4096" width="0.5" style="759" customWidth="1"/>
    <col min="4097" max="4097" width="10.75" style="759" customWidth="1"/>
    <col min="4098" max="4098" width="6.75" style="759" bestFit="1" customWidth="1"/>
    <col min="4099" max="4099" width="6.75" style="759" customWidth="1"/>
    <col min="4100" max="4101" width="5" style="759" customWidth="1"/>
    <col min="4102" max="4102" width="7" style="759" customWidth="1"/>
    <col min="4103" max="4103" width="6.75" style="759" bestFit="1" customWidth="1"/>
    <col min="4104" max="4104" width="4.875" style="759" customWidth="1"/>
    <col min="4105" max="4105" width="5.875" style="759" customWidth="1"/>
    <col min="4106" max="4106" width="6.125" style="759" customWidth="1"/>
    <col min="4107" max="4110" width="5.875" style="759" customWidth="1"/>
    <col min="4111" max="4111" width="5.25" style="759" customWidth="1"/>
    <col min="4112" max="4114" width="5.875" style="759" customWidth="1"/>
    <col min="4115" max="4115" width="7.25" style="759" customWidth="1"/>
    <col min="4116" max="4116" width="6.125" style="759" customWidth="1"/>
    <col min="4117" max="4118" width="5.875" style="759" customWidth="1"/>
    <col min="4119" max="4119" width="6.125" style="759" customWidth="1"/>
    <col min="4120" max="4121" width="5.875" style="759" customWidth="1"/>
    <col min="4122" max="4350" width="11" style="759"/>
    <col min="4351" max="4351" width="3.75" style="759" customWidth="1"/>
    <col min="4352" max="4352" width="0.5" style="759" customWidth="1"/>
    <col min="4353" max="4353" width="10.75" style="759" customWidth="1"/>
    <col min="4354" max="4354" width="6.75" style="759" bestFit="1" customWidth="1"/>
    <col min="4355" max="4355" width="6.75" style="759" customWidth="1"/>
    <col min="4356" max="4357" width="5" style="759" customWidth="1"/>
    <col min="4358" max="4358" width="7" style="759" customWidth="1"/>
    <col min="4359" max="4359" width="6.75" style="759" bestFit="1" customWidth="1"/>
    <col min="4360" max="4360" width="4.875" style="759" customWidth="1"/>
    <col min="4361" max="4361" width="5.875" style="759" customWidth="1"/>
    <col min="4362" max="4362" width="6.125" style="759" customWidth="1"/>
    <col min="4363" max="4366" width="5.875" style="759" customWidth="1"/>
    <col min="4367" max="4367" width="5.25" style="759" customWidth="1"/>
    <col min="4368" max="4370" width="5.875" style="759" customWidth="1"/>
    <col min="4371" max="4371" width="7.25" style="759" customWidth="1"/>
    <col min="4372" max="4372" width="6.125" style="759" customWidth="1"/>
    <col min="4373" max="4374" width="5.875" style="759" customWidth="1"/>
    <col min="4375" max="4375" width="6.125" style="759" customWidth="1"/>
    <col min="4376" max="4377" width="5.875" style="759" customWidth="1"/>
    <col min="4378" max="4606" width="11" style="759"/>
    <col min="4607" max="4607" width="3.75" style="759" customWidth="1"/>
    <col min="4608" max="4608" width="0.5" style="759" customWidth="1"/>
    <col min="4609" max="4609" width="10.75" style="759" customWidth="1"/>
    <col min="4610" max="4610" width="6.75" style="759" bestFit="1" customWidth="1"/>
    <col min="4611" max="4611" width="6.75" style="759" customWidth="1"/>
    <col min="4612" max="4613" width="5" style="759" customWidth="1"/>
    <col min="4614" max="4614" width="7" style="759" customWidth="1"/>
    <col min="4615" max="4615" width="6.75" style="759" bestFit="1" customWidth="1"/>
    <col min="4616" max="4616" width="4.875" style="759" customWidth="1"/>
    <col min="4617" max="4617" width="5.875" style="759" customWidth="1"/>
    <col min="4618" max="4618" width="6.125" style="759" customWidth="1"/>
    <col min="4619" max="4622" width="5.875" style="759" customWidth="1"/>
    <col min="4623" max="4623" width="5.25" style="759" customWidth="1"/>
    <col min="4624" max="4626" width="5.875" style="759" customWidth="1"/>
    <col min="4627" max="4627" width="7.25" style="759" customWidth="1"/>
    <col min="4628" max="4628" width="6.125" style="759" customWidth="1"/>
    <col min="4629" max="4630" width="5.875" style="759" customWidth="1"/>
    <col min="4631" max="4631" width="6.125" style="759" customWidth="1"/>
    <col min="4632" max="4633" width="5.875" style="759" customWidth="1"/>
    <col min="4634" max="4862" width="11" style="759"/>
    <col min="4863" max="4863" width="3.75" style="759" customWidth="1"/>
    <col min="4864" max="4864" width="0.5" style="759" customWidth="1"/>
    <col min="4865" max="4865" width="10.75" style="759" customWidth="1"/>
    <col min="4866" max="4866" width="6.75" style="759" bestFit="1" customWidth="1"/>
    <col min="4867" max="4867" width="6.75" style="759" customWidth="1"/>
    <col min="4868" max="4869" width="5" style="759" customWidth="1"/>
    <col min="4870" max="4870" width="7" style="759" customWidth="1"/>
    <col min="4871" max="4871" width="6.75" style="759" bestFit="1" customWidth="1"/>
    <col min="4872" max="4872" width="4.875" style="759" customWidth="1"/>
    <col min="4873" max="4873" width="5.875" style="759" customWidth="1"/>
    <col min="4874" max="4874" width="6.125" style="759" customWidth="1"/>
    <col min="4875" max="4878" width="5.875" style="759" customWidth="1"/>
    <col min="4879" max="4879" width="5.25" style="759" customWidth="1"/>
    <col min="4880" max="4882" width="5.875" style="759" customWidth="1"/>
    <col min="4883" max="4883" width="7.25" style="759" customWidth="1"/>
    <col min="4884" max="4884" width="6.125" style="759" customWidth="1"/>
    <col min="4885" max="4886" width="5.875" style="759" customWidth="1"/>
    <col min="4887" max="4887" width="6.125" style="759" customWidth="1"/>
    <col min="4888" max="4889" width="5.875" style="759" customWidth="1"/>
    <col min="4890" max="5118" width="11" style="759"/>
    <col min="5119" max="5119" width="3.75" style="759" customWidth="1"/>
    <col min="5120" max="5120" width="0.5" style="759" customWidth="1"/>
    <col min="5121" max="5121" width="10.75" style="759" customWidth="1"/>
    <col min="5122" max="5122" width="6.75" style="759" bestFit="1" customWidth="1"/>
    <col min="5123" max="5123" width="6.75" style="759" customWidth="1"/>
    <col min="5124" max="5125" width="5" style="759" customWidth="1"/>
    <col min="5126" max="5126" width="7" style="759" customWidth="1"/>
    <col min="5127" max="5127" width="6.75" style="759" bestFit="1" customWidth="1"/>
    <col min="5128" max="5128" width="4.875" style="759" customWidth="1"/>
    <col min="5129" max="5129" width="5.875" style="759" customWidth="1"/>
    <col min="5130" max="5130" width="6.125" style="759" customWidth="1"/>
    <col min="5131" max="5134" width="5.875" style="759" customWidth="1"/>
    <col min="5135" max="5135" width="5.25" style="759" customWidth="1"/>
    <col min="5136" max="5138" width="5.875" style="759" customWidth="1"/>
    <col min="5139" max="5139" width="7.25" style="759" customWidth="1"/>
    <col min="5140" max="5140" width="6.125" style="759" customWidth="1"/>
    <col min="5141" max="5142" width="5.875" style="759" customWidth="1"/>
    <col min="5143" max="5143" width="6.125" style="759" customWidth="1"/>
    <col min="5144" max="5145" width="5.875" style="759" customWidth="1"/>
    <col min="5146" max="5374" width="11" style="759"/>
    <col min="5375" max="5375" width="3.75" style="759" customWidth="1"/>
    <col min="5376" max="5376" width="0.5" style="759" customWidth="1"/>
    <col min="5377" max="5377" width="10.75" style="759" customWidth="1"/>
    <col min="5378" max="5378" width="6.75" style="759" bestFit="1" customWidth="1"/>
    <col min="5379" max="5379" width="6.75" style="759" customWidth="1"/>
    <col min="5380" max="5381" width="5" style="759" customWidth="1"/>
    <col min="5382" max="5382" width="7" style="759" customWidth="1"/>
    <col min="5383" max="5383" width="6.75" style="759" bestFit="1" customWidth="1"/>
    <col min="5384" max="5384" width="4.875" style="759" customWidth="1"/>
    <col min="5385" max="5385" width="5.875" style="759" customWidth="1"/>
    <col min="5386" max="5386" width="6.125" style="759" customWidth="1"/>
    <col min="5387" max="5390" width="5.875" style="759" customWidth="1"/>
    <col min="5391" max="5391" width="5.25" style="759" customWidth="1"/>
    <col min="5392" max="5394" width="5.875" style="759" customWidth="1"/>
    <col min="5395" max="5395" width="7.25" style="759" customWidth="1"/>
    <col min="5396" max="5396" width="6.125" style="759" customWidth="1"/>
    <col min="5397" max="5398" width="5.875" style="759" customWidth="1"/>
    <col min="5399" max="5399" width="6.125" style="759" customWidth="1"/>
    <col min="5400" max="5401" width="5.875" style="759" customWidth="1"/>
    <col min="5402" max="5630" width="11" style="759"/>
    <col min="5631" max="5631" width="3.75" style="759" customWidth="1"/>
    <col min="5632" max="5632" width="0.5" style="759" customWidth="1"/>
    <col min="5633" max="5633" width="10.75" style="759" customWidth="1"/>
    <col min="5634" max="5634" width="6.75" style="759" bestFit="1" customWidth="1"/>
    <col min="5635" max="5635" width="6.75" style="759" customWidth="1"/>
    <col min="5636" max="5637" width="5" style="759" customWidth="1"/>
    <col min="5638" max="5638" width="7" style="759" customWidth="1"/>
    <col min="5639" max="5639" width="6.75" style="759" bestFit="1" customWidth="1"/>
    <col min="5640" max="5640" width="4.875" style="759" customWidth="1"/>
    <col min="5641" max="5641" width="5.875" style="759" customWidth="1"/>
    <col min="5642" max="5642" width="6.125" style="759" customWidth="1"/>
    <col min="5643" max="5646" width="5.875" style="759" customWidth="1"/>
    <col min="5647" max="5647" width="5.25" style="759" customWidth="1"/>
    <col min="5648" max="5650" width="5.875" style="759" customWidth="1"/>
    <col min="5651" max="5651" width="7.25" style="759" customWidth="1"/>
    <col min="5652" max="5652" width="6.125" style="759" customWidth="1"/>
    <col min="5653" max="5654" width="5.875" style="759" customWidth="1"/>
    <col min="5655" max="5655" width="6.125" style="759" customWidth="1"/>
    <col min="5656" max="5657" width="5.875" style="759" customWidth="1"/>
    <col min="5658" max="5886" width="11" style="759"/>
    <col min="5887" max="5887" width="3.75" style="759" customWidth="1"/>
    <col min="5888" max="5888" width="0.5" style="759" customWidth="1"/>
    <col min="5889" max="5889" width="10.75" style="759" customWidth="1"/>
    <col min="5890" max="5890" width="6.75" style="759" bestFit="1" customWidth="1"/>
    <col min="5891" max="5891" width="6.75" style="759" customWidth="1"/>
    <col min="5892" max="5893" width="5" style="759" customWidth="1"/>
    <col min="5894" max="5894" width="7" style="759" customWidth="1"/>
    <col min="5895" max="5895" width="6.75" style="759" bestFit="1" customWidth="1"/>
    <col min="5896" max="5896" width="4.875" style="759" customWidth="1"/>
    <col min="5897" max="5897" width="5.875" style="759" customWidth="1"/>
    <col min="5898" max="5898" width="6.125" style="759" customWidth="1"/>
    <col min="5899" max="5902" width="5.875" style="759" customWidth="1"/>
    <col min="5903" max="5903" width="5.25" style="759" customWidth="1"/>
    <col min="5904" max="5906" width="5.875" style="759" customWidth="1"/>
    <col min="5907" max="5907" width="7.25" style="759" customWidth="1"/>
    <col min="5908" max="5908" width="6.125" style="759" customWidth="1"/>
    <col min="5909" max="5910" width="5.875" style="759" customWidth="1"/>
    <col min="5911" max="5911" width="6.125" style="759" customWidth="1"/>
    <col min="5912" max="5913" width="5.875" style="759" customWidth="1"/>
    <col min="5914" max="6142" width="11" style="759"/>
    <col min="6143" max="6143" width="3.75" style="759" customWidth="1"/>
    <col min="6144" max="6144" width="0.5" style="759" customWidth="1"/>
    <col min="6145" max="6145" width="10.75" style="759" customWidth="1"/>
    <col min="6146" max="6146" width="6.75" style="759" bestFit="1" customWidth="1"/>
    <col min="6147" max="6147" width="6.75" style="759" customWidth="1"/>
    <col min="6148" max="6149" width="5" style="759" customWidth="1"/>
    <col min="6150" max="6150" width="7" style="759" customWidth="1"/>
    <col min="6151" max="6151" width="6.75" style="759" bestFit="1" customWidth="1"/>
    <col min="6152" max="6152" width="4.875" style="759" customWidth="1"/>
    <col min="6153" max="6153" width="5.875" style="759" customWidth="1"/>
    <col min="6154" max="6154" width="6.125" style="759" customWidth="1"/>
    <col min="6155" max="6158" width="5.875" style="759" customWidth="1"/>
    <col min="6159" max="6159" width="5.25" style="759" customWidth="1"/>
    <col min="6160" max="6162" width="5.875" style="759" customWidth="1"/>
    <col min="6163" max="6163" width="7.25" style="759" customWidth="1"/>
    <col min="6164" max="6164" width="6.125" style="759" customWidth="1"/>
    <col min="6165" max="6166" width="5.875" style="759" customWidth="1"/>
    <col min="6167" max="6167" width="6.125" style="759" customWidth="1"/>
    <col min="6168" max="6169" width="5.875" style="759" customWidth="1"/>
    <col min="6170" max="6398" width="11" style="759"/>
    <col min="6399" max="6399" width="3.75" style="759" customWidth="1"/>
    <col min="6400" max="6400" width="0.5" style="759" customWidth="1"/>
    <col min="6401" max="6401" width="10.75" style="759" customWidth="1"/>
    <col min="6402" max="6402" width="6.75" style="759" bestFit="1" customWidth="1"/>
    <col min="6403" max="6403" width="6.75" style="759" customWidth="1"/>
    <col min="6404" max="6405" width="5" style="759" customWidth="1"/>
    <col min="6406" max="6406" width="7" style="759" customWidth="1"/>
    <col min="6407" max="6407" width="6.75" style="759" bestFit="1" customWidth="1"/>
    <col min="6408" max="6408" width="4.875" style="759" customWidth="1"/>
    <col min="6409" max="6409" width="5.875" style="759" customWidth="1"/>
    <col min="6410" max="6410" width="6.125" style="759" customWidth="1"/>
    <col min="6411" max="6414" width="5.875" style="759" customWidth="1"/>
    <col min="6415" max="6415" width="5.25" style="759" customWidth="1"/>
    <col min="6416" max="6418" width="5.875" style="759" customWidth="1"/>
    <col min="6419" max="6419" width="7.25" style="759" customWidth="1"/>
    <col min="6420" max="6420" width="6.125" style="759" customWidth="1"/>
    <col min="6421" max="6422" width="5.875" style="759" customWidth="1"/>
    <col min="6423" max="6423" width="6.125" style="759" customWidth="1"/>
    <col min="6424" max="6425" width="5.875" style="759" customWidth="1"/>
    <col min="6426" max="6654" width="11" style="759"/>
    <col min="6655" max="6655" width="3.75" style="759" customWidth="1"/>
    <col min="6656" max="6656" width="0.5" style="759" customWidth="1"/>
    <col min="6657" max="6657" width="10.75" style="759" customWidth="1"/>
    <col min="6658" max="6658" width="6.75" style="759" bestFit="1" customWidth="1"/>
    <col min="6659" max="6659" width="6.75" style="759" customWidth="1"/>
    <col min="6660" max="6661" width="5" style="759" customWidth="1"/>
    <col min="6662" max="6662" width="7" style="759" customWidth="1"/>
    <col min="6663" max="6663" width="6.75" style="759" bestFit="1" customWidth="1"/>
    <col min="6664" max="6664" width="4.875" style="759" customWidth="1"/>
    <col min="6665" max="6665" width="5.875" style="759" customWidth="1"/>
    <col min="6666" max="6666" width="6.125" style="759" customWidth="1"/>
    <col min="6667" max="6670" width="5.875" style="759" customWidth="1"/>
    <col min="6671" max="6671" width="5.25" style="759" customWidth="1"/>
    <col min="6672" max="6674" width="5.875" style="759" customWidth="1"/>
    <col min="6675" max="6675" width="7.25" style="759" customWidth="1"/>
    <col min="6676" max="6676" width="6.125" style="759" customWidth="1"/>
    <col min="6677" max="6678" width="5.875" style="759" customWidth="1"/>
    <col min="6679" max="6679" width="6.125" style="759" customWidth="1"/>
    <col min="6680" max="6681" width="5.875" style="759" customWidth="1"/>
    <col min="6682" max="6910" width="11" style="759"/>
    <col min="6911" max="6911" width="3.75" style="759" customWidth="1"/>
    <col min="6912" max="6912" width="0.5" style="759" customWidth="1"/>
    <col min="6913" max="6913" width="10.75" style="759" customWidth="1"/>
    <col min="6914" max="6914" width="6.75" style="759" bestFit="1" customWidth="1"/>
    <col min="6915" max="6915" width="6.75" style="759" customWidth="1"/>
    <col min="6916" max="6917" width="5" style="759" customWidth="1"/>
    <col min="6918" max="6918" width="7" style="759" customWidth="1"/>
    <col min="6919" max="6919" width="6.75" style="759" bestFit="1" customWidth="1"/>
    <col min="6920" max="6920" width="4.875" style="759" customWidth="1"/>
    <col min="6921" max="6921" width="5.875" style="759" customWidth="1"/>
    <col min="6922" max="6922" width="6.125" style="759" customWidth="1"/>
    <col min="6923" max="6926" width="5.875" style="759" customWidth="1"/>
    <col min="6927" max="6927" width="5.25" style="759" customWidth="1"/>
    <col min="6928" max="6930" width="5.875" style="759" customWidth="1"/>
    <col min="6931" max="6931" width="7.25" style="759" customWidth="1"/>
    <col min="6932" max="6932" width="6.125" style="759" customWidth="1"/>
    <col min="6933" max="6934" width="5.875" style="759" customWidth="1"/>
    <col min="6935" max="6935" width="6.125" style="759" customWidth="1"/>
    <col min="6936" max="6937" width="5.875" style="759" customWidth="1"/>
    <col min="6938" max="7166" width="11" style="759"/>
    <col min="7167" max="7167" width="3.75" style="759" customWidth="1"/>
    <col min="7168" max="7168" width="0.5" style="759" customWidth="1"/>
    <col min="7169" max="7169" width="10.75" style="759" customWidth="1"/>
    <col min="7170" max="7170" width="6.75" style="759" bestFit="1" customWidth="1"/>
    <col min="7171" max="7171" width="6.75" style="759" customWidth="1"/>
    <col min="7172" max="7173" width="5" style="759" customWidth="1"/>
    <col min="7174" max="7174" width="7" style="759" customWidth="1"/>
    <col min="7175" max="7175" width="6.75" style="759" bestFit="1" customWidth="1"/>
    <col min="7176" max="7176" width="4.875" style="759" customWidth="1"/>
    <col min="7177" max="7177" width="5.875" style="759" customWidth="1"/>
    <col min="7178" max="7178" width="6.125" style="759" customWidth="1"/>
    <col min="7179" max="7182" width="5.875" style="759" customWidth="1"/>
    <col min="7183" max="7183" width="5.25" style="759" customWidth="1"/>
    <col min="7184" max="7186" width="5.875" style="759" customWidth="1"/>
    <col min="7187" max="7187" width="7.25" style="759" customWidth="1"/>
    <col min="7188" max="7188" width="6.125" style="759" customWidth="1"/>
    <col min="7189" max="7190" width="5.875" style="759" customWidth="1"/>
    <col min="7191" max="7191" width="6.125" style="759" customWidth="1"/>
    <col min="7192" max="7193" width="5.875" style="759" customWidth="1"/>
    <col min="7194" max="7422" width="11" style="759"/>
    <col min="7423" max="7423" width="3.75" style="759" customWidth="1"/>
    <col min="7424" max="7424" width="0.5" style="759" customWidth="1"/>
    <col min="7425" max="7425" width="10.75" style="759" customWidth="1"/>
    <col min="7426" max="7426" width="6.75" style="759" bestFit="1" customWidth="1"/>
    <col min="7427" max="7427" width="6.75" style="759" customWidth="1"/>
    <col min="7428" max="7429" width="5" style="759" customWidth="1"/>
    <col min="7430" max="7430" width="7" style="759" customWidth="1"/>
    <col min="7431" max="7431" width="6.75" style="759" bestFit="1" customWidth="1"/>
    <col min="7432" max="7432" width="4.875" style="759" customWidth="1"/>
    <col min="7433" max="7433" width="5.875" style="759" customWidth="1"/>
    <col min="7434" max="7434" width="6.125" style="759" customWidth="1"/>
    <col min="7435" max="7438" width="5.875" style="759" customWidth="1"/>
    <col min="7439" max="7439" width="5.25" style="759" customWidth="1"/>
    <col min="7440" max="7442" width="5.875" style="759" customWidth="1"/>
    <col min="7443" max="7443" width="7.25" style="759" customWidth="1"/>
    <col min="7444" max="7444" width="6.125" style="759" customWidth="1"/>
    <col min="7445" max="7446" width="5.875" style="759" customWidth="1"/>
    <col min="7447" max="7447" width="6.125" style="759" customWidth="1"/>
    <col min="7448" max="7449" width="5.875" style="759" customWidth="1"/>
    <col min="7450" max="7678" width="11" style="759"/>
    <col min="7679" max="7679" width="3.75" style="759" customWidth="1"/>
    <col min="7680" max="7680" width="0.5" style="759" customWidth="1"/>
    <col min="7681" max="7681" width="10.75" style="759" customWidth="1"/>
    <col min="7682" max="7682" width="6.75" style="759" bestFit="1" customWidth="1"/>
    <col min="7683" max="7683" width="6.75" style="759" customWidth="1"/>
    <col min="7684" max="7685" width="5" style="759" customWidth="1"/>
    <col min="7686" max="7686" width="7" style="759" customWidth="1"/>
    <col min="7687" max="7687" width="6.75" style="759" bestFit="1" customWidth="1"/>
    <col min="7688" max="7688" width="4.875" style="759" customWidth="1"/>
    <col min="7689" max="7689" width="5.875" style="759" customWidth="1"/>
    <col min="7690" max="7690" width="6.125" style="759" customWidth="1"/>
    <col min="7691" max="7694" width="5.875" style="759" customWidth="1"/>
    <col min="7695" max="7695" width="5.25" style="759" customWidth="1"/>
    <col min="7696" max="7698" width="5.875" style="759" customWidth="1"/>
    <col min="7699" max="7699" width="7.25" style="759" customWidth="1"/>
    <col min="7700" max="7700" width="6.125" style="759" customWidth="1"/>
    <col min="7701" max="7702" width="5.875" style="759" customWidth="1"/>
    <col min="7703" max="7703" width="6.125" style="759" customWidth="1"/>
    <col min="7704" max="7705" width="5.875" style="759" customWidth="1"/>
    <col min="7706" max="7934" width="11" style="759"/>
    <col min="7935" max="7935" width="3.75" style="759" customWidth="1"/>
    <col min="7936" max="7936" width="0.5" style="759" customWidth="1"/>
    <col min="7937" max="7937" width="10.75" style="759" customWidth="1"/>
    <col min="7938" max="7938" width="6.75" style="759" bestFit="1" customWidth="1"/>
    <col min="7939" max="7939" width="6.75" style="759" customWidth="1"/>
    <col min="7940" max="7941" width="5" style="759" customWidth="1"/>
    <col min="7942" max="7942" width="7" style="759" customWidth="1"/>
    <col min="7943" max="7943" width="6.75" style="759" bestFit="1" customWidth="1"/>
    <col min="7944" max="7944" width="4.875" style="759" customWidth="1"/>
    <col min="7945" max="7945" width="5.875" style="759" customWidth="1"/>
    <col min="7946" max="7946" width="6.125" style="759" customWidth="1"/>
    <col min="7947" max="7950" width="5.875" style="759" customWidth="1"/>
    <col min="7951" max="7951" width="5.25" style="759" customWidth="1"/>
    <col min="7952" max="7954" width="5.875" style="759" customWidth="1"/>
    <col min="7955" max="7955" width="7.25" style="759" customWidth="1"/>
    <col min="7956" max="7956" width="6.125" style="759" customWidth="1"/>
    <col min="7957" max="7958" width="5.875" style="759" customWidth="1"/>
    <col min="7959" max="7959" width="6.125" style="759" customWidth="1"/>
    <col min="7960" max="7961" width="5.875" style="759" customWidth="1"/>
    <col min="7962" max="8190" width="11" style="759"/>
    <col min="8191" max="8191" width="3.75" style="759" customWidth="1"/>
    <col min="8192" max="8192" width="0.5" style="759" customWidth="1"/>
    <col min="8193" max="8193" width="10.75" style="759" customWidth="1"/>
    <col min="8194" max="8194" width="6.75" style="759" bestFit="1" customWidth="1"/>
    <col min="8195" max="8195" width="6.75" style="759" customWidth="1"/>
    <col min="8196" max="8197" width="5" style="759" customWidth="1"/>
    <col min="8198" max="8198" width="7" style="759" customWidth="1"/>
    <col min="8199" max="8199" width="6.75" style="759" bestFit="1" customWidth="1"/>
    <col min="8200" max="8200" width="4.875" style="759" customWidth="1"/>
    <col min="8201" max="8201" width="5.875" style="759" customWidth="1"/>
    <col min="8202" max="8202" width="6.125" style="759" customWidth="1"/>
    <col min="8203" max="8206" width="5.875" style="759" customWidth="1"/>
    <col min="8207" max="8207" width="5.25" style="759" customWidth="1"/>
    <col min="8208" max="8210" width="5.875" style="759" customWidth="1"/>
    <col min="8211" max="8211" width="7.25" style="759" customWidth="1"/>
    <col min="8212" max="8212" width="6.125" style="759" customWidth="1"/>
    <col min="8213" max="8214" width="5.875" style="759" customWidth="1"/>
    <col min="8215" max="8215" width="6.125" style="759" customWidth="1"/>
    <col min="8216" max="8217" width="5.875" style="759" customWidth="1"/>
    <col min="8218" max="8446" width="11" style="759"/>
    <col min="8447" max="8447" width="3.75" style="759" customWidth="1"/>
    <col min="8448" max="8448" width="0.5" style="759" customWidth="1"/>
    <col min="8449" max="8449" width="10.75" style="759" customWidth="1"/>
    <col min="8450" max="8450" width="6.75" style="759" bestFit="1" customWidth="1"/>
    <col min="8451" max="8451" width="6.75" style="759" customWidth="1"/>
    <col min="8452" max="8453" width="5" style="759" customWidth="1"/>
    <col min="8454" max="8454" width="7" style="759" customWidth="1"/>
    <col min="8455" max="8455" width="6.75" style="759" bestFit="1" customWidth="1"/>
    <col min="8456" max="8456" width="4.875" style="759" customWidth="1"/>
    <col min="8457" max="8457" width="5.875" style="759" customWidth="1"/>
    <col min="8458" max="8458" width="6.125" style="759" customWidth="1"/>
    <col min="8459" max="8462" width="5.875" style="759" customWidth="1"/>
    <col min="8463" max="8463" width="5.25" style="759" customWidth="1"/>
    <col min="8464" max="8466" width="5.875" style="759" customWidth="1"/>
    <col min="8467" max="8467" width="7.25" style="759" customWidth="1"/>
    <col min="8468" max="8468" width="6.125" style="759" customWidth="1"/>
    <col min="8469" max="8470" width="5.875" style="759" customWidth="1"/>
    <col min="8471" max="8471" width="6.125" style="759" customWidth="1"/>
    <col min="8472" max="8473" width="5.875" style="759" customWidth="1"/>
    <col min="8474" max="8702" width="11" style="759"/>
    <col min="8703" max="8703" width="3.75" style="759" customWidth="1"/>
    <col min="8704" max="8704" width="0.5" style="759" customWidth="1"/>
    <col min="8705" max="8705" width="10.75" style="759" customWidth="1"/>
    <col min="8706" max="8706" width="6.75" style="759" bestFit="1" customWidth="1"/>
    <col min="8707" max="8707" width="6.75" style="759" customWidth="1"/>
    <col min="8708" max="8709" width="5" style="759" customWidth="1"/>
    <col min="8710" max="8710" width="7" style="759" customWidth="1"/>
    <col min="8711" max="8711" width="6.75" style="759" bestFit="1" customWidth="1"/>
    <col min="8712" max="8712" width="4.875" style="759" customWidth="1"/>
    <col min="8713" max="8713" width="5.875" style="759" customWidth="1"/>
    <col min="8714" max="8714" width="6.125" style="759" customWidth="1"/>
    <col min="8715" max="8718" width="5.875" style="759" customWidth="1"/>
    <col min="8719" max="8719" width="5.25" style="759" customWidth="1"/>
    <col min="8720" max="8722" width="5.875" style="759" customWidth="1"/>
    <col min="8723" max="8723" width="7.25" style="759" customWidth="1"/>
    <col min="8724" max="8724" width="6.125" style="759" customWidth="1"/>
    <col min="8725" max="8726" width="5.875" style="759" customWidth="1"/>
    <col min="8727" max="8727" width="6.125" style="759" customWidth="1"/>
    <col min="8728" max="8729" width="5.875" style="759" customWidth="1"/>
    <col min="8730" max="8958" width="11" style="759"/>
    <col min="8959" max="8959" width="3.75" style="759" customWidth="1"/>
    <col min="8960" max="8960" width="0.5" style="759" customWidth="1"/>
    <col min="8961" max="8961" width="10.75" style="759" customWidth="1"/>
    <col min="8962" max="8962" width="6.75" style="759" bestFit="1" customWidth="1"/>
    <col min="8963" max="8963" width="6.75" style="759" customWidth="1"/>
    <col min="8964" max="8965" width="5" style="759" customWidth="1"/>
    <col min="8966" max="8966" width="7" style="759" customWidth="1"/>
    <col min="8967" max="8967" width="6.75" style="759" bestFit="1" customWidth="1"/>
    <col min="8968" max="8968" width="4.875" style="759" customWidth="1"/>
    <col min="8969" max="8969" width="5.875" style="759" customWidth="1"/>
    <col min="8970" max="8970" width="6.125" style="759" customWidth="1"/>
    <col min="8971" max="8974" width="5.875" style="759" customWidth="1"/>
    <col min="8975" max="8975" width="5.25" style="759" customWidth="1"/>
    <col min="8976" max="8978" width="5.875" style="759" customWidth="1"/>
    <col min="8979" max="8979" width="7.25" style="759" customWidth="1"/>
    <col min="8980" max="8980" width="6.125" style="759" customWidth="1"/>
    <col min="8981" max="8982" width="5.875" style="759" customWidth="1"/>
    <col min="8983" max="8983" width="6.125" style="759" customWidth="1"/>
    <col min="8984" max="8985" width="5.875" style="759" customWidth="1"/>
    <col min="8986" max="9214" width="11" style="759"/>
    <col min="9215" max="9215" width="3.75" style="759" customWidth="1"/>
    <col min="9216" max="9216" width="0.5" style="759" customWidth="1"/>
    <col min="9217" max="9217" width="10.75" style="759" customWidth="1"/>
    <col min="9218" max="9218" width="6.75" style="759" bestFit="1" customWidth="1"/>
    <col min="9219" max="9219" width="6.75" style="759" customWidth="1"/>
    <col min="9220" max="9221" width="5" style="759" customWidth="1"/>
    <col min="9222" max="9222" width="7" style="759" customWidth="1"/>
    <col min="9223" max="9223" width="6.75" style="759" bestFit="1" customWidth="1"/>
    <col min="9224" max="9224" width="4.875" style="759" customWidth="1"/>
    <col min="9225" max="9225" width="5.875" style="759" customWidth="1"/>
    <col min="9226" max="9226" width="6.125" style="759" customWidth="1"/>
    <col min="9227" max="9230" width="5.875" style="759" customWidth="1"/>
    <col min="9231" max="9231" width="5.25" style="759" customWidth="1"/>
    <col min="9232" max="9234" width="5.875" style="759" customWidth="1"/>
    <col min="9235" max="9235" width="7.25" style="759" customWidth="1"/>
    <col min="9236" max="9236" width="6.125" style="759" customWidth="1"/>
    <col min="9237" max="9238" width="5.875" style="759" customWidth="1"/>
    <col min="9239" max="9239" width="6.125" style="759" customWidth="1"/>
    <col min="9240" max="9241" width="5.875" style="759" customWidth="1"/>
    <col min="9242" max="9470" width="11" style="759"/>
    <col min="9471" max="9471" width="3.75" style="759" customWidth="1"/>
    <col min="9472" max="9472" width="0.5" style="759" customWidth="1"/>
    <col min="9473" max="9473" width="10.75" style="759" customWidth="1"/>
    <col min="9474" max="9474" width="6.75" style="759" bestFit="1" customWidth="1"/>
    <col min="9475" max="9475" width="6.75" style="759" customWidth="1"/>
    <col min="9476" max="9477" width="5" style="759" customWidth="1"/>
    <col min="9478" max="9478" width="7" style="759" customWidth="1"/>
    <col min="9479" max="9479" width="6.75" style="759" bestFit="1" customWidth="1"/>
    <col min="9480" max="9480" width="4.875" style="759" customWidth="1"/>
    <col min="9481" max="9481" width="5.875" style="759" customWidth="1"/>
    <col min="9482" max="9482" width="6.125" style="759" customWidth="1"/>
    <col min="9483" max="9486" width="5.875" style="759" customWidth="1"/>
    <col min="9487" max="9487" width="5.25" style="759" customWidth="1"/>
    <col min="9488" max="9490" width="5.875" style="759" customWidth="1"/>
    <col min="9491" max="9491" width="7.25" style="759" customWidth="1"/>
    <col min="9492" max="9492" width="6.125" style="759" customWidth="1"/>
    <col min="9493" max="9494" width="5.875" style="759" customWidth="1"/>
    <col min="9495" max="9495" width="6.125" style="759" customWidth="1"/>
    <col min="9496" max="9497" width="5.875" style="759" customWidth="1"/>
    <col min="9498" max="9726" width="11" style="759"/>
    <col min="9727" max="9727" width="3.75" style="759" customWidth="1"/>
    <col min="9728" max="9728" width="0.5" style="759" customWidth="1"/>
    <col min="9729" max="9729" width="10.75" style="759" customWidth="1"/>
    <col min="9730" max="9730" width="6.75" style="759" bestFit="1" customWidth="1"/>
    <col min="9731" max="9731" width="6.75" style="759" customWidth="1"/>
    <col min="9732" max="9733" width="5" style="759" customWidth="1"/>
    <col min="9734" max="9734" width="7" style="759" customWidth="1"/>
    <col min="9735" max="9735" width="6.75" style="759" bestFit="1" customWidth="1"/>
    <col min="9736" max="9736" width="4.875" style="759" customWidth="1"/>
    <col min="9737" max="9737" width="5.875" style="759" customWidth="1"/>
    <col min="9738" max="9738" width="6.125" style="759" customWidth="1"/>
    <col min="9739" max="9742" width="5.875" style="759" customWidth="1"/>
    <col min="9743" max="9743" width="5.25" style="759" customWidth="1"/>
    <col min="9744" max="9746" width="5.875" style="759" customWidth="1"/>
    <col min="9747" max="9747" width="7.25" style="759" customWidth="1"/>
    <col min="9748" max="9748" width="6.125" style="759" customWidth="1"/>
    <col min="9749" max="9750" width="5.875" style="759" customWidth="1"/>
    <col min="9751" max="9751" width="6.125" style="759" customWidth="1"/>
    <col min="9752" max="9753" width="5.875" style="759" customWidth="1"/>
    <col min="9754" max="9982" width="11" style="759"/>
    <col min="9983" max="9983" width="3.75" style="759" customWidth="1"/>
    <col min="9984" max="9984" width="0.5" style="759" customWidth="1"/>
    <col min="9985" max="9985" width="10.75" style="759" customWidth="1"/>
    <col min="9986" max="9986" width="6.75" style="759" bestFit="1" customWidth="1"/>
    <col min="9987" max="9987" width="6.75" style="759" customWidth="1"/>
    <col min="9988" max="9989" width="5" style="759" customWidth="1"/>
    <col min="9990" max="9990" width="7" style="759" customWidth="1"/>
    <col min="9991" max="9991" width="6.75" style="759" bestFit="1" customWidth="1"/>
    <col min="9992" max="9992" width="4.875" style="759" customWidth="1"/>
    <col min="9993" max="9993" width="5.875" style="759" customWidth="1"/>
    <col min="9994" max="9994" width="6.125" style="759" customWidth="1"/>
    <col min="9995" max="9998" width="5.875" style="759" customWidth="1"/>
    <col min="9999" max="9999" width="5.25" style="759" customWidth="1"/>
    <col min="10000" max="10002" width="5.875" style="759" customWidth="1"/>
    <col min="10003" max="10003" width="7.25" style="759" customWidth="1"/>
    <col min="10004" max="10004" width="6.125" style="759" customWidth="1"/>
    <col min="10005" max="10006" width="5.875" style="759" customWidth="1"/>
    <col min="10007" max="10007" width="6.125" style="759" customWidth="1"/>
    <col min="10008" max="10009" width="5.875" style="759" customWidth="1"/>
    <col min="10010" max="10238" width="11" style="759"/>
    <col min="10239" max="10239" width="3.75" style="759" customWidth="1"/>
    <col min="10240" max="10240" width="0.5" style="759" customWidth="1"/>
    <col min="10241" max="10241" width="10.75" style="759" customWidth="1"/>
    <col min="10242" max="10242" width="6.75" style="759" bestFit="1" customWidth="1"/>
    <col min="10243" max="10243" width="6.75" style="759" customWidth="1"/>
    <col min="10244" max="10245" width="5" style="759" customWidth="1"/>
    <col min="10246" max="10246" width="7" style="759" customWidth="1"/>
    <col min="10247" max="10247" width="6.75" style="759" bestFit="1" customWidth="1"/>
    <col min="10248" max="10248" width="4.875" style="759" customWidth="1"/>
    <col min="10249" max="10249" width="5.875" style="759" customWidth="1"/>
    <col min="10250" max="10250" width="6.125" style="759" customWidth="1"/>
    <col min="10251" max="10254" width="5.875" style="759" customWidth="1"/>
    <col min="10255" max="10255" width="5.25" style="759" customWidth="1"/>
    <col min="10256" max="10258" width="5.875" style="759" customWidth="1"/>
    <col min="10259" max="10259" width="7.25" style="759" customWidth="1"/>
    <col min="10260" max="10260" width="6.125" style="759" customWidth="1"/>
    <col min="10261" max="10262" width="5.875" style="759" customWidth="1"/>
    <col min="10263" max="10263" width="6.125" style="759" customWidth="1"/>
    <col min="10264" max="10265" width="5.875" style="759" customWidth="1"/>
    <col min="10266" max="10494" width="11" style="759"/>
    <col min="10495" max="10495" width="3.75" style="759" customWidth="1"/>
    <col min="10496" max="10496" width="0.5" style="759" customWidth="1"/>
    <col min="10497" max="10497" width="10.75" style="759" customWidth="1"/>
    <col min="10498" max="10498" width="6.75" style="759" bestFit="1" customWidth="1"/>
    <col min="10499" max="10499" width="6.75" style="759" customWidth="1"/>
    <col min="10500" max="10501" width="5" style="759" customWidth="1"/>
    <col min="10502" max="10502" width="7" style="759" customWidth="1"/>
    <col min="10503" max="10503" width="6.75" style="759" bestFit="1" customWidth="1"/>
    <col min="10504" max="10504" width="4.875" style="759" customWidth="1"/>
    <col min="10505" max="10505" width="5.875" style="759" customWidth="1"/>
    <col min="10506" max="10506" width="6.125" style="759" customWidth="1"/>
    <col min="10507" max="10510" width="5.875" style="759" customWidth="1"/>
    <col min="10511" max="10511" width="5.25" style="759" customWidth="1"/>
    <col min="10512" max="10514" width="5.875" style="759" customWidth="1"/>
    <col min="10515" max="10515" width="7.25" style="759" customWidth="1"/>
    <col min="10516" max="10516" width="6.125" style="759" customWidth="1"/>
    <col min="10517" max="10518" width="5.875" style="759" customWidth="1"/>
    <col min="10519" max="10519" width="6.125" style="759" customWidth="1"/>
    <col min="10520" max="10521" width="5.875" style="759" customWidth="1"/>
    <col min="10522" max="10750" width="11" style="759"/>
    <col min="10751" max="10751" width="3.75" style="759" customWidth="1"/>
    <col min="10752" max="10752" width="0.5" style="759" customWidth="1"/>
    <col min="10753" max="10753" width="10.75" style="759" customWidth="1"/>
    <col min="10754" max="10754" width="6.75" style="759" bestFit="1" customWidth="1"/>
    <col min="10755" max="10755" width="6.75" style="759" customWidth="1"/>
    <col min="10756" max="10757" width="5" style="759" customWidth="1"/>
    <col min="10758" max="10758" width="7" style="759" customWidth="1"/>
    <col min="10759" max="10759" width="6.75" style="759" bestFit="1" customWidth="1"/>
    <col min="10760" max="10760" width="4.875" style="759" customWidth="1"/>
    <col min="10761" max="10761" width="5.875" style="759" customWidth="1"/>
    <col min="10762" max="10762" width="6.125" style="759" customWidth="1"/>
    <col min="10763" max="10766" width="5.875" style="759" customWidth="1"/>
    <col min="10767" max="10767" width="5.25" style="759" customWidth="1"/>
    <col min="10768" max="10770" width="5.875" style="759" customWidth="1"/>
    <col min="10771" max="10771" width="7.25" style="759" customWidth="1"/>
    <col min="10772" max="10772" width="6.125" style="759" customWidth="1"/>
    <col min="10773" max="10774" width="5.875" style="759" customWidth="1"/>
    <col min="10775" max="10775" width="6.125" style="759" customWidth="1"/>
    <col min="10776" max="10777" width="5.875" style="759" customWidth="1"/>
    <col min="10778" max="11006" width="11" style="759"/>
    <col min="11007" max="11007" width="3.75" style="759" customWidth="1"/>
    <col min="11008" max="11008" width="0.5" style="759" customWidth="1"/>
    <col min="11009" max="11009" width="10.75" style="759" customWidth="1"/>
    <col min="11010" max="11010" width="6.75" style="759" bestFit="1" customWidth="1"/>
    <col min="11011" max="11011" width="6.75" style="759" customWidth="1"/>
    <col min="11012" max="11013" width="5" style="759" customWidth="1"/>
    <col min="11014" max="11014" width="7" style="759" customWidth="1"/>
    <col min="11015" max="11015" width="6.75" style="759" bestFit="1" customWidth="1"/>
    <col min="11016" max="11016" width="4.875" style="759" customWidth="1"/>
    <col min="11017" max="11017" width="5.875" style="759" customWidth="1"/>
    <col min="11018" max="11018" width="6.125" style="759" customWidth="1"/>
    <col min="11019" max="11022" width="5.875" style="759" customWidth="1"/>
    <col min="11023" max="11023" width="5.25" style="759" customWidth="1"/>
    <col min="11024" max="11026" width="5.875" style="759" customWidth="1"/>
    <col min="11027" max="11027" width="7.25" style="759" customWidth="1"/>
    <col min="11028" max="11028" width="6.125" style="759" customWidth="1"/>
    <col min="11029" max="11030" width="5.875" style="759" customWidth="1"/>
    <col min="11031" max="11031" width="6.125" style="759" customWidth="1"/>
    <col min="11032" max="11033" width="5.875" style="759" customWidth="1"/>
    <col min="11034" max="11262" width="11" style="759"/>
    <col min="11263" max="11263" width="3.75" style="759" customWidth="1"/>
    <col min="11264" max="11264" width="0.5" style="759" customWidth="1"/>
    <col min="11265" max="11265" width="10.75" style="759" customWidth="1"/>
    <col min="11266" max="11266" width="6.75" style="759" bestFit="1" customWidth="1"/>
    <col min="11267" max="11267" width="6.75" style="759" customWidth="1"/>
    <col min="11268" max="11269" width="5" style="759" customWidth="1"/>
    <col min="11270" max="11270" width="7" style="759" customWidth="1"/>
    <col min="11271" max="11271" width="6.75" style="759" bestFit="1" customWidth="1"/>
    <col min="11272" max="11272" width="4.875" style="759" customWidth="1"/>
    <col min="11273" max="11273" width="5.875" style="759" customWidth="1"/>
    <col min="11274" max="11274" width="6.125" style="759" customWidth="1"/>
    <col min="11275" max="11278" width="5.875" style="759" customWidth="1"/>
    <col min="11279" max="11279" width="5.25" style="759" customWidth="1"/>
    <col min="11280" max="11282" width="5.875" style="759" customWidth="1"/>
    <col min="11283" max="11283" width="7.25" style="759" customWidth="1"/>
    <col min="11284" max="11284" width="6.125" style="759" customWidth="1"/>
    <col min="11285" max="11286" width="5.875" style="759" customWidth="1"/>
    <col min="11287" max="11287" width="6.125" style="759" customWidth="1"/>
    <col min="11288" max="11289" width="5.875" style="759" customWidth="1"/>
    <col min="11290" max="11518" width="11" style="759"/>
    <col min="11519" max="11519" width="3.75" style="759" customWidth="1"/>
    <col min="11520" max="11520" width="0.5" style="759" customWidth="1"/>
    <col min="11521" max="11521" width="10.75" style="759" customWidth="1"/>
    <col min="11522" max="11522" width="6.75" style="759" bestFit="1" customWidth="1"/>
    <col min="11523" max="11523" width="6.75" style="759" customWidth="1"/>
    <col min="11524" max="11525" width="5" style="759" customWidth="1"/>
    <col min="11526" max="11526" width="7" style="759" customWidth="1"/>
    <col min="11527" max="11527" width="6.75" style="759" bestFit="1" customWidth="1"/>
    <col min="11528" max="11528" width="4.875" style="759" customWidth="1"/>
    <col min="11529" max="11529" width="5.875" style="759" customWidth="1"/>
    <col min="11530" max="11530" width="6.125" style="759" customWidth="1"/>
    <col min="11531" max="11534" width="5.875" style="759" customWidth="1"/>
    <col min="11535" max="11535" width="5.25" style="759" customWidth="1"/>
    <col min="11536" max="11538" width="5.875" style="759" customWidth="1"/>
    <col min="11539" max="11539" width="7.25" style="759" customWidth="1"/>
    <col min="11540" max="11540" width="6.125" style="759" customWidth="1"/>
    <col min="11541" max="11542" width="5.875" style="759" customWidth="1"/>
    <col min="11543" max="11543" width="6.125" style="759" customWidth="1"/>
    <col min="11544" max="11545" width="5.875" style="759" customWidth="1"/>
    <col min="11546" max="11774" width="11" style="759"/>
    <col min="11775" max="11775" width="3.75" style="759" customWidth="1"/>
    <col min="11776" max="11776" width="0.5" style="759" customWidth="1"/>
    <col min="11777" max="11777" width="10.75" style="759" customWidth="1"/>
    <col min="11778" max="11778" width="6.75" style="759" bestFit="1" customWidth="1"/>
    <col min="11779" max="11779" width="6.75" style="759" customWidth="1"/>
    <col min="11780" max="11781" width="5" style="759" customWidth="1"/>
    <col min="11782" max="11782" width="7" style="759" customWidth="1"/>
    <col min="11783" max="11783" width="6.75" style="759" bestFit="1" customWidth="1"/>
    <col min="11784" max="11784" width="4.875" style="759" customWidth="1"/>
    <col min="11785" max="11785" width="5.875" style="759" customWidth="1"/>
    <col min="11786" max="11786" width="6.125" style="759" customWidth="1"/>
    <col min="11787" max="11790" width="5.875" style="759" customWidth="1"/>
    <col min="11791" max="11791" width="5.25" style="759" customWidth="1"/>
    <col min="11792" max="11794" width="5.875" style="759" customWidth="1"/>
    <col min="11795" max="11795" width="7.25" style="759" customWidth="1"/>
    <col min="11796" max="11796" width="6.125" style="759" customWidth="1"/>
    <col min="11797" max="11798" width="5.875" style="759" customWidth="1"/>
    <col min="11799" max="11799" width="6.125" style="759" customWidth="1"/>
    <col min="11800" max="11801" width="5.875" style="759" customWidth="1"/>
    <col min="11802" max="12030" width="11" style="759"/>
    <col min="12031" max="12031" width="3.75" style="759" customWidth="1"/>
    <col min="12032" max="12032" width="0.5" style="759" customWidth="1"/>
    <col min="12033" max="12033" width="10.75" style="759" customWidth="1"/>
    <col min="12034" max="12034" width="6.75" style="759" bestFit="1" customWidth="1"/>
    <col min="12035" max="12035" width="6.75" style="759" customWidth="1"/>
    <col min="12036" max="12037" width="5" style="759" customWidth="1"/>
    <col min="12038" max="12038" width="7" style="759" customWidth="1"/>
    <col min="12039" max="12039" width="6.75" style="759" bestFit="1" customWidth="1"/>
    <col min="12040" max="12040" width="4.875" style="759" customWidth="1"/>
    <col min="12041" max="12041" width="5.875" style="759" customWidth="1"/>
    <col min="12042" max="12042" width="6.125" style="759" customWidth="1"/>
    <col min="12043" max="12046" width="5.875" style="759" customWidth="1"/>
    <col min="12047" max="12047" width="5.25" style="759" customWidth="1"/>
    <col min="12048" max="12050" width="5.875" style="759" customWidth="1"/>
    <col min="12051" max="12051" width="7.25" style="759" customWidth="1"/>
    <col min="12052" max="12052" width="6.125" style="759" customWidth="1"/>
    <col min="12053" max="12054" width="5.875" style="759" customWidth="1"/>
    <col min="12055" max="12055" width="6.125" style="759" customWidth="1"/>
    <col min="12056" max="12057" width="5.875" style="759" customWidth="1"/>
    <col min="12058" max="12286" width="11" style="759"/>
    <col min="12287" max="12287" width="3.75" style="759" customWidth="1"/>
    <col min="12288" max="12288" width="0.5" style="759" customWidth="1"/>
    <col min="12289" max="12289" width="10.75" style="759" customWidth="1"/>
    <col min="12290" max="12290" width="6.75" style="759" bestFit="1" customWidth="1"/>
    <col min="12291" max="12291" width="6.75" style="759" customWidth="1"/>
    <col min="12292" max="12293" width="5" style="759" customWidth="1"/>
    <col min="12294" max="12294" width="7" style="759" customWidth="1"/>
    <col min="12295" max="12295" width="6.75" style="759" bestFit="1" customWidth="1"/>
    <col min="12296" max="12296" width="4.875" style="759" customWidth="1"/>
    <col min="12297" max="12297" width="5.875" style="759" customWidth="1"/>
    <col min="12298" max="12298" width="6.125" style="759" customWidth="1"/>
    <col min="12299" max="12302" width="5.875" style="759" customWidth="1"/>
    <col min="12303" max="12303" width="5.25" style="759" customWidth="1"/>
    <col min="12304" max="12306" width="5.875" style="759" customWidth="1"/>
    <col min="12307" max="12307" width="7.25" style="759" customWidth="1"/>
    <col min="12308" max="12308" width="6.125" style="759" customWidth="1"/>
    <col min="12309" max="12310" width="5.875" style="759" customWidth="1"/>
    <col min="12311" max="12311" width="6.125" style="759" customWidth="1"/>
    <col min="12312" max="12313" width="5.875" style="759" customWidth="1"/>
    <col min="12314" max="12542" width="11" style="759"/>
    <col min="12543" max="12543" width="3.75" style="759" customWidth="1"/>
    <col min="12544" max="12544" width="0.5" style="759" customWidth="1"/>
    <col min="12545" max="12545" width="10.75" style="759" customWidth="1"/>
    <col min="12546" max="12546" width="6.75" style="759" bestFit="1" customWidth="1"/>
    <col min="12547" max="12547" width="6.75" style="759" customWidth="1"/>
    <col min="12548" max="12549" width="5" style="759" customWidth="1"/>
    <col min="12550" max="12550" width="7" style="759" customWidth="1"/>
    <col min="12551" max="12551" width="6.75" style="759" bestFit="1" customWidth="1"/>
    <col min="12552" max="12552" width="4.875" style="759" customWidth="1"/>
    <col min="12553" max="12553" width="5.875" style="759" customWidth="1"/>
    <col min="12554" max="12554" width="6.125" style="759" customWidth="1"/>
    <col min="12555" max="12558" width="5.875" style="759" customWidth="1"/>
    <col min="12559" max="12559" width="5.25" style="759" customWidth="1"/>
    <col min="12560" max="12562" width="5.875" style="759" customWidth="1"/>
    <col min="12563" max="12563" width="7.25" style="759" customWidth="1"/>
    <col min="12564" max="12564" width="6.125" style="759" customWidth="1"/>
    <col min="12565" max="12566" width="5.875" style="759" customWidth="1"/>
    <col min="12567" max="12567" width="6.125" style="759" customWidth="1"/>
    <col min="12568" max="12569" width="5.875" style="759" customWidth="1"/>
    <col min="12570" max="12798" width="11" style="759"/>
    <col min="12799" max="12799" width="3.75" style="759" customWidth="1"/>
    <col min="12800" max="12800" width="0.5" style="759" customWidth="1"/>
    <col min="12801" max="12801" width="10.75" style="759" customWidth="1"/>
    <col min="12802" max="12802" width="6.75" style="759" bestFit="1" customWidth="1"/>
    <col min="12803" max="12803" width="6.75" style="759" customWidth="1"/>
    <col min="12804" max="12805" width="5" style="759" customWidth="1"/>
    <col min="12806" max="12806" width="7" style="759" customWidth="1"/>
    <col min="12807" max="12807" width="6.75" style="759" bestFit="1" customWidth="1"/>
    <col min="12808" max="12808" width="4.875" style="759" customWidth="1"/>
    <col min="12809" max="12809" width="5.875" style="759" customWidth="1"/>
    <col min="12810" max="12810" width="6.125" style="759" customWidth="1"/>
    <col min="12811" max="12814" width="5.875" style="759" customWidth="1"/>
    <col min="12815" max="12815" width="5.25" style="759" customWidth="1"/>
    <col min="12816" max="12818" width="5.875" style="759" customWidth="1"/>
    <col min="12819" max="12819" width="7.25" style="759" customWidth="1"/>
    <col min="12820" max="12820" width="6.125" style="759" customWidth="1"/>
    <col min="12821" max="12822" width="5.875" style="759" customWidth="1"/>
    <col min="12823" max="12823" width="6.125" style="759" customWidth="1"/>
    <col min="12824" max="12825" width="5.875" style="759" customWidth="1"/>
    <col min="12826" max="13054" width="11" style="759"/>
    <col min="13055" max="13055" width="3.75" style="759" customWidth="1"/>
    <col min="13056" max="13056" width="0.5" style="759" customWidth="1"/>
    <col min="13057" max="13057" width="10.75" style="759" customWidth="1"/>
    <col min="13058" max="13058" width="6.75" style="759" bestFit="1" customWidth="1"/>
    <col min="13059" max="13059" width="6.75" style="759" customWidth="1"/>
    <col min="13060" max="13061" width="5" style="759" customWidth="1"/>
    <col min="13062" max="13062" width="7" style="759" customWidth="1"/>
    <col min="13063" max="13063" width="6.75" style="759" bestFit="1" customWidth="1"/>
    <col min="13064" max="13064" width="4.875" style="759" customWidth="1"/>
    <col min="13065" max="13065" width="5.875" style="759" customWidth="1"/>
    <col min="13066" max="13066" width="6.125" style="759" customWidth="1"/>
    <col min="13067" max="13070" width="5.875" style="759" customWidth="1"/>
    <col min="13071" max="13071" width="5.25" style="759" customWidth="1"/>
    <col min="13072" max="13074" width="5.875" style="759" customWidth="1"/>
    <col min="13075" max="13075" width="7.25" style="759" customWidth="1"/>
    <col min="13076" max="13076" width="6.125" style="759" customWidth="1"/>
    <col min="13077" max="13078" width="5.875" style="759" customWidth="1"/>
    <col min="13079" max="13079" width="6.125" style="759" customWidth="1"/>
    <col min="13080" max="13081" width="5.875" style="759" customWidth="1"/>
    <col min="13082" max="13310" width="11" style="759"/>
    <col min="13311" max="13311" width="3.75" style="759" customWidth="1"/>
    <col min="13312" max="13312" width="0.5" style="759" customWidth="1"/>
    <col min="13313" max="13313" width="10.75" style="759" customWidth="1"/>
    <col min="13314" max="13314" width="6.75" style="759" bestFit="1" customWidth="1"/>
    <col min="13315" max="13315" width="6.75" style="759" customWidth="1"/>
    <col min="13316" max="13317" width="5" style="759" customWidth="1"/>
    <col min="13318" max="13318" width="7" style="759" customWidth="1"/>
    <col min="13319" max="13319" width="6.75" style="759" bestFit="1" customWidth="1"/>
    <col min="13320" max="13320" width="4.875" style="759" customWidth="1"/>
    <col min="13321" max="13321" width="5.875" style="759" customWidth="1"/>
    <col min="13322" max="13322" width="6.125" style="759" customWidth="1"/>
    <col min="13323" max="13326" width="5.875" style="759" customWidth="1"/>
    <col min="13327" max="13327" width="5.25" style="759" customWidth="1"/>
    <col min="13328" max="13330" width="5.875" style="759" customWidth="1"/>
    <col min="13331" max="13331" width="7.25" style="759" customWidth="1"/>
    <col min="13332" max="13332" width="6.125" style="759" customWidth="1"/>
    <col min="13333" max="13334" width="5.875" style="759" customWidth="1"/>
    <col min="13335" max="13335" width="6.125" style="759" customWidth="1"/>
    <col min="13336" max="13337" width="5.875" style="759" customWidth="1"/>
    <col min="13338" max="13566" width="11" style="759"/>
    <col min="13567" max="13567" width="3.75" style="759" customWidth="1"/>
    <col min="13568" max="13568" width="0.5" style="759" customWidth="1"/>
    <col min="13569" max="13569" width="10.75" style="759" customWidth="1"/>
    <col min="13570" max="13570" width="6.75" style="759" bestFit="1" customWidth="1"/>
    <col min="13571" max="13571" width="6.75" style="759" customWidth="1"/>
    <col min="13572" max="13573" width="5" style="759" customWidth="1"/>
    <col min="13574" max="13574" width="7" style="759" customWidth="1"/>
    <col min="13575" max="13575" width="6.75" style="759" bestFit="1" customWidth="1"/>
    <col min="13576" max="13576" width="4.875" style="759" customWidth="1"/>
    <col min="13577" max="13577" width="5.875" style="759" customWidth="1"/>
    <col min="13578" max="13578" width="6.125" style="759" customWidth="1"/>
    <col min="13579" max="13582" width="5.875" style="759" customWidth="1"/>
    <col min="13583" max="13583" width="5.25" style="759" customWidth="1"/>
    <col min="13584" max="13586" width="5.875" style="759" customWidth="1"/>
    <col min="13587" max="13587" width="7.25" style="759" customWidth="1"/>
    <col min="13588" max="13588" width="6.125" style="759" customWidth="1"/>
    <col min="13589" max="13590" width="5.875" style="759" customWidth="1"/>
    <col min="13591" max="13591" width="6.125" style="759" customWidth="1"/>
    <col min="13592" max="13593" width="5.875" style="759" customWidth="1"/>
    <col min="13594" max="13822" width="11" style="759"/>
    <col min="13823" max="13823" width="3.75" style="759" customWidth="1"/>
    <col min="13824" max="13824" width="0.5" style="759" customWidth="1"/>
    <col min="13825" max="13825" width="10.75" style="759" customWidth="1"/>
    <col min="13826" max="13826" width="6.75" style="759" bestFit="1" customWidth="1"/>
    <col min="13827" max="13827" width="6.75" style="759" customWidth="1"/>
    <col min="13828" max="13829" width="5" style="759" customWidth="1"/>
    <col min="13830" max="13830" width="7" style="759" customWidth="1"/>
    <col min="13831" max="13831" width="6.75" style="759" bestFit="1" customWidth="1"/>
    <col min="13832" max="13832" width="4.875" style="759" customWidth="1"/>
    <col min="13833" max="13833" width="5.875" style="759" customWidth="1"/>
    <col min="13834" max="13834" width="6.125" style="759" customWidth="1"/>
    <col min="13835" max="13838" width="5.875" style="759" customWidth="1"/>
    <col min="13839" max="13839" width="5.25" style="759" customWidth="1"/>
    <col min="13840" max="13842" width="5.875" style="759" customWidth="1"/>
    <col min="13843" max="13843" width="7.25" style="759" customWidth="1"/>
    <col min="13844" max="13844" width="6.125" style="759" customWidth="1"/>
    <col min="13845" max="13846" width="5.875" style="759" customWidth="1"/>
    <col min="13847" max="13847" width="6.125" style="759" customWidth="1"/>
    <col min="13848" max="13849" width="5.875" style="759" customWidth="1"/>
    <col min="13850" max="14078" width="11" style="759"/>
    <col min="14079" max="14079" width="3.75" style="759" customWidth="1"/>
    <col min="14080" max="14080" width="0.5" style="759" customWidth="1"/>
    <col min="14081" max="14081" width="10.75" style="759" customWidth="1"/>
    <col min="14082" max="14082" width="6.75" style="759" bestFit="1" customWidth="1"/>
    <col min="14083" max="14083" width="6.75" style="759" customWidth="1"/>
    <col min="14084" max="14085" width="5" style="759" customWidth="1"/>
    <col min="14086" max="14086" width="7" style="759" customWidth="1"/>
    <col min="14087" max="14087" width="6.75" style="759" bestFit="1" customWidth="1"/>
    <col min="14088" max="14088" width="4.875" style="759" customWidth="1"/>
    <col min="14089" max="14089" width="5.875" style="759" customWidth="1"/>
    <col min="14090" max="14090" width="6.125" style="759" customWidth="1"/>
    <col min="14091" max="14094" width="5.875" style="759" customWidth="1"/>
    <col min="14095" max="14095" width="5.25" style="759" customWidth="1"/>
    <col min="14096" max="14098" width="5.875" style="759" customWidth="1"/>
    <col min="14099" max="14099" width="7.25" style="759" customWidth="1"/>
    <col min="14100" max="14100" width="6.125" style="759" customWidth="1"/>
    <col min="14101" max="14102" width="5.875" style="759" customWidth="1"/>
    <col min="14103" max="14103" width="6.125" style="759" customWidth="1"/>
    <col min="14104" max="14105" width="5.875" style="759" customWidth="1"/>
    <col min="14106" max="14334" width="11" style="759"/>
    <col min="14335" max="14335" width="3.75" style="759" customWidth="1"/>
    <col min="14336" max="14336" width="0.5" style="759" customWidth="1"/>
    <col min="14337" max="14337" width="10.75" style="759" customWidth="1"/>
    <col min="14338" max="14338" width="6.75" style="759" bestFit="1" customWidth="1"/>
    <col min="14339" max="14339" width="6.75" style="759" customWidth="1"/>
    <col min="14340" max="14341" width="5" style="759" customWidth="1"/>
    <col min="14342" max="14342" width="7" style="759" customWidth="1"/>
    <col min="14343" max="14343" width="6.75" style="759" bestFit="1" customWidth="1"/>
    <col min="14344" max="14344" width="4.875" style="759" customWidth="1"/>
    <col min="14345" max="14345" width="5.875" style="759" customWidth="1"/>
    <col min="14346" max="14346" width="6.125" style="759" customWidth="1"/>
    <col min="14347" max="14350" width="5.875" style="759" customWidth="1"/>
    <col min="14351" max="14351" width="5.25" style="759" customWidth="1"/>
    <col min="14352" max="14354" width="5.875" style="759" customWidth="1"/>
    <col min="14355" max="14355" width="7.25" style="759" customWidth="1"/>
    <col min="14356" max="14356" width="6.125" style="759" customWidth="1"/>
    <col min="14357" max="14358" width="5.875" style="759" customWidth="1"/>
    <col min="14359" max="14359" width="6.125" style="759" customWidth="1"/>
    <col min="14360" max="14361" width="5.875" style="759" customWidth="1"/>
    <col min="14362" max="14590" width="11" style="759"/>
    <col min="14591" max="14591" width="3.75" style="759" customWidth="1"/>
    <col min="14592" max="14592" width="0.5" style="759" customWidth="1"/>
    <col min="14593" max="14593" width="10.75" style="759" customWidth="1"/>
    <col min="14594" max="14594" width="6.75" style="759" bestFit="1" customWidth="1"/>
    <col min="14595" max="14595" width="6.75" style="759" customWidth="1"/>
    <col min="14596" max="14597" width="5" style="759" customWidth="1"/>
    <col min="14598" max="14598" width="7" style="759" customWidth="1"/>
    <col min="14599" max="14599" width="6.75" style="759" bestFit="1" customWidth="1"/>
    <col min="14600" max="14600" width="4.875" style="759" customWidth="1"/>
    <col min="14601" max="14601" width="5.875" style="759" customWidth="1"/>
    <col min="14602" max="14602" width="6.125" style="759" customWidth="1"/>
    <col min="14603" max="14606" width="5.875" style="759" customWidth="1"/>
    <col min="14607" max="14607" width="5.25" style="759" customWidth="1"/>
    <col min="14608" max="14610" width="5.875" style="759" customWidth="1"/>
    <col min="14611" max="14611" width="7.25" style="759" customWidth="1"/>
    <col min="14612" max="14612" width="6.125" style="759" customWidth="1"/>
    <col min="14613" max="14614" width="5.875" style="759" customWidth="1"/>
    <col min="14615" max="14615" width="6.125" style="759" customWidth="1"/>
    <col min="14616" max="14617" width="5.875" style="759" customWidth="1"/>
    <col min="14618" max="14846" width="11" style="759"/>
    <col min="14847" max="14847" width="3.75" style="759" customWidth="1"/>
    <col min="14848" max="14848" width="0.5" style="759" customWidth="1"/>
    <col min="14849" max="14849" width="10.75" style="759" customWidth="1"/>
    <col min="14850" max="14850" width="6.75" style="759" bestFit="1" customWidth="1"/>
    <col min="14851" max="14851" width="6.75" style="759" customWidth="1"/>
    <col min="14852" max="14853" width="5" style="759" customWidth="1"/>
    <col min="14854" max="14854" width="7" style="759" customWidth="1"/>
    <col min="14855" max="14855" width="6.75" style="759" bestFit="1" customWidth="1"/>
    <col min="14856" max="14856" width="4.875" style="759" customWidth="1"/>
    <col min="14857" max="14857" width="5.875" style="759" customWidth="1"/>
    <col min="14858" max="14858" width="6.125" style="759" customWidth="1"/>
    <col min="14859" max="14862" width="5.875" style="759" customWidth="1"/>
    <col min="14863" max="14863" width="5.25" style="759" customWidth="1"/>
    <col min="14864" max="14866" width="5.875" style="759" customWidth="1"/>
    <col min="14867" max="14867" width="7.25" style="759" customWidth="1"/>
    <col min="14868" max="14868" width="6.125" style="759" customWidth="1"/>
    <col min="14869" max="14870" width="5.875" style="759" customWidth="1"/>
    <col min="14871" max="14871" width="6.125" style="759" customWidth="1"/>
    <col min="14872" max="14873" width="5.875" style="759" customWidth="1"/>
    <col min="14874" max="15102" width="11" style="759"/>
    <col min="15103" max="15103" width="3.75" style="759" customWidth="1"/>
    <col min="15104" max="15104" width="0.5" style="759" customWidth="1"/>
    <col min="15105" max="15105" width="10.75" style="759" customWidth="1"/>
    <col min="15106" max="15106" width="6.75" style="759" bestFit="1" customWidth="1"/>
    <col min="15107" max="15107" width="6.75" style="759" customWidth="1"/>
    <col min="15108" max="15109" width="5" style="759" customWidth="1"/>
    <col min="15110" max="15110" width="7" style="759" customWidth="1"/>
    <col min="15111" max="15111" width="6.75" style="759" bestFit="1" customWidth="1"/>
    <col min="15112" max="15112" width="4.875" style="759" customWidth="1"/>
    <col min="15113" max="15113" width="5.875" style="759" customWidth="1"/>
    <col min="15114" max="15114" width="6.125" style="759" customWidth="1"/>
    <col min="15115" max="15118" width="5.875" style="759" customWidth="1"/>
    <col min="15119" max="15119" width="5.25" style="759" customWidth="1"/>
    <col min="15120" max="15122" width="5.875" style="759" customWidth="1"/>
    <col min="15123" max="15123" width="7.25" style="759" customWidth="1"/>
    <col min="15124" max="15124" width="6.125" style="759" customWidth="1"/>
    <col min="15125" max="15126" width="5.875" style="759" customWidth="1"/>
    <col min="15127" max="15127" width="6.125" style="759" customWidth="1"/>
    <col min="15128" max="15129" width="5.875" style="759" customWidth="1"/>
    <col min="15130" max="15358" width="11" style="759"/>
    <col min="15359" max="15359" width="3.75" style="759" customWidth="1"/>
    <col min="15360" max="15360" width="0.5" style="759" customWidth="1"/>
    <col min="15361" max="15361" width="10.75" style="759" customWidth="1"/>
    <col min="15362" max="15362" width="6.75" style="759" bestFit="1" customWidth="1"/>
    <col min="15363" max="15363" width="6.75" style="759" customWidth="1"/>
    <col min="15364" max="15365" width="5" style="759" customWidth="1"/>
    <col min="15366" max="15366" width="7" style="759" customWidth="1"/>
    <col min="15367" max="15367" width="6.75" style="759" bestFit="1" customWidth="1"/>
    <col min="15368" max="15368" width="4.875" style="759" customWidth="1"/>
    <col min="15369" max="15369" width="5.875" style="759" customWidth="1"/>
    <col min="15370" max="15370" width="6.125" style="759" customWidth="1"/>
    <col min="15371" max="15374" width="5.875" style="759" customWidth="1"/>
    <col min="15375" max="15375" width="5.25" style="759" customWidth="1"/>
    <col min="15376" max="15378" width="5.875" style="759" customWidth="1"/>
    <col min="15379" max="15379" width="7.25" style="759" customWidth="1"/>
    <col min="15380" max="15380" width="6.125" style="759" customWidth="1"/>
    <col min="15381" max="15382" width="5.875" style="759" customWidth="1"/>
    <col min="15383" max="15383" width="6.125" style="759" customWidth="1"/>
    <col min="15384" max="15385" width="5.875" style="759" customWidth="1"/>
    <col min="15386" max="15614" width="11" style="759"/>
    <col min="15615" max="15615" width="3.75" style="759" customWidth="1"/>
    <col min="15616" max="15616" width="0.5" style="759" customWidth="1"/>
    <col min="15617" max="15617" width="10.75" style="759" customWidth="1"/>
    <col min="15618" max="15618" width="6.75" style="759" bestFit="1" customWidth="1"/>
    <col min="15619" max="15619" width="6.75" style="759" customWidth="1"/>
    <col min="15620" max="15621" width="5" style="759" customWidth="1"/>
    <col min="15622" max="15622" width="7" style="759" customWidth="1"/>
    <col min="15623" max="15623" width="6.75" style="759" bestFit="1" customWidth="1"/>
    <col min="15624" max="15624" width="4.875" style="759" customWidth="1"/>
    <col min="15625" max="15625" width="5.875" style="759" customWidth="1"/>
    <col min="15626" max="15626" width="6.125" style="759" customWidth="1"/>
    <col min="15627" max="15630" width="5.875" style="759" customWidth="1"/>
    <col min="15631" max="15631" width="5.25" style="759" customWidth="1"/>
    <col min="15632" max="15634" width="5.875" style="759" customWidth="1"/>
    <col min="15635" max="15635" width="7.25" style="759" customWidth="1"/>
    <col min="15636" max="15636" width="6.125" style="759" customWidth="1"/>
    <col min="15637" max="15638" width="5.875" style="759" customWidth="1"/>
    <col min="15639" max="15639" width="6.125" style="759" customWidth="1"/>
    <col min="15640" max="15641" width="5.875" style="759" customWidth="1"/>
    <col min="15642" max="15870" width="11" style="759"/>
    <col min="15871" max="15871" width="3.75" style="759" customWidth="1"/>
    <col min="15872" max="15872" width="0.5" style="759" customWidth="1"/>
    <col min="15873" max="15873" width="10.75" style="759" customWidth="1"/>
    <col min="15874" max="15874" width="6.75" style="759" bestFit="1" customWidth="1"/>
    <col min="15875" max="15875" width="6.75" style="759" customWidth="1"/>
    <col min="15876" max="15877" width="5" style="759" customWidth="1"/>
    <col min="15878" max="15878" width="7" style="759" customWidth="1"/>
    <col min="15879" max="15879" width="6.75" style="759" bestFit="1" customWidth="1"/>
    <col min="15880" max="15880" width="4.875" style="759" customWidth="1"/>
    <col min="15881" max="15881" width="5.875" style="759" customWidth="1"/>
    <col min="15882" max="15882" width="6.125" style="759" customWidth="1"/>
    <col min="15883" max="15886" width="5.875" style="759" customWidth="1"/>
    <col min="15887" max="15887" width="5.25" style="759" customWidth="1"/>
    <col min="15888" max="15890" width="5.875" style="759" customWidth="1"/>
    <col min="15891" max="15891" width="7.25" style="759" customWidth="1"/>
    <col min="15892" max="15892" width="6.125" style="759" customWidth="1"/>
    <col min="15893" max="15894" width="5.875" style="759" customWidth="1"/>
    <col min="15895" max="15895" width="6.125" style="759" customWidth="1"/>
    <col min="15896" max="15897" width="5.875" style="759" customWidth="1"/>
    <col min="15898" max="16126" width="11" style="759"/>
    <col min="16127" max="16127" width="3.75" style="759" customWidth="1"/>
    <col min="16128" max="16128" width="0.5" style="759" customWidth="1"/>
    <col min="16129" max="16129" width="10.75" style="759" customWidth="1"/>
    <col min="16130" max="16130" width="6.75" style="759" bestFit="1" customWidth="1"/>
    <col min="16131" max="16131" width="6.75" style="759" customWidth="1"/>
    <col min="16132" max="16133" width="5" style="759" customWidth="1"/>
    <col min="16134" max="16134" width="7" style="759" customWidth="1"/>
    <col min="16135" max="16135" width="6.75" style="759" bestFit="1" customWidth="1"/>
    <col min="16136" max="16136" width="4.875" style="759" customWidth="1"/>
    <col min="16137" max="16137" width="5.875" style="759" customWidth="1"/>
    <col min="16138" max="16138" width="6.125" style="759" customWidth="1"/>
    <col min="16139" max="16142" width="5.875" style="759" customWidth="1"/>
    <col min="16143" max="16143" width="5.25" style="759" customWidth="1"/>
    <col min="16144" max="16146" width="5.875" style="759" customWidth="1"/>
    <col min="16147" max="16147" width="7.25" style="759" customWidth="1"/>
    <col min="16148" max="16148" width="6.125" style="759" customWidth="1"/>
    <col min="16149" max="16150" width="5.875" style="759" customWidth="1"/>
    <col min="16151" max="16151" width="6.125" style="759" customWidth="1"/>
    <col min="16152" max="16153" width="5.875" style="759" customWidth="1"/>
    <col min="16154" max="16384" width="11" style="759"/>
  </cols>
  <sheetData>
    <row r="1" spans="1:57" s="741" customFormat="1" ht="15.75" customHeight="1">
      <c r="A1" s="736" t="s">
        <v>1023</v>
      </c>
      <c r="B1" s="737"/>
      <c r="C1" s="738"/>
      <c r="D1" s="738"/>
      <c r="E1" s="738"/>
      <c r="F1" s="739"/>
      <c r="G1" s="738"/>
      <c r="H1" s="740"/>
      <c r="I1" s="738"/>
      <c r="J1" s="738"/>
      <c r="K1" s="738"/>
      <c r="L1" s="738"/>
      <c r="M1" s="738"/>
      <c r="N1" s="738"/>
      <c r="O1" s="738"/>
      <c r="AJ1" s="742"/>
      <c r="AV1" s="743"/>
    </row>
    <row r="2" spans="1:57" s="748" customFormat="1" ht="12" customHeight="1">
      <c r="A2" s="744" t="s">
        <v>1024</v>
      </c>
      <c r="B2" s="745"/>
      <c r="C2" s="745"/>
      <c r="D2" s="745"/>
      <c r="E2" s="745"/>
      <c r="F2" s="745"/>
      <c r="G2" s="745"/>
      <c r="H2" s="746"/>
      <c r="I2" s="745"/>
      <c r="J2" s="745"/>
      <c r="K2" s="745"/>
      <c r="L2" s="745"/>
      <c r="M2" s="745"/>
      <c r="N2" s="745"/>
      <c r="O2" s="747"/>
      <c r="S2" s="749">
        <v>12</v>
      </c>
      <c r="T2" s="749">
        <v>1</v>
      </c>
      <c r="U2" s="749" t="s">
        <v>988</v>
      </c>
    </row>
    <row r="3" spans="1:57" s="748" customFormat="1" ht="12" customHeight="1">
      <c r="A3" s="750" t="s">
        <v>1025</v>
      </c>
      <c r="B3" s="751"/>
      <c r="C3" s="751"/>
      <c r="D3" s="751"/>
      <c r="E3" s="751"/>
      <c r="F3" s="751"/>
      <c r="G3" s="751"/>
      <c r="H3" s="752"/>
      <c r="I3" s="751"/>
      <c r="J3" s="751"/>
      <c r="K3" s="751"/>
      <c r="L3" s="751"/>
      <c r="M3" s="751"/>
      <c r="N3" s="751"/>
      <c r="O3" s="753"/>
      <c r="S3" s="749" t="s">
        <v>990</v>
      </c>
      <c r="T3" s="749">
        <v>2</v>
      </c>
      <c r="U3" s="749" t="s">
        <v>991</v>
      </c>
    </row>
    <row r="4" spans="1:57" ht="22.5" customHeight="1">
      <c r="A4" s="1953"/>
      <c r="B4" s="754" t="s">
        <v>992</v>
      </c>
      <c r="C4" s="755"/>
      <c r="D4" s="756" t="s">
        <v>993</v>
      </c>
      <c r="E4" s="755"/>
      <c r="F4" s="756" t="s">
        <v>994</v>
      </c>
      <c r="G4" s="756"/>
      <c r="H4" s="757"/>
      <c r="I4" s="756" t="s">
        <v>992</v>
      </c>
      <c r="J4" s="755"/>
      <c r="K4" s="756" t="s">
        <v>993</v>
      </c>
      <c r="L4" s="755"/>
      <c r="M4" s="756" t="s">
        <v>994</v>
      </c>
      <c r="N4" s="756"/>
      <c r="O4" s="758"/>
      <c r="Q4" s="741"/>
      <c r="R4" s="741"/>
      <c r="S4" s="749"/>
      <c r="T4" s="749">
        <v>3</v>
      </c>
      <c r="U4" s="749" t="s">
        <v>995</v>
      </c>
      <c r="V4" s="741"/>
      <c r="W4" s="741"/>
      <c r="X4" s="741"/>
      <c r="Y4" s="741"/>
      <c r="Z4" s="741"/>
      <c r="AA4" s="741"/>
      <c r="AB4" s="741"/>
      <c r="AC4" s="741"/>
      <c r="AD4" s="741"/>
      <c r="AE4" s="741"/>
      <c r="AF4" s="741"/>
      <c r="AG4" s="741"/>
      <c r="AH4" s="741"/>
      <c r="AI4" s="741"/>
      <c r="AJ4" s="741"/>
      <c r="AK4" s="741"/>
      <c r="AL4" s="741"/>
      <c r="AM4" s="741"/>
      <c r="AN4" s="741"/>
      <c r="AO4" s="741"/>
      <c r="AP4" s="741"/>
      <c r="AQ4" s="741"/>
      <c r="AR4" s="741"/>
      <c r="AS4" s="741"/>
      <c r="AT4" s="741"/>
      <c r="AU4" s="741"/>
      <c r="AV4" s="741"/>
      <c r="AW4" s="741"/>
      <c r="AX4" s="741"/>
      <c r="AY4" s="741"/>
      <c r="AZ4" s="741"/>
      <c r="BA4" s="741"/>
      <c r="BB4" s="741"/>
      <c r="BC4" s="741"/>
      <c r="BD4" s="741"/>
      <c r="BE4" s="741"/>
    </row>
    <row r="5" spans="1:57" s="763" customFormat="1" ht="28.5" customHeight="1">
      <c r="A5" s="1954"/>
      <c r="B5" s="760">
        <v>2024</v>
      </c>
      <c r="C5" s="760">
        <v>2025</v>
      </c>
      <c r="D5" s="760">
        <v>2024</v>
      </c>
      <c r="E5" s="760">
        <v>2025</v>
      </c>
      <c r="F5" s="760">
        <v>2024</v>
      </c>
      <c r="G5" s="760">
        <v>2025</v>
      </c>
      <c r="H5" s="761" t="s">
        <v>1026</v>
      </c>
      <c r="I5" s="760">
        <v>2024</v>
      </c>
      <c r="J5" s="760">
        <v>2025</v>
      </c>
      <c r="K5" s="760">
        <v>2024</v>
      </c>
      <c r="L5" s="760">
        <v>2025</v>
      </c>
      <c r="M5" s="760">
        <v>2024</v>
      </c>
      <c r="N5" s="760">
        <v>2025</v>
      </c>
      <c r="O5" s="762" t="s">
        <v>1026</v>
      </c>
      <c r="Q5" s="741"/>
      <c r="R5" s="741"/>
      <c r="S5" s="764"/>
      <c r="T5" s="749">
        <v>4</v>
      </c>
      <c r="U5" s="749" t="s">
        <v>997</v>
      </c>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c r="AT5" s="741"/>
      <c r="AU5" s="741"/>
      <c r="AV5" s="741"/>
      <c r="AW5" s="741"/>
      <c r="AX5" s="741"/>
      <c r="AY5" s="741"/>
      <c r="AZ5" s="741"/>
      <c r="BA5" s="741"/>
      <c r="BB5" s="741"/>
      <c r="BC5" s="741"/>
      <c r="BD5" s="741"/>
      <c r="BE5" s="741"/>
    </row>
    <row r="6" spans="1:57" s="774" customFormat="1" ht="11.25" customHeight="1">
      <c r="A6" s="765"/>
      <c r="B6" s="766" t="s">
        <v>1027</v>
      </c>
      <c r="C6" s="766"/>
      <c r="D6" s="766"/>
      <c r="E6" s="766"/>
      <c r="F6" s="766"/>
      <c r="G6" s="767"/>
      <c r="H6" s="768"/>
      <c r="I6" s="766" t="s">
        <v>1010</v>
      </c>
      <c r="J6" s="769"/>
      <c r="K6" s="770"/>
      <c r="L6" s="769"/>
      <c r="M6" s="771"/>
      <c r="N6" s="772"/>
      <c r="O6" s="773"/>
      <c r="Q6" s="741"/>
      <c r="R6" s="741"/>
      <c r="S6" s="749"/>
      <c r="T6" s="749">
        <v>5</v>
      </c>
      <c r="U6" s="749" t="s">
        <v>1000</v>
      </c>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c r="AT6" s="741"/>
      <c r="AU6" s="741"/>
      <c r="AV6" s="741"/>
      <c r="AW6" s="741"/>
      <c r="AX6" s="741"/>
      <c r="AY6" s="741"/>
      <c r="AZ6" s="741"/>
      <c r="BA6" s="741"/>
      <c r="BB6" s="741"/>
      <c r="BC6" s="741"/>
      <c r="BD6" s="741"/>
      <c r="BE6" s="741"/>
    </row>
    <row r="7" spans="1:57" ht="10.15" customHeight="1">
      <c r="A7" s="775">
        <v>35065</v>
      </c>
      <c r="B7" s="776">
        <v>85.2</v>
      </c>
      <c r="C7" s="776">
        <v>87.56</v>
      </c>
      <c r="D7" s="776">
        <v>0.7</v>
      </c>
      <c r="E7" s="776">
        <v>0.62</v>
      </c>
      <c r="F7" s="776">
        <v>85.9</v>
      </c>
      <c r="G7" s="776">
        <v>88.18</v>
      </c>
      <c r="H7" s="679">
        <v>2.654249126891739</v>
      </c>
      <c r="I7" s="776">
        <v>3.6</v>
      </c>
      <c r="J7" s="776">
        <v>3.9550000000000001</v>
      </c>
      <c r="K7" s="776">
        <v>0</v>
      </c>
      <c r="L7" s="776">
        <v>2.1000000000000001E-2</v>
      </c>
      <c r="M7" s="776">
        <v>3.6</v>
      </c>
      <c r="N7" s="776">
        <v>3.9769999999999999</v>
      </c>
      <c r="O7" s="679">
        <v>10.472222222222216</v>
      </c>
      <c r="Q7" s="741"/>
      <c r="R7" s="741"/>
      <c r="S7" s="749"/>
      <c r="T7" s="749">
        <v>6</v>
      </c>
      <c r="U7" s="749" t="s">
        <v>1001</v>
      </c>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c r="AT7" s="741"/>
      <c r="AU7" s="741"/>
      <c r="AV7" s="741"/>
      <c r="AW7" s="741"/>
      <c r="AX7" s="741"/>
      <c r="AY7" s="741"/>
      <c r="AZ7" s="741"/>
      <c r="BA7" s="741"/>
      <c r="BB7" s="741"/>
      <c r="BC7" s="741"/>
      <c r="BD7" s="741"/>
      <c r="BE7" s="741"/>
    </row>
    <row r="8" spans="1:57" ht="10.15" customHeight="1">
      <c r="A8" s="775">
        <v>35096</v>
      </c>
      <c r="B8" s="776">
        <v>83.7</v>
      </c>
      <c r="C8" s="776">
        <v>75.25</v>
      </c>
      <c r="D8" s="776">
        <v>0.7</v>
      </c>
      <c r="E8" s="776">
        <v>0.69499999999999995</v>
      </c>
      <c r="F8" s="776">
        <v>84.4</v>
      </c>
      <c r="G8" s="776">
        <v>75.945999999999998</v>
      </c>
      <c r="H8" s="679">
        <v>-10.016587677725131</v>
      </c>
      <c r="I8" s="776">
        <v>3.7</v>
      </c>
      <c r="J8" s="776">
        <v>3.2829999999999999</v>
      </c>
      <c r="K8" s="776">
        <v>0</v>
      </c>
      <c r="L8" s="776">
        <v>1.7999999999999999E-2</v>
      </c>
      <c r="M8" s="776">
        <v>3.7</v>
      </c>
      <c r="N8" s="776">
        <v>3.3010000000000002</v>
      </c>
      <c r="O8" s="679">
        <v>-10.783783783783784</v>
      </c>
      <c r="Q8" s="741"/>
      <c r="R8" s="741"/>
      <c r="S8" s="749"/>
      <c r="T8" s="749">
        <v>7</v>
      </c>
      <c r="U8" s="749" t="s">
        <v>1002</v>
      </c>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c r="AT8" s="741"/>
      <c r="AU8" s="741"/>
      <c r="AV8" s="741"/>
      <c r="AW8" s="741"/>
      <c r="AX8" s="741"/>
      <c r="AY8" s="741"/>
      <c r="AZ8" s="741"/>
      <c r="BA8" s="741"/>
      <c r="BB8" s="741"/>
      <c r="BC8" s="741"/>
      <c r="BD8" s="741"/>
      <c r="BE8" s="741"/>
    </row>
    <row r="9" spans="1:57" ht="10.15" customHeight="1">
      <c r="A9" s="775">
        <v>35125</v>
      </c>
      <c r="B9" s="776">
        <v>87</v>
      </c>
      <c r="C9" s="776">
        <v>81.61</v>
      </c>
      <c r="D9" s="776">
        <v>0.7</v>
      </c>
      <c r="E9" s="776">
        <v>0.68899999999999995</v>
      </c>
      <c r="F9" s="776">
        <v>87.7</v>
      </c>
      <c r="G9" s="776">
        <v>82.301000000000002</v>
      </c>
      <c r="H9" s="679">
        <v>-6.1562143671607732</v>
      </c>
      <c r="I9" s="776">
        <v>3.9</v>
      </c>
      <c r="J9" s="776">
        <v>3.5779999999999998</v>
      </c>
      <c r="K9" s="776">
        <v>0</v>
      </c>
      <c r="L9" s="776">
        <v>1.6E-2</v>
      </c>
      <c r="M9" s="776">
        <v>3.9</v>
      </c>
      <c r="N9" s="776">
        <v>3.5950000000000002</v>
      </c>
      <c r="O9" s="679">
        <v>-7.8205128205128149</v>
      </c>
      <c r="Q9" s="741"/>
      <c r="R9" s="741"/>
      <c r="S9" s="749"/>
      <c r="T9" s="749">
        <v>8</v>
      </c>
      <c r="U9" s="749" t="s">
        <v>1003</v>
      </c>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c r="AT9" s="741"/>
      <c r="AU9" s="741"/>
      <c r="AV9" s="741"/>
      <c r="AW9" s="741"/>
      <c r="AX9" s="741"/>
      <c r="AY9" s="741"/>
      <c r="AZ9" s="741"/>
      <c r="BA9" s="741"/>
      <c r="BB9" s="741"/>
      <c r="BC9" s="741"/>
      <c r="BD9" s="741"/>
      <c r="BE9" s="741"/>
    </row>
    <row r="10" spans="1:57" ht="10.15" customHeight="1">
      <c r="A10" s="775">
        <v>35156</v>
      </c>
      <c r="B10" s="776">
        <v>85</v>
      </c>
      <c r="C10" s="776">
        <v>76.495000000000005</v>
      </c>
      <c r="D10" s="776">
        <v>0.5</v>
      </c>
      <c r="E10" s="776">
        <v>0.51</v>
      </c>
      <c r="F10" s="776">
        <v>85.5</v>
      </c>
      <c r="G10" s="776">
        <v>77.004999999999995</v>
      </c>
      <c r="H10" s="679">
        <v>-9.9356725146198865</v>
      </c>
      <c r="I10" s="776">
        <v>4</v>
      </c>
      <c r="J10" s="776">
        <v>3.88</v>
      </c>
      <c r="K10" s="776">
        <v>0.1</v>
      </c>
      <c r="L10" s="776">
        <v>0.13700000000000001</v>
      </c>
      <c r="M10" s="776">
        <v>4.0999999999999996</v>
      </c>
      <c r="N10" s="776">
        <v>4.0170000000000003</v>
      </c>
      <c r="O10" s="679">
        <v>-2.0243902439024186</v>
      </c>
      <c r="Q10" s="741"/>
      <c r="R10" s="741"/>
      <c r="S10" s="749"/>
      <c r="T10" s="749">
        <v>9</v>
      </c>
      <c r="U10" s="749" t="s">
        <v>1004</v>
      </c>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c r="AT10" s="741"/>
      <c r="AU10" s="741"/>
      <c r="AV10" s="741"/>
      <c r="AW10" s="741"/>
      <c r="AX10" s="741"/>
      <c r="AY10" s="741"/>
      <c r="AZ10" s="741"/>
      <c r="BA10" s="741"/>
      <c r="BB10" s="741"/>
      <c r="BC10" s="741"/>
      <c r="BD10" s="741"/>
      <c r="BE10" s="741"/>
    </row>
    <row r="11" spans="1:57" ht="10.15" customHeight="1">
      <c r="A11" s="775">
        <v>35186</v>
      </c>
      <c r="B11" s="776">
        <v>79.900000000000006</v>
      </c>
      <c r="C11" s="759">
        <v>73.5</v>
      </c>
      <c r="D11" s="776">
        <v>0.3</v>
      </c>
      <c r="E11" s="759">
        <v>0.3</v>
      </c>
      <c r="F11" s="776">
        <v>80.2</v>
      </c>
      <c r="G11" s="759">
        <v>73.8</v>
      </c>
      <c r="H11" s="679">
        <v>-7.9800498753117228</v>
      </c>
      <c r="I11" s="776">
        <v>4.0999999999999996</v>
      </c>
      <c r="J11" s="759">
        <v>3.4</v>
      </c>
      <c r="K11" s="776">
        <v>0</v>
      </c>
      <c r="L11" s="776">
        <v>0</v>
      </c>
      <c r="M11" s="776">
        <v>4.0999999999999996</v>
      </c>
      <c r="N11" s="759">
        <v>3.4</v>
      </c>
      <c r="O11" s="679">
        <v>-17.073170731707311</v>
      </c>
      <c r="Q11" s="741"/>
      <c r="R11" s="741"/>
      <c r="S11" s="749"/>
      <c r="T11" s="749">
        <v>10</v>
      </c>
      <c r="U11" s="749" t="s">
        <v>1005</v>
      </c>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c r="AT11" s="741"/>
      <c r="AU11" s="741"/>
      <c r="AV11" s="741"/>
      <c r="AW11" s="741"/>
      <c r="AX11" s="741"/>
      <c r="AY11" s="741"/>
      <c r="AZ11" s="741"/>
      <c r="BA11" s="741"/>
      <c r="BB11" s="741"/>
      <c r="BC11" s="741"/>
      <c r="BD11" s="741"/>
      <c r="BE11" s="741"/>
    </row>
    <row r="12" spans="1:57" ht="10.15" customHeight="1">
      <c r="A12" s="775">
        <v>35217</v>
      </c>
      <c r="B12" s="776">
        <v>75</v>
      </c>
      <c r="C12" s="776">
        <v>67.384</v>
      </c>
      <c r="D12" s="776">
        <v>0.3</v>
      </c>
      <c r="E12" s="776">
        <v>0.68200000000000005</v>
      </c>
      <c r="F12" s="776">
        <v>75.3</v>
      </c>
      <c r="G12" s="776">
        <v>67.599000000000004</v>
      </c>
      <c r="H12" s="679">
        <v>-10.227091633466124</v>
      </c>
      <c r="I12" s="776">
        <v>3.6</v>
      </c>
      <c r="J12" s="776">
        <v>3.1739999999999999</v>
      </c>
      <c r="K12" s="776">
        <v>0</v>
      </c>
      <c r="L12" s="776">
        <v>1.0999999999999999E-2</v>
      </c>
      <c r="M12" s="776">
        <v>3.6</v>
      </c>
      <c r="N12" s="776">
        <v>3.1850000000000001</v>
      </c>
      <c r="O12" s="679">
        <v>-11.527777777777782</v>
      </c>
      <c r="Q12" s="741"/>
      <c r="R12" s="741"/>
      <c r="S12" s="749"/>
      <c r="T12" s="749">
        <v>11</v>
      </c>
      <c r="U12" s="749" t="s">
        <v>1006</v>
      </c>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c r="AT12" s="741"/>
      <c r="AU12" s="741"/>
      <c r="AV12" s="741"/>
      <c r="AW12" s="741"/>
      <c r="AX12" s="741"/>
      <c r="AY12" s="741"/>
      <c r="AZ12" s="741"/>
      <c r="BA12" s="741"/>
      <c r="BB12" s="741"/>
      <c r="BC12" s="741"/>
      <c r="BD12" s="741"/>
      <c r="BE12" s="741"/>
    </row>
    <row r="13" spans="1:57" ht="10.15" customHeight="1">
      <c r="A13" s="775">
        <v>35247</v>
      </c>
      <c r="B13" s="776">
        <v>79.3</v>
      </c>
      <c r="C13" s="776">
        <v>78.012</v>
      </c>
      <c r="D13" s="776">
        <v>0.1</v>
      </c>
      <c r="E13" s="776">
        <v>0.14699999999999999</v>
      </c>
      <c r="F13" s="776">
        <v>79.399999999999991</v>
      </c>
      <c r="G13" s="776">
        <v>78.159000000000006</v>
      </c>
      <c r="H13" s="679">
        <v>-1.5629722921914224</v>
      </c>
      <c r="I13" s="776">
        <v>3.6</v>
      </c>
      <c r="J13" s="776">
        <v>3.76</v>
      </c>
      <c r="K13" s="776">
        <v>0</v>
      </c>
      <c r="L13" s="776">
        <v>1.0999999999999999E-2</v>
      </c>
      <c r="M13" s="776">
        <v>3.6</v>
      </c>
      <c r="N13" s="776">
        <v>3.7709999999999999</v>
      </c>
      <c r="O13" s="679">
        <v>4.7499999999999876</v>
      </c>
      <c r="Q13" s="741"/>
      <c r="R13" s="741"/>
      <c r="S13" s="749"/>
      <c r="T13" s="749">
        <v>12</v>
      </c>
      <c r="U13" s="749" t="s">
        <v>990</v>
      </c>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c r="AT13" s="741"/>
      <c r="AU13" s="741"/>
      <c r="AV13" s="741"/>
      <c r="AW13" s="741"/>
      <c r="AX13" s="741"/>
      <c r="AY13" s="741"/>
      <c r="AZ13" s="741"/>
      <c r="BA13" s="741"/>
      <c r="BB13" s="741"/>
      <c r="BC13" s="741"/>
      <c r="BD13" s="741"/>
      <c r="BE13" s="741"/>
    </row>
    <row r="14" spans="1:57" ht="10.15" customHeight="1">
      <c r="A14" s="775">
        <v>35278</v>
      </c>
      <c r="B14" s="776">
        <v>78.7</v>
      </c>
      <c r="C14" s="776">
        <v>66.766000000000005</v>
      </c>
      <c r="D14" s="776">
        <v>0.1</v>
      </c>
      <c r="E14" s="776">
        <v>0.158</v>
      </c>
      <c r="F14" s="776">
        <v>78.8</v>
      </c>
      <c r="G14" s="776">
        <v>66.924000000000007</v>
      </c>
      <c r="H14" s="679">
        <v>-15.07106598984771</v>
      </c>
      <c r="I14" s="776">
        <v>3.4</v>
      </c>
      <c r="J14" s="776">
        <v>3.1749999999999998</v>
      </c>
      <c r="K14" s="776">
        <v>0</v>
      </c>
      <c r="L14" s="776">
        <v>8.9999999999999993E-3</v>
      </c>
      <c r="M14" s="776">
        <v>3.4</v>
      </c>
      <c r="N14" s="776">
        <v>3.1840000000000002</v>
      </c>
      <c r="O14" s="679">
        <v>-6.3529411764705834</v>
      </c>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c r="AT14" s="741"/>
      <c r="AU14" s="741"/>
      <c r="AV14" s="741"/>
      <c r="AW14" s="741"/>
      <c r="AX14" s="741"/>
      <c r="AY14" s="741"/>
      <c r="AZ14" s="741"/>
      <c r="BA14" s="741"/>
      <c r="BB14" s="741"/>
      <c r="BC14" s="741"/>
      <c r="BD14" s="741"/>
      <c r="BE14" s="741"/>
    </row>
    <row r="15" spans="1:57" ht="10.15" customHeight="1">
      <c r="A15" s="775">
        <v>35309</v>
      </c>
      <c r="B15" s="776">
        <v>83.6</v>
      </c>
      <c r="D15" s="776">
        <v>0.2</v>
      </c>
      <c r="F15" s="776">
        <v>83.8</v>
      </c>
      <c r="H15" s="679"/>
      <c r="I15" s="776">
        <v>3.8</v>
      </c>
      <c r="K15" s="776">
        <v>0</v>
      </c>
      <c r="M15" s="776">
        <v>3.8</v>
      </c>
      <c r="O15" s="679"/>
      <c r="Q15" s="741"/>
      <c r="R15" s="741"/>
      <c r="S15" s="741"/>
      <c r="T15" s="741"/>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c r="AT15" s="741"/>
      <c r="AU15" s="741"/>
      <c r="AV15" s="741"/>
      <c r="AW15" s="741"/>
      <c r="AX15" s="741"/>
      <c r="AY15" s="741"/>
      <c r="AZ15" s="741"/>
      <c r="BA15" s="741"/>
      <c r="BB15" s="741"/>
      <c r="BC15" s="741"/>
      <c r="BD15" s="741"/>
      <c r="BE15" s="741"/>
    </row>
    <row r="16" spans="1:57" ht="10.15" customHeight="1">
      <c r="A16" s="775">
        <v>35339</v>
      </c>
      <c r="B16" s="776">
        <v>92.2</v>
      </c>
      <c r="D16" s="776">
        <v>0.5</v>
      </c>
      <c r="F16" s="776">
        <v>92.7</v>
      </c>
      <c r="H16" s="679"/>
      <c r="I16" s="776">
        <v>3.6</v>
      </c>
      <c r="K16" s="776">
        <v>0</v>
      </c>
      <c r="M16" s="776">
        <v>3.6</v>
      </c>
      <c r="O16" s="679"/>
      <c r="Q16" s="741"/>
      <c r="R16" s="741"/>
      <c r="S16" s="741"/>
      <c r="T16" s="741"/>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c r="AT16" s="741"/>
      <c r="AU16" s="741"/>
      <c r="AV16" s="741"/>
      <c r="AW16" s="741"/>
      <c r="AX16" s="741"/>
      <c r="AY16" s="741"/>
      <c r="AZ16" s="741"/>
      <c r="BA16" s="741"/>
      <c r="BB16" s="741"/>
      <c r="BC16" s="741"/>
      <c r="BD16" s="741"/>
      <c r="BE16" s="741"/>
    </row>
    <row r="17" spans="1:57" ht="10.15" customHeight="1">
      <c r="A17" s="775">
        <v>35370</v>
      </c>
      <c r="B17" s="776">
        <v>97.1</v>
      </c>
      <c r="D17" s="776">
        <v>1</v>
      </c>
      <c r="F17" s="776">
        <v>98.1</v>
      </c>
      <c r="H17" s="679"/>
      <c r="I17" s="776">
        <v>3.9</v>
      </c>
      <c r="K17" s="776">
        <v>0</v>
      </c>
      <c r="M17" s="776">
        <v>3.9</v>
      </c>
      <c r="O17" s="679"/>
      <c r="Q17" s="741"/>
      <c r="R17" s="741"/>
      <c r="S17" s="741"/>
      <c r="T17" s="741"/>
      <c r="U17" s="741"/>
      <c r="V17" s="741"/>
      <c r="W17" s="741"/>
      <c r="X17" s="741"/>
      <c r="Y17" s="741"/>
      <c r="Z17" s="741"/>
      <c r="AA17" s="741"/>
      <c r="AB17" s="741"/>
      <c r="AC17" s="741"/>
      <c r="AD17" s="741"/>
      <c r="AE17" s="741"/>
      <c r="AF17" s="741"/>
      <c r="AG17" s="741"/>
      <c r="AH17" s="741"/>
      <c r="AI17" s="741"/>
      <c r="AJ17" s="741"/>
      <c r="AK17" s="741"/>
      <c r="AL17" s="741"/>
      <c r="AM17" s="741"/>
      <c r="AN17" s="741"/>
      <c r="AO17" s="741"/>
      <c r="AP17" s="741"/>
      <c r="AQ17" s="741"/>
      <c r="AR17" s="741"/>
      <c r="AS17" s="741"/>
      <c r="AT17" s="741"/>
      <c r="AU17" s="741"/>
      <c r="AV17" s="741"/>
      <c r="AW17" s="741"/>
      <c r="AX17" s="741"/>
      <c r="AY17" s="741"/>
      <c r="AZ17" s="741"/>
      <c r="BA17" s="741"/>
      <c r="BB17" s="741"/>
      <c r="BC17" s="741"/>
      <c r="BD17" s="741"/>
      <c r="BE17" s="741"/>
    </row>
    <row r="18" spans="1:57" ht="10.15" customHeight="1">
      <c r="A18" s="775">
        <v>35400</v>
      </c>
      <c r="B18" s="777">
        <v>79</v>
      </c>
      <c r="C18" s="777"/>
      <c r="D18" s="777">
        <v>0.8</v>
      </c>
      <c r="E18" s="777"/>
      <c r="F18" s="777">
        <v>79.8</v>
      </c>
      <c r="G18" s="777"/>
      <c r="H18" s="681"/>
      <c r="I18" s="777">
        <v>3.6</v>
      </c>
      <c r="J18" s="777"/>
      <c r="K18" s="777">
        <v>0</v>
      </c>
      <c r="L18" s="777"/>
      <c r="M18" s="777">
        <v>3.6</v>
      </c>
      <c r="N18" s="777"/>
      <c r="O18" s="681"/>
      <c r="Q18" s="741"/>
      <c r="R18" s="741"/>
      <c r="S18" s="741"/>
      <c r="T18" s="741"/>
      <c r="U18" s="741"/>
      <c r="V18" s="741"/>
      <c r="W18" s="741"/>
      <c r="X18" s="741"/>
      <c r="Y18" s="741"/>
      <c r="Z18" s="741"/>
      <c r="AA18" s="741"/>
      <c r="AB18" s="741"/>
      <c r="AC18" s="741"/>
      <c r="AD18" s="741"/>
      <c r="AE18" s="741"/>
      <c r="AF18" s="741"/>
      <c r="AG18" s="741"/>
      <c r="AH18" s="741"/>
      <c r="AI18" s="741"/>
      <c r="AJ18" s="741"/>
      <c r="AK18" s="741"/>
      <c r="AL18" s="741"/>
      <c r="AM18" s="741"/>
      <c r="AN18" s="741"/>
      <c r="AO18" s="741"/>
      <c r="AP18" s="741"/>
      <c r="AQ18" s="741"/>
      <c r="AR18" s="741"/>
      <c r="AS18" s="741"/>
      <c r="AT18" s="741"/>
      <c r="AU18" s="741"/>
      <c r="AV18" s="741"/>
      <c r="AW18" s="741"/>
      <c r="AX18" s="741"/>
      <c r="AY18" s="741"/>
      <c r="AZ18" s="741"/>
      <c r="BA18" s="741"/>
      <c r="BB18" s="741"/>
      <c r="BC18" s="741"/>
      <c r="BD18" s="741"/>
      <c r="BE18" s="741"/>
    </row>
    <row r="19" spans="1:57" s="763" customFormat="1" ht="11.25" customHeight="1">
      <c r="A19" s="778" t="s">
        <v>1003</v>
      </c>
      <c r="B19" s="683">
        <v>653.79999999999995</v>
      </c>
      <c r="C19" s="683">
        <v>606.577</v>
      </c>
      <c r="D19" s="683">
        <v>3.3999999999999995</v>
      </c>
      <c r="E19" s="683">
        <v>3.8009999999999997</v>
      </c>
      <c r="F19" s="683">
        <v>657.19999999999993</v>
      </c>
      <c r="G19" s="683">
        <v>609.91399999999999</v>
      </c>
      <c r="H19" s="679">
        <v>-7.1950699939135614</v>
      </c>
      <c r="I19" s="683">
        <v>29.900000000000002</v>
      </c>
      <c r="J19" s="683">
        <v>28.204999999999995</v>
      </c>
      <c r="K19" s="683">
        <v>0.1</v>
      </c>
      <c r="L19" s="683">
        <v>0.22300000000000003</v>
      </c>
      <c r="M19" s="683">
        <v>30</v>
      </c>
      <c r="N19" s="683">
        <v>28.43</v>
      </c>
      <c r="O19" s="679">
        <v>-5.2333333333333343</v>
      </c>
      <c r="Q19" s="741"/>
      <c r="R19" s="741"/>
      <c r="S19" s="741"/>
      <c r="T19" s="741"/>
      <c r="U19" s="741"/>
      <c r="V19" s="741"/>
      <c r="W19" s="741"/>
      <c r="X19" s="741"/>
      <c r="Y19" s="741"/>
      <c r="Z19" s="741"/>
      <c r="AA19" s="741"/>
      <c r="AB19" s="741"/>
      <c r="AC19" s="741"/>
      <c r="AD19" s="741"/>
      <c r="AE19" s="741"/>
      <c r="AF19" s="741"/>
      <c r="AG19" s="741"/>
      <c r="AH19" s="741"/>
      <c r="AI19" s="741"/>
      <c r="AJ19" s="741"/>
      <c r="AK19" s="741"/>
      <c r="AL19" s="741"/>
      <c r="AM19" s="741"/>
      <c r="AN19" s="741"/>
      <c r="AO19" s="741"/>
      <c r="AP19" s="741"/>
      <c r="AQ19" s="741"/>
      <c r="AR19" s="741"/>
      <c r="AS19" s="741"/>
      <c r="AT19" s="741"/>
      <c r="AU19" s="741"/>
      <c r="AV19" s="741"/>
      <c r="AW19" s="741"/>
      <c r="AX19" s="741"/>
      <c r="AY19" s="741"/>
      <c r="AZ19" s="741"/>
      <c r="BA19" s="741"/>
      <c r="BB19" s="741"/>
      <c r="BC19" s="741"/>
      <c r="BD19" s="741"/>
      <c r="BE19" s="741"/>
    </row>
    <row r="20" spans="1:57" s="781" customFormat="1" ht="17.25">
      <c r="A20" s="779"/>
      <c r="B20" s="766" t="s">
        <v>1011</v>
      </c>
      <c r="C20" s="766"/>
      <c r="D20" s="766"/>
      <c r="E20" s="766"/>
      <c r="F20" s="766"/>
      <c r="G20" s="766"/>
      <c r="H20" s="768"/>
      <c r="I20" s="766" t="s">
        <v>1028</v>
      </c>
      <c r="J20" s="772"/>
      <c r="K20" s="772"/>
      <c r="L20" s="772"/>
      <c r="M20" s="772"/>
      <c r="N20" s="772"/>
      <c r="O20" s="780"/>
      <c r="Q20" s="741"/>
      <c r="R20" s="741"/>
      <c r="S20" s="741"/>
      <c r="T20" s="741"/>
      <c r="U20" s="741"/>
      <c r="V20" s="741"/>
      <c r="W20" s="741"/>
      <c r="X20" s="741"/>
      <c r="Y20" s="741"/>
      <c r="Z20" s="741"/>
      <c r="AA20" s="741"/>
      <c r="AB20" s="741"/>
      <c r="AC20" s="741"/>
      <c r="AD20" s="741"/>
      <c r="AE20" s="741"/>
      <c r="AF20" s="741"/>
      <c r="AG20" s="741"/>
      <c r="AH20" s="741"/>
      <c r="AI20" s="741"/>
      <c r="AJ20" s="741"/>
      <c r="AK20" s="741"/>
      <c r="AL20" s="741"/>
      <c r="AM20" s="741"/>
      <c r="AN20" s="741"/>
      <c r="AO20" s="741"/>
      <c r="AP20" s="741"/>
      <c r="AQ20" s="741"/>
      <c r="AR20" s="741"/>
      <c r="AS20" s="741"/>
      <c r="AT20" s="741"/>
      <c r="AU20" s="741"/>
      <c r="AV20" s="741"/>
      <c r="AW20" s="741"/>
      <c r="AX20" s="741"/>
      <c r="AY20" s="741"/>
      <c r="AZ20" s="741"/>
      <c r="BA20" s="741"/>
      <c r="BB20" s="741"/>
      <c r="BC20" s="741"/>
      <c r="BD20" s="741"/>
      <c r="BE20" s="741"/>
    </row>
    <row r="21" spans="1:57" ht="8.25" customHeight="1">
      <c r="A21" s="775">
        <v>35065</v>
      </c>
      <c r="B21" s="776">
        <v>378.7</v>
      </c>
      <c r="C21" s="776">
        <v>385.29199999999997</v>
      </c>
      <c r="D21" s="776">
        <v>0.6</v>
      </c>
      <c r="E21" s="776">
        <v>0.54600000000000004</v>
      </c>
      <c r="F21" s="776">
        <v>379.3</v>
      </c>
      <c r="G21" s="776">
        <v>385.83800000000002</v>
      </c>
      <c r="H21" s="679">
        <v>1.7237015554969704</v>
      </c>
      <c r="I21" s="776">
        <v>465.6</v>
      </c>
      <c r="J21" s="776">
        <v>474.63600000000002</v>
      </c>
      <c r="K21" s="782">
        <v>1.8</v>
      </c>
      <c r="L21" s="782">
        <v>1.1950000000000001</v>
      </c>
      <c r="M21" s="776">
        <v>467.40000000000003</v>
      </c>
      <c r="N21" s="776">
        <v>475.83100000000002</v>
      </c>
      <c r="O21" s="679">
        <v>1.8038083012408945</v>
      </c>
      <c r="Q21" s="741"/>
      <c r="R21" s="741"/>
      <c r="S21" s="741"/>
      <c r="T21" s="741"/>
      <c r="U21" s="741"/>
      <c r="V21" s="741"/>
      <c r="W21" s="741"/>
      <c r="X21" s="741"/>
      <c r="Y21" s="741"/>
      <c r="Z21" s="741"/>
      <c r="AA21" s="741"/>
      <c r="AB21" s="741"/>
      <c r="AC21" s="741"/>
      <c r="AD21" s="741"/>
      <c r="AE21" s="741"/>
      <c r="AF21" s="741"/>
      <c r="AG21" s="741"/>
      <c r="AH21" s="741"/>
      <c r="AI21" s="741"/>
      <c r="AJ21" s="741"/>
      <c r="AK21" s="741"/>
      <c r="AL21" s="741"/>
      <c r="AM21" s="741"/>
      <c r="AN21" s="741"/>
      <c r="AO21" s="741"/>
      <c r="AP21" s="741"/>
      <c r="AQ21" s="741"/>
      <c r="AR21" s="741"/>
      <c r="AS21" s="741"/>
      <c r="AT21" s="741"/>
      <c r="AU21" s="741"/>
      <c r="AV21" s="741"/>
      <c r="AW21" s="741"/>
      <c r="AX21" s="741"/>
      <c r="AY21" s="741"/>
      <c r="AZ21" s="741"/>
      <c r="BA21" s="741"/>
      <c r="BB21" s="741"/>
      <c r="BC21" s="741"/>
      <c r="BD21" s="741"/>
      <c r="BE21" s="741"/>
    </row>
    <row r="22" spans="1:57" ht="8.25" customHeight="1">
      <c r="A22" s="775">
        <v>35096</v>
      </c>
      <c r="B22" s="776">
        <v>343.5</v>
      </c>
      <c r="C22" s="776">
        <v>354.02300000000002</v>
      </c>
      <c r="D22" s="776">
        <v>0.5</v>
      </c>
      <c r="E22" s="759">
        <v>0.5</v>
      </c>
      <c r="F22" s="776">
        <v>344</v>
      </c>
      <c r="G22" s="776">
        <v>354.524</v>
      </c>
      <c r="H22" s="679">
        <v>3.0593023255814034</v>
      </c>
      <c r="I22" s="776">
        <v>429</v>
      </c>
      <c r="J22" s="776">
        <v>430.55099999999999</v>
      </c>
      <c r="K22" s="782">
        <v>1.7</v>
      </c>
      <c r="L22" s="782">
        <v>1.218</v>
      </c>
      <c r="M22" s="776">
        <v>430.7</v>
      </c>
      <c r="N22" s="776">
        <v>431.76900000000001</v>
      </c>
      <c r="O22" s="679">
        <v>0.24820060366845809</v>
      </c>
      <c r="Q22" s="741"/>
      <c r="R22" s="741"/>
      <c r="S22" s="741"/>
      <c r="T22" s="741"/>
      <c r="U22" s="741"/>
      <c r="V22" s="741"/>
      <c r="W22" s="741"/>
      <c r="X22" s="741"/>
      <c r="Y22" s="741"/>
      <c r="Z22" s="741"/>
      <c r="AA22" s="741"/>
      <c r="AB22" s="741"/>
      <c r="AC22" s="741"/>
      <c r="AD22" s="741"/>
      <c r="AE22" s="741"/>
      <c r="AF22" s="741"/>
      <c r="AG22" s="741"/>
      <c r="AH22" s="741"/>
      <c r="AI22" s="741"/>
      <c r="AJ22" s="741"/>
      <c r="AK22" s="741"/>
      <c r="AL22" s="741"/>
      <c r="AM22" s="741"/>
      <c r="AN22" s="741"/>
      <c r="AO22" s="741"/>
      <c r="AP22" s="741"/>
      <c r="AQ22" s="741"/>
      <c r="AR22" s="741"/>
      <c r="AS22" s="741"/>
      <c r="AT22" s="741"/>
      <c r="AU22" s="741"/>
      <c r="AV22" s="741"/>
      <c r="AW22" s="741"/>
      <c r="AX22" s="741"/>
      <c r="AY22" s="741"/>
      <c r="AZ22" s="741"/>
      <c r="BA22" s="741"/>
      <c r="BB22" s="741"/>
      <c r="BC22" s="741"/>
      <c r="BD22" s="741"/>
      <c r="BE22" s="741"/>
    </row>
    <row r="23" spans="1:57" ht="8.25" customHeight="1">
      <c r="A23" s="775">
        <v>35125</v>
      </c>
      <c r="B23" s="776">
        <v>347</v>
      </c>
      <c r="C23" s="776">
        <v>376.38400000000001</v>
      </c>
      <c r="D23" s="776">
        <v>0.5</v>
      </c>
      <c r="E23" s="776">
        <v>0.41899999999999998</v>
      </c>
      <c r="F23" s="776">
        <v>347.5</v>
      </c>
      <c r="G23" s="776">
        <v>376.803</v>
      </c>
      <c r="H23" s="679">
        <v>8.4325179856115096</v>
      </c>
      <c r="I23" s="776">
        <v>436.8</v>
      </c>
      <c r="J23" s="776">
        <v>459.59100000000001</v>
      </c>
      <c r="K23" s="782">
        <v>1.7</v>
      </c>
      <c r="L23" s="782">
        <v>1.1319999999999999</v>
      </c>
      <c r="M23" s="776">
        <v>438.5</v>
      </c>
      <c r="N23" s="776">
        <v>460.72300000000001</v>
      </c>
      <c r="O23" s="679">
        <v>5.0679589509692091</v>
      </c>
      <c r="Q23" s="741"/>
      <c r="R23" s="741"/>
      <c r="S23" s="741"/>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c r="AT23" s="741"/>
      <c r="AU23" s="741"/>
      <c r="AV23" s="741"/>
      <c r="AW23" s="741"/>
      <c r="AX23" s="741"/>
      <c r="AY23" s="741"/>
      <c r="AZ23" s="741"/>
      <c r="BA23" s="741"/>
      <c r="BB23" s="741"/>
      <c r="BC23" s="741"/>
      <c r="BD23" s="741"/>
      <c r="BE23" s="741"/>
    </row>
    <row r="24" spans="1:57" ht="10.15" customHeight="1">
      <c r="A24" s="775">
        <v>35156</v>
      </c>
      <c r="B24" s="776">
        <v>357.1</v>
      </c>
      <c r="C24" s="776">
        <v>351.43700000000001</v>
      </c>
      <c r="D24" s="776">
        <v>0.2</v>
      </c>
      <c r="E24" s="776">
        <v>0.18</v>
      </c>
      <c r="F24" s="776">
        <v>357.3</v>
      </c>
      <c r="G24" s="776">
        <v>351.61799999999999</v>
      </c>
      <c r="H24" s="679">
        <v>-1.5902602854743986</v>
      </c>
      <c r="I24" s="776">
        <v>444</v>
      </c>
      <c r="J24" s="776">
        <v>430</v>
      </c>
      <c r="K24" s="782">
        <v>1.2</v>
      </c>
      <c r="L24" s="782">
        <v>0.6</v>
      </c>
      <c r="M24" s="776">
        <v>445.2</v>
      </c>
      <c r="N24" s="776">
        <v>430.60599999999999</v>
      </c>
      <c r="O24" s="679">
        <v>-3.2780772686433091</v>
      </c>
      <c r="Q24" s="741"/>
      <c r="R24" s="741"/>
      <c r="S24" s="741"/>
      <c r="T24" s="741"/>
      <c r="U24" s="741"/>
      <c r="V24" s="741"/>
      <c r="W24" s="741"/>
      <c r="X24" s="741"/>
      <c r="Y24" s="741"/>
      <c r="Z24" s="741"/>
      <c r="AA24" s="741"/>
      <c r="AB24" s="741"/>
      <c r="AC24" s="741"/>
      <c r="AD24" s="741"/>
      <c r="AE24" s="741"/>
      <c r="AF24" s="741"/>
      <c r="AG24" s="741"/>
      <c r="AH24" s="741"/>
      <c r="AI24" s="741"/>
      <c r="AJ24" s="741"/>
      <c r="AK24" s="741"/>
      <c r="AL24" s="741"/>
      <c r="AM24" s="741"/>
      <c r="AN24" s="741"/>
      <c r="AO24" s="741"/>
      <c r="AP24" s="741"/>
      <c r="AQ24" s="741"/>
      <c r="AR24" s="741"/>
      <c r="AS24" s="741"/>
      <c r="AT24" s="741"/>
      <c r="AU24" s="741"/>
      <c r="AV24" s="741"/>
      <c r="AW24" s="741"/>
      <c r="AX24" s="741"/>
      <c r="AY24" s="741"/>
      <c r="AZ24" s="741"/>
      <c r="BA24" s="741"/>
      <c r="BB24" s="741"/>
      <c r="BC24" s="741"/>
      <c r="BD24" s="741"/>
      <c r="BE24" s="741"/>
    </row>
    <row r="25" spans="1:57" ht="10.15" customHeight="1">
      <c r="A25" s="775">
        <v>35186</v>
      </c>
      <c r="B25" s="776">
        <v>343.5</v>
      </c>
      <c r="C25" s="759">
        <v>346.5</v>
      </c>
      <c r="D25" s="776">
        <v>0.1</v>
      </c>
      <c r="E25" s="759">
        <v>0.1</v>
      </c>
      <c r="F25" s="776">
        <v>343.6</v>
      </c>
      <c r="G25" s="759">
        <v>346.6</v>
      </c>
      <c r="H25" s="679">
        <v>0.87310826542490449</v>
      </c>
      <c r="I25" s="776">
        <v>434</v>
      </c>
      <c r="J25" s="776">
        <v>421.50299999999999</v>
      </c>
      <c r="K25" s="782">
        <v>0.9</v>
      </c>
      <c r="L25" s="782">
        <v>0.41899999999999998</v>
      </c>
      <c r="M25" s="776">
        <v>434.9</v>
      </c>
      <c r="N25" s="776">
        <v>421.92200000000003</v>
      </c>
      <c r="O25" s="679">
        <v>-2.9841342837433782</v>
      </c>
      <c r="Q25" s="741"/>
      <c r="R25" s="741"/>
      <c r="S25" s="741"/>
      <c r="T25" s="741"/>
      <c r="U25" s="741"/>
      <c r="V25" s="741"/>
      <c r="W25" s="741"/>
      <c r="X25" s="741"/>
      <c r="Y25" s="741"/>
      <c r="Z25" s="741"/>
      <c r="AA25" s="741"/>
      <c r="AB25" s="741"/>
      <c r="AC25" s="741"/>
      <c r="AD25" s="741"/>
      <c r="AE25" s="741"/>
      <c r="AF25" s="741"/>
      <c r="AG25" s="741"/>
      <c r="AH25" s="741"/>
      <c r="AI25" s="741"/>
      <c r="AJ25" s="741"/>
      <c r="AK25" s="741"/>
      <c r="AL25" s="741"/>
      <c r="AM25" s="741"/>
      <c r="AN25" s="741"/>
      <c r="AO25" s="741"/>
      <c r="AP25" s="741"/>
      <c r="AQ25" s="741"/>
      <c r="AR25" s="741"/>
      <c r="AS25" s="741"/>
      <c r="AT25" s="741"/>
      <c r="AU25" s="741"/>
      <c r="AV25" s="741"/>
      <c r="AW25" s="741"/>
      <c r="AX25" s="741"/>
      <c r="AY25" s="741"/>
      <c r="AZ25" s="741"/>
      <c r="BA25" s="741"/>
      <c r="BB25" s="741"/>
      <c r="BC25" s="741"/>
      <c r="BD25" s="741"/>
      <c r="BE25" s="741"/>
    </row>
    <row r="26" spans="1:57" ht="8.25" customHeight="1">
      <c r="A26" s="775">
        <v>35217</v>
      </c>
      <c r="B26" s="776">
        <v>329.1</v>
      </c>
      <c r="C26" s="776">
        <v>334.19900000000001</v>
      </c>
      <c r="D26" s="776">
        <v>0.1</v>
      </c>
      <c r="E26" s="776">
        <v>9.9000000000000005E-2</v>
      </c>
      <c r="F26" s="776">
        <v>329.20000000000005</v>
      </c>
      <c r="G26" s="776">
        <v>334.298</v>
      </c>
      <c r="H26" s="679">
        <v>1.5486026731470037</v>
      </c>
      <c r="I26" s="776">
        <v>406.7</v>
      </c>
      <c r="J26" s="776">
        <v>403.54700000000003</v>
      </c>
      <c r="K26" s="782">
        <v>0.7</v>
      </c>
      <c r="L26" s="782">
        <v>0.33600000000000002</v>
      </c>
      <c r="M26" s="776">
        <v>407.4</v>
      </c>
      <c r="N26" s="776">
        <v>403.88299999999998</v>
      </c>
      <c r="O26" s="679">
        <v>-0.86327933235149645</v>
      </c>
      <c r="Q26" s="741"/>
      <c r="R26" s="741"/>
      <c r="S26" s="741"/>
      <c r="T26" s="741"/>
      <c r="U26" s="741"/>
      <c r="V26" s="741"/>
      <c r="W26" s="741"/>
      <c r="X26" s="741"/>
      <c r="Y26" s="741"/>
      <c r="Z26" s="741"/>
      <c r="AA26" s="741"/>
      <c r="AB26" s="741"/>
      <c r="AC26" s="741"/>
      <c r="AD26" s="741"/>
      <c r="AE26" s="741"/>
      <c r="AF26" s="741"/>
      <c r="AG26" s="741"/>
      <c r="AH26" s="741"/>
      <c r="AI26" s="741"/>
      <c r="AJ26" s="741"/>
      <c r="AK26" s="741"/>
      <c r="AL26" s="741"/>
      <c r="AM26" s="741"/>
      <c r="AN26" s="741"/>
      <c r="AO26" s="741"/>
      <c r="AP26" s="741"/>
      <c r="AQ26" s="741"/>
      <c r="AR26" s="741"/>
      <c r="AS26" s="741"/>
      <c r="AT26" s="741"/>
      <c r="AU26" s="741"/>
      <c r="AV26" s="741"/>
      <c r="AW26" s="741"/>
      <c r="AX26" s="741"/>
      <c r="AY26" s="741"/>
      <c r="AZ26" s="741"/>
      <c r="BA26" s="741"/>
      <c r="BB26" s="741"/>
      <c r="BC26" s="741"/>
      <c r="BD26" s="741"/>
      <c r="BE26" s="741"/>
    </row>
    <row r="27" spans="1:57" ht="10.15" customHeight="1">
      <c r="A27" s="775">
        <v>35247</v>
      </c>
      <c r="B27" s="776">
        <v>361.4</v>
      </c>
      <c r="C27" s="776">
        <v>358.01100000000002</v>
      </c>
      <c r="D27" s="776">
        <v>0.1</v>
      </c>
      <c r="E27" s="776">
        <v>6.2E-2</v>
      </c>
      <c r="F27" s="776">
        <v>361.5</v>
      </c>
      <c r="G27" s="776">
        <v>358.07299999999998</v>
      </c>
      <c r="H27" s="679">
        <v>-0.94799446749654903</v>
      </c>
      <c r="I27" s="776">
        <v>442.4</v>
      </c>
      <c r="J27" s="776">
        <v>437.35</v>
      </c>
      <c r="K27" s="782">
        <v>0.5</v>
      </c>
      <c r="L27" s="782">
        <v>0.22</v>
      </c>
      <c r="M27" s="776">
        <v>442.9</v>
      </c>
      <c r="N27" s="776">
        <v>437.57</v>
      </c>
      <c r="O27" s="679">
        <v>-1.203431925942644</v>
      </c>
      <c r="Q27" s="741"/>
      <c r="R27" s="741"/>
      <c r="S27" s="741"/>
      <c r="T27" s="741"/>
      <c r="U27" s="741"/>
      <c r="V27" s="741"/>
      <c r="W27" s="741"/>
      <c r="X27" s="741"/>
      <c r="Y27" s="741"/>
      <c r="Z27" s="741"/>
      <c r="AA27" s="741"/>
      <c r="AB27" s="741"/>
      <c r="AC27" s="741"/>
      <c r="AD27" s="741"/>
      <c r="AE27" s="741"/>
      <c r="AF27" s="741"/>
      <c r="AG27" s="741"/>
      <c r="AH27" s="741"/>
      <c r="AI27" s="741"/>
      <c r="AJ27" s="741"/>
      <c r="AK27" s="741"/>
      <c r="AL27" s="741"/>
      <c r="AM27" s="741"/>
      <c r="AN27" s="741"/>
      <c r="AO27" s="741"/>
      <c r="AP27" s="741"/>
      <c r="AQ27" s="741"/>
      <c r="AR27" s="741"/>
      <c r="AS27" s="741"/>
      <c r="AT27" s="741"/>
      <c r="AU27" s="741"/>
      <c r="AV27" s="741"/>
      <c r="AW27" s="741"/>
      <c r="AX27" s="741"/>
      <c r="AY27" s="741"/>
      <c r="AZ27" s="741"/>
      <c r="BA27" s="741"/>
      <c r="BB27" s="741"/>
      <c r="BC27" s="741"/>
      <c r="BD27" s="741"/>
      <c r="BE27" s="741"/>
    </row>
    <row r="28" spans="1:57" ht="10.15" customHeight="1">
      <c r="A28" s="775">
        <v>35278</v>
      </c>
      <c r="B28" s="776">
        <v>356.1</v>
      </c>
      <c r="C28" s="776">
        <v>350.10300000000001</v>
      </c>
      <c r="D28" s="776">
        <v>0.1</v>
      </c>
      <c r="E28" s="776">
        <v>6.7000000000000004E-2</v>
      </c>
      <c r="F28" s="776">
        <v>356.20000000000005</v>
      </c>
      <c r="G28" s="776">
        <v>350.17</v>
      </c>
      <c r="H28" s="679">
        <v>-1.6928691746210034</v>
      </c>
      <c r="I28" s="776">
        <v>434.4</v>
      </c>
      <c r="J28" s="776">
        <v>418.28800000000001</v>
      </c>
      <c r="K28" s="782">
        <v>0.5</v>
      </c>
      <c r="L28" s="782">
        <v>0.23699999999999999</v>
      </c>
      <c r="M28" s="776">
        <v>434.9</v>
      </c>
      <c r="N28" s="776">
        <v>418.52600000000001</v>
      </c>
      <c r="O28" s="679">
        <v>-3.765003449068749</v>
      </c>
      <c r="Q28" s="741"/>
      <c r="R28" s="741"/>
      <c r="S28" s="741"/>
      <c r="T28" s="741"/>
      <c r="U28" s="741"/>
      <c r="V28" s="741"/>
      <c r="W28" s="741"/>
      <c r="X28" s="741"/>
      <c r="Y28" s="741"/>
      <c r="Z28" s="741"/>
      <c r="AA28" s="741"/>
      <c r="AB28" s="741"/>
      <c r="AC28" s="741"/>
      <c r="AD28" s="741"/>
      <c r="AE28" s="741"/>
      <c r="AF28" s="741"/>
      <c r="AG28" s="741"/>
      <c r="AH28" s="741"/>
      <c r="AI28" s="741"/>
      <c r="AJ28" s="741"/>
      <c r="AK28" s="741"/>
      <c r="AL28" s="741"/>
      <c r="AM28" s="741"/>
      <c r="AN28" s="741"/>
      <c r="AO28" s="741"/>
      <c r="AP28" s="741"/>
      <c r="AQ28" s="741"/>
      <c r="AR28" s="741"/>
      <c r="AS28" s="741"/>
      <c r="AT28" s="741"/>
      <c r="AU28" s="741"/>
      <c r="AV28" s="741"/>
      <c r="AW28" s="741"/>
      <c r="AX28" s="741"/>
      <c r="AY28" s="741"/>
      <c r="AZ28" s="741"/>
      <c r="BA28" s="741"/>
      <c r="BB28" s="741"/>
      <c r="BC28" s="741"/>
      <c r="BD28" s="741"/>
      <c r="BE28" s="741"/>
    </row>
    <row r="29" spans="1:57" ht="8.25" customHeight="1">
      <c r="A29" s="775">
        <v>35309</v>
      </c>
      <c r="B29" s="776">
        <v>358.6</v>
      </c>
      <c r="D29" s="776">
        <v>0.1</v>
      </c>
      <c r="F29" s="776">
        <v>358.70000000000005</v>
      </c>
      <c r="H29" s="679"/>
      <c r="I29" s="776">
        <v>443.8</v>
      </c>
      <c r="K29" s="782">
        <v>0.8</v>
      </c>
      <c r="M29" s="776">
        <v>444.6</v>
      </c>
      <c r="O29" s="679"/>
      <c r="Q29" s="741"/>
      <c r="R29" s="741"/>
      <c r="S29" s="741"/>
      <c r="T29" s="741"/>
      <c r="U29" s="741"/>
      <c r="V29" s="741"/>
      <c r="W29" s="741"/>
      <c r="X29" s="741"/>
      <c r="Y29" s="741"/>
      <c r="Z29" s="741"/>
      <c r="AA29" s="741"/>
      <c r="AB29" s="741"/>
      <c r="AC29" s="741"/>
      <c r="AD29" s="741"/>
      <c r="AE29" s="741"/>
      <c r="AF29" s="741"/>
      <c r="AG29" s="741"/>
      <c r="AH29" s="741"/>
      <c r="AI29" s="741"/>
      <c r="AJ29" s="741"/>
      <c r="AK29" s="741"/>
      <c r="AL29" s="741"/>
      <c r="AM29" s="741"/>
      <c r="AN29" s="741"/>
      <c r="AO29" s="741"/>
      <c r="AP29" s="741"/>
      <c r="AQ29" s="741"/>
      <c r="AR29" s="741"/>
      <c r="AS29" s="741"/>
      <c r="AT29" s="741"/>
      <c r="AU29" s="741"/>
      <c r="AV29" s="741"/>
      <c r="AW29" s="741"/>
      <c r="AX29" s="741"/>
      <c r="AY29" s="741"/>
      <c r="AZ29" s="741"/>
      <c r="BA29" s="741"/>
      <c r="BB29" s="741"/>
      <c r="BC29" s="741"/>
      <c r="BD29" s="741"/>
      <c r="BE29" s="741"/>
    </row>
    <row r="30" spans="1:57" ht="10.15" customHeight="1">
      <c r="A30" s="775">
        <v>35339</v>
      </c>
      <c r="B30" s="776">
        <v>378.1</v>
      </c>
      <c r="D30" s="776">
        <v>0.3</v>
      </c>
      <c r="F30" s="776">
        <v>378.40000000000003</v>
      </c>
      <c r="H30" s="679"/>
      <c r="I30" s="776">
        <v>472.4</v>
      </c>
      <c r="K30" s="782">
        <v>1.6</v>
      </c>
      <c r="M30" s="776">
        <v>474</v>
      </c>
      <c r="O30" s="679"/>
      <c r="Q30" s="741"/>
      <c r="R30" s="741"/>
      <c r="S30" s="741"/>
      <c r="T30" s="741"/>
      <c r="U30" s="741"/>
      <c r="V30" s="741"/>
      <c r="W30" s="741"/>
      <c r="X30" s="741"/>
      <c r="Y30" s="741"/>
      <c r="Z30" s="741"/>
      <c r="AA30" s="741"/>
      <c r="AB30" s="741"/>
      <c r="AC30" s="741"/>
      <c r="AD30" s="741"/>
      <c r="AE30" s="741"/>
      <c r="AF30" s="741"/>
      <c r="AG30" s="741"/>
      <c r="AH30" s="741"/>
      <c r="AI30" s="741"/>
      <c r="AJ30" s="741"/>
      <c r="AK30" s="741"/>
      <c r="AL30" s="741"/>
      <c r="AM30" s="741"/>
      <c r="AN30" s="741"/>
      <c r="AO30" s="741"/>
      <c r="AP30" s="741"/>
      <c r="AQ30" s="741"/>
      <c r="AR30" s="741"/>
      <c r="AS30" s="741"/>
      <c r="AT30" s="741"/>
      <c r="AU30" s="741"/>
      <c r="AV30" s="741"/>
      <c r="AW30" s="741"/>
      <c r="AX30" s="741"/>
      <c r="AY30" s="741"/>
      <c r="AZ30" s="741"/>
      <c r="BA30" s="741"/>
      <c r="BB30" s="741"/>
      <c r="BC30" s="741"/>
      <c r="BD30" s="741"/>
      <c r="BE30" s="741"/>
    </row>
    <row r="31" spans="1:57" ht="10.15" customHeight="1">
      <c r="A31" s="775">
        <v>35370</v>
      </c>
      <c r="B31" s="776">
        <v>384.5</v>
      </c>
      <c r="D31" s="776">
        <v>0.6</v>
      </c>
      <c r="F31" s="776">
        <v>385.1</v>
      </c>
      <c r="H31" s="679"/>
      <c r="I31" s="776">
        <v>483.2</v>
      </c>
      <c r="K31" s="782">
        <v>2.8</v>
      </c>
      <c r="M31" s="776">
        <v>486</v>
      </c>
      <c r="O31" s="679"/>
      <c r="Q31" s="741"/>
      <c r="R31" s="741"/>
      <c r="S31" s="741"/>
      <c r="T31" s="741"/>
      <c r="U31" s="741"/>
      <c r="V31" s="741"/>
      <c r="W31" s="741"/>
      <c r="X31" s="741"/>
      <c r="Y31" s="741"/>
      <c r="Z31" s="741"/>
      <c r="AA31" s="741"/>
      <c r="AB31" s="741"/>
      <c r="AC31" s="741"/>
      <c r="AD31" s="741"/>
      <c r="AE31" s="741"/>
      <c r="AF31" s="741"/>
      <c r="AG31" s="741"/>
      <c r="AH31" s="741"/>
      <c r="AI31" s="741"/>
      <c r="AJ31" s="741"/>
      <c r="AK31" s="741"/>
      <c r="AL31" s="741"/>
      <c r="AM31" s="741"/>
      <c r="AN31" s="741"/>
      <c r="AO31" s="741"/>
      <c r="AP31" s="741"/>
      <c r="AQ31" s="741"/>
      <c r="AR31" s="741"/>
      <c r="AS31" s="741"/>
      <c r="AT31" s="741"/>
      <c r="AU31" s="741"/>
      <c r="AV31" s="741"/>
      <c r="AW31" s="741"/>
      <c r="AX31" s="741"/>
      <c r="AY31" s="741"/>
      <c r="AZ31" s="741"/>
      <c r="BA31" s="741"/>
      <c r="BB31" s="741"/>
      <c r="BC31" s="741"/>
      <c r="BD31" s="741"/>
      <c r="BE31" s="741"/>
    </row>
    <row r="32" spans="1:57" ht="8.25" customHeight="1">
      <c r="A32" s="775">
        <v>35400</v>
      </c>
      <c r="B32" s="777">
        <v>337.9</v>
      </c>
      <c r="C32" s="777"/>
      <c r="D32" s="777">
        <v>0.5</v>
      </c>
      <c r="E32" s="777"/>
      <c r="F32" s="777">
        <v>338.4</v>
      </c>
      <c r="G32" s="777"/>
      <c r="H32" s="681"/>
      <c r="I32" s="777">
        <v>418.6</v>
      </c>
      <c r="J32" s="777"/>
      <c r="K32" s="777">
        <v>2.5</v>
      </c>
      <c r="L32" s="777"/>
      <c r="M32" s="777">
        <v>421.1</v>
      </c>
      <c r="N32" s="777"/>
      <c r="O32" s="681"/>
      <c r="P32" s="783"/>
      <c r="Q32" s="741"/>
      <c r="R32" s="741"/>
      <c r="S32" s="741"/>
      <c r="T32" s="741"/>
      <c r="U32" s="741"/>
      <c r="V32" s="741"/>
      <c r="W32" s="741"/>
      <c r="X32" s="741"/>
      <c r="Y32" s="741"/>
      <c r="Z32" s="741"/>
      <c r="AA32" s="741"/>
      <c r="AB32" s="741"/>
      <c r="AC32" s="741"/>
      <c r="AD32" s="741"/>
      <c r="AE32" s="741"/>
      <c r="AF32" s="741"/>
      <c r="AG32" s="741"/>
      <c r="AH32" s="741"/>
      <c r="AI32" s="741"/>
      <c r="AJ32" s="741"/>
      <c r="AK32" s="741"/>
      <c r="AL32" s="741"/>
      <c r="AM32" s="741"/>
      <c r="AN32" s="741"/>
      <c r="AO32" s="741"/>
      <c r="AP32" s="741"/>
      <c r="AQ32" s="741"/>
      <c r="AR32" s="741"/>
      <c r="AS32" s="741"/>
      <c r="AT32" s="741"/>
      <c r="AU32" s="741"/>
      <c r="AV32" s="741"/>
      <c r="AW32" s="741"/>
      <c r="AX32" s="741"/>
      <c r="AY32" s="741"/>
      <c r="AZ32" s="741"/>
      <c r="BA32" s="741"/>
      <c r="BB32" s="741"/>
      <c r="BC32" s="741"/>
      <c r="BD32" s="741"/>
      <c r="BE32" s="741"/>
    </row>
    <row r="33" spans="1:57" s="763" customFormat="1" ht="10.15" customHeight="1">
      <c r="A33" s="784" t="s">
        <v>1003</v>
      </c>
      <c r="B33" s="785">
        <v>2816.4</v>
      </c>
      <c r="C33" s="785">
        <v>2855.9490000000001</v>
      </c>
      <c r="D33" s="785">
        <v>2.2000000000000002</v>
      </c>
      <c r="E33" s="785">
        <v>1.9730000000000001</v>
      </c>
      <c r="F33" s="785">
        <v>2818.5999999999995</v>
      </c>
      <c r="G33" s="785">
        <v>2857.9239999999995</v>
      </c>
      <c r="H33" s="786">
        <v>1.3951607180870074</v>
      </c>
      <c r="I33" s="784">
        <v>3492.9</v>
      </c>
      <c r="J33" s="784">
        <v>3475.4659999999999</v>
      </c>
      <c r="K33" s="784">
        <v>9</v>
      </c>
      <c r="L33" s="784">
        <v>5.3569999999999993</v>
      </c>
      <c r="M33" s="784">
        <v>3501.9</v>
      </c>
      <c r="N33" s="784">
        <v>3480.83</v>
      </c>
      <c r="O33" s="700">
        <v>-0.60167337730946402</v>
      </c>
      <c r="P33" s="787"/>
      <c r="Q33" s="741"/>
      <c r="R33" s="741"/>
      <c r="S33" s="741"/>
      <c r="T33" s="741"/>
      <c r="U33" s="741"/>
      <c r="V33" s="741"/>
      <c r="W33" s="741"/>
      <c r="X33" s="741"/>
      <c r="Y33" s="741"/>
      <c r="Z33" s="741"/>
      <c r="AA33" s="741"/>
      <c r="AB33" s="741"/>
      <c r="AC33" s="741"/>
      <c r="AD33" s="741"/>
      <c r="AE33" s="741"/>
      <c r="AF33" s="741"/>
      <c r="AG33" s="741"/>
      <c r="AH33" s="741"/>
      <c r="AI33" s="741"/>
      <c r="AJ33" s="741"/>
      <c r="AK33" s="741"/>
      <c r="AL33" s="741"/>
      <c r="AM33" s="741"/>
      <c r="AN33" s="741"/>
      <c r="AO33" s="741"/>
      <c r="AP33" s="741"/>
      <c r="AQ33" s="741"/>
      <c r="AR33" s="741"/>
      <c r="AS33" s="741"/>
      <c r="AT33" s="741"/>
      <c r="AU33" s="741"/>
      <c r="AV33" s="741"/>
      <c r="AW33" s="741"/>
      <c r="AX33" s="741"/>
      <c r="AY33" s="741"/>
      <c r="AZ33" s="741"/>
      <c r="BA33" s="741"/>
      <c r="BB33" s="741"/>
      <c r="BC33" s="741"/>
      <c r="BD33" s="741"/>
      <c r="BE33" s="741"/>
    </row>
    <row r="34" spans="1:57" s="789" customFormat="1" ht="8.25" customHeight="1">
      <c r="A34" s="788" t="s">
        <v>1029</v>
      </c>
      <c r="H34" s="790"/>
      <c r="K34" s="791"/>
      <c r="L34" s="791"/>
      <c r="M34" s="791"/>
      <c r="N34" s="791"/>
      <c r="P34" s="791"/>
      <c r="Q34" s="792"/>
      <c r="R34" s="792"/>
      <c r="S34" s="792"/>
      <c r="T34" s="792"/>
      <c r="U34" s="792"/>
      <c r="V34" s="792"/>
      <c r="W34" s="792"/>
      <c r="X34" s="792"/>
      <c r="Y34" s="792"/>
      <c r="Z34" s="792"/>
      <c r="AA34" s="792"/>
      <c r="AB34" s="792"/>
      <c r="AC34" s="793"/>
      <c r="AD34" s="792"/>
      <c r="AE34" s="792"/>
      <c r="AF34" s="792"/>
      <c r="AG34" s="792"/>
      <c r="AH34" s="792"/>
      <c r="AJ34" s="759"/>
      <c r="AK34" s="759"/>
      <c r="AL34" s="759"/>
      <c r="AM34" s="759"/>
      <c r="AN34" s="759"/>
      <c r="AO34" s="759"/>
      <c r="AP34" s="759"/>
      <c r="AQ34" s="759"/>
      <c r="AR34" s="759"/>
      <c r="AS34" s="759"/>
      <c r="AT34" s="759"/>
      <c r="AU34" s="759"/>
      <c r="AV34" s="759"/>
      <c r="AW34" s="759"/>
      <c r="AX34" s="759"/>
      <c r="AY34" s="759"/>
      <c r="AZ34" s="759"/>
      <c r="BA34" s="759"/>
      <c r="BB34" s="759"/>
      <c r="BC34" s="759"/>
      <c r="BD34" s="759"/>
    </row>
    <row r="35" spans="1:57" s="789" customFormat="1" ht="8.25" customHeight="1">
      <c r="A35" s="788" t="s">
        <v>1030</v>
      </c>
      <c r="H35" s="790"/>
      <c r="K35" s="791"/>
      <c r="L35" s="791"/>
      <c r="M35" s="791"/>
      <c r="N35" s="791"/>
      <c r="O35" s="791"/>
      <c r="P35" s="791"/>
      <c r="Q35" s="792"/>
      <c r="R35" s="792"/>
      <c r="S35" s="792"/>
      <c r="T35" s="792"/>
      <c r="U35" s="792"/>
      <c r="V35" s="792"/>
      <c r="W35" s="792"/>
      <c r="X35" s="792"/>
      <c r="Y35" s="792"/>
      <c r="Z35" s="792"/>
      <c r="AA35" s="792"/>
      <c r="AB35" s="792"/>
      <c r="AC35" s="792"/>
      <c r="AD35" s="792"/>
      <c r="AE35" s="792"/>
      <c r="AF35" s="792"/>
      <c r="AG35" s="792"/>
      <c r="AH35" s="792"/>
      <c r="AJ35" s="759"/>
      <c r="AK35" s="759"/>
      <c r="AL35" s="759"/>
      <c r="AM35" s="759"/>
      <c r="AN35" s="759"/>
      <c r="AO35" s="759"/>
      <c r="AP35" s="759"/>
      <c r="AQ35" s="759"/>
      <c r="AR35" s="759"/>
      <c r="AS35" s="759"/>
      <c r="AT35" s="759"/>
      <c r="AU35" s="759"/>
      <c r="AV35" s="759"/>
      <c r="AW35" s="759"/>
      <c r="AX35" s="759"/>
      <c r="AY35" s="759"/>
      <c r="AZ35" s="759"/>
      <c r="BA35" s="759"/>
      <c r="BB35" s="759"/>
      <c r="BC35" s="759"/>
      <c r="BD35" s="759"/>
    </row>
    <row r="36" spans="1:57" s="789" customFormat="1" ht="8.25" customHeight="1">
      <c r="A36" s="794" t="s">
        <v>1031</v>
      </c>
      <c r="H36" s="790"/>
      <c r="K36" s="791"/>
      <c r="L36" s="791"/>
      <c r="M36" s="791"/>
      <c r="N36" s="791"/>
      <c r="O36" s="791"/>
      <c r="P36" s="791"/>
      <c r="Q36" s="792"/>
      <c r="R36" s="792"/>
      <c r="S36" s="792"/>
      <c r="T36" s="792"/>
      <c r="U36" s="792"/>
      <c r="V36" s="792"/>
      <c r="W36" s="792"/>
      <c r="X36" s="792"/>
      <c r="Y36" s="792"/>
      <c r="Z36" s="792"/>
      <c r="AA36" s="792"/>
      <c r="AB36" s="792"/>
      <c r="AC36" s="792"/>
      <c r="AD36" s="792"/>
      <c r="AE36" s="792"/>
      <c r="AF36" s="792"/>
      <c r="AG36" s="792"/>
      <c r="AH36" s="792"/>
      <c r="AJ36" s="759"/>
      <c r="AK36" s="759"/>
      <c r="AL36" s="759"/>
      <c r="AM36" s="759"/>
      <c r="AN36" s="759"/>
      <c r="AO36" s="759"/>
      <c r="AP36" s="759"/>
      <c r="AQ36" s="759"/>
      <c r="AR36" s="759"/>
      <c r="AS36" s="759"/>
      <c r="AT36" s="759"/>
      <c r="AU36" s="759"/>
      <c r="AV36" s="759"/>
      <c r="AW36" s="759"/>
      <c r="AX36" s="759"/>
      <c r="AY36" s="759"/>
      <c r="AZ36" s="759"/>
      <c r="BA36" s="759"/>
      <c r="BB36" s="759"/>
      <c r="BC36" s="759"/>
      <c r="BD36" s="759"/>
    </row>
    <row r="37" spans="1:57">
      <c r="A37" s="1842" t="s">
        <v>273</v>
      </c>
    </row>
  </sheetData>
  <mergeCells count="1">
    <mergeCell ref="A4:A5"/>
  </mergeCells>
  <hyperlinks>
    <hyperlink ref="A37" location="'Inhaltsverzeichnis '!A1" display="Zurück zum Inhaltsverzeichnis" xr:uid="{608D678F-4F83-44B3-B2BB-72D6DFD85C43}"/>
  </hyperlinks>
  <pageMargins left="0.78740157480314965" right="0.78740157480314965" top="0.39370078740157483" bottom="0.19685039370078741" header="0.19685039370078741" footer="0.19685039370078741"/>
  <pageSetup paperSize="9" orientation="landscape" r:id="rId1"/>
  <headerFooter alignWithMargins="0">
    <oddFooter>&amp;R&amp;F / &amp;A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EC59A-ED21-4CA5-92D4-537750FEE383}">
  <sheetPr>
    <tabColor rgb="FFF9E03A"/>
  </sheetPr>
  <dimension ref="B1:K98"/>
  <sheetViews>
    <sheetView showGridLines="0" showZeros="0" zoomScale="140" zoomScaleNormal="140" zoomScaleSheetLayoutView="55" workbookViewId="0">
      <pane ySplit="9" topLeftCell="A64" activePane="bottomLeft" state="frozen"/>
      <selection activeCell="F36" sqref="F36"/>
      <selection pane="bottomLeft"/>
    </sheetView>
  </sheetViews>
  <sheetFormatPr baseColWidth="10" defaultColWidth="10.125" defaultRowHeight="8.25"/>
  <cols>
    <col min="1" max="1" width="1.5" style="1241" customWidth="1"/>
    <col min="2" max="2" width="7.625" style="1241" customWidth="1"/>
    <col min="3" max="3" width="12.875" style="1241" customWidth="1"/>
    <col min="4" max="9" width="9.375" style="1241" customWidth="1"/>
    <col min="10" max="16384" width="10.125" style="1241"/>
  </cols>
  <sheetData>
    <row r="1" spans="2:11" ht="12" customHeight="1">
      <c r="B1" s="1240" t="s">
        <v>1326</v>
      </c>
      <c r="C1" s="1240"/>
      <c r="D1" s="1240"/>
      <c r="E1" s="1240"/>
      <c r="F1" s="1240"/>
      <c r="G1" s="1240"/>
      <c r="H1" s="1240"/>
      <c r="I1" s="1240"/>
    </row>
    <row r="2" spans="2:11" ht="12" customHeight="1">
      <c r="B2" s="1240" t="s">
        <v>1327</v>
      </c>
      <c r="C2" s="1240"/>
      <c r="D2" s="1240"/>
      <c r="E2" s="1240"/>
      <c r="F2" s="1240"/>
      <c r="G2" s="1240"/>
      <c r="H2" s="1240"/>
      <c r="I2" s="1240"/>
      <c r="K2" s="1242"/>
    </row>
    <row r="3" spans="2:11" ht="3" customHeight="1">
      <c r="B3" s="1243"/>
      <c r="C3" s="1244"/>
      <c r="D3" s="1244"/>
      <c r="E3" s="1244"/>
      <c r="F3" s="1244"/>
      <c r="G3" s="1244"/>
      <c r="H3" s="1244"/>
      <c r="I3" s="1244"/>
    </row>
    <row r="4" spans="2:11" ht="9">
      <c r="B4" s="1245" t="s">
        <v>1328</v>
      </c>
      <c r="C4" s="1246">
        <v>45936</v>
      </c>
      <c r="I4" s="1245" t="s">
        <v>1329</v>
      </c>
      <c r="J4" s="1247"/>
    </row>
    <row r="5" spans="2:11" ht="3" customHeight="1"/>
    <row r="6" spans="2:11" ht="12.95" customHeight="1">
      <c r="B6" s="1248" t="s">
        <v>1330</v>
      </c>
      <c r="C6" s="1249"/>
      <c r="D6" s="1955" t="s">
        <v>1331</v>
      </c>
      <c r="E6" s="1955" t="s">
        <v>264</v>
      </c>
      <c r="F6" s="1955" t="s">
        <v>229</v>
      </c>
      <c r="G6" s="1955" t="s">
        <v>230</v>
      </c>
      <c r="H6" s="1955" t="s">
        <v>231</v>
      </c>
      <c r="I6" s="1957" t="s">
        <v>232</v>
      </c>
    </row>
    <row r="7" spans="2:11" ht="8.1" customHeight="1">
      <c r="B7" s="1959" t="s">
        <v>1332</v>
      </c>
      <c r="C7" s="1962" t="s">
        <v>1333</v>
      </c>
      <c r="D7" s="1956"/>
      <c r="E7" s="1956"/>
      <c r="F7" s="1956"/>
      <c r="G7" s="1956"/>
      <c r="H7" s="1956"/>
      <c r="I7" s="1958"/>
    </row>
    <row r="8" spans="2:11" ht="12.75" customHeight="1">
      <c r="B8" s="1960"/>
      <c r="C8" s="1963"/>
      <c r="D8" s="1250" t="s">
        <v>1334</v>
      </c>
      <c r="E8" s="1251"/>
      <c r="F8" s="1251"/>
      <c r="G8" s="1251"/>
      <c r="H8" s="1251"/>
      <c r="I8" s="1252"/>
    </row>
    <row r="9" spans="2:11" ht="8.1" customHeight="1">
      <c r="B9" s="1961"/>
      <c r="C9" s="1956"/>
      <c r="D9" s="1250" t="s">
        <v>1335</v>
      </c>
      <c r="E9" s="1251"/>
      <c r="F9" s="1251"/>
      <c r="G9" s="1251"/>
      <c r="H9" s="1251"/>
      <c r="I9" s="1252"/>
    </row>
    <row r="10" spans="2:11" ht="3" customHeight="1">
      <c r="B10" s="1253"/>
      <c r="D10" s="1254"/>
      <c r="I10" s="1255"/>
    </row>
    <row r="11" spans="2:11">
      <c r="B11" s="1256" t="s">
        <v>1336</v>
      </c>
      <c r="C11" s="1257" t="s">
        <v>1337</v>
      </c>
      <c r="D11" s="1258" t="s">
        <v>372</v>
      </c>
      <c r="E11" s="1258" t="s">
        <v>372</v>
      </c>
      <c r="F11" s="1258" t="s">
        <v>372</v>
      </c>
      <c r="G11" s="1258" t="s">
        <v>372</v>
      </c>
      <c r="H11" s="1258" t="s">
        <v>372</v>
      </c>
      <c r="I11" s="1259" t="s">
        <v>372</v>
      </c>
    </row>
    <row r="12" spans="2:11">
      <c r="B12" s="1256" t="s">
        <v>1338</v>
      </c>
      <c r="C12" s="1257" t="s">
        <v>1339</v>
      </c>
      <c r="D12" s="1258" t="s">
        <v>372</v>
      </c>
      <c r="E12" s="1258" t="s">
        <v>372</v>
      </c>
      <c r="F12" s="1258" t="s">
        <v>372</v>
      </c>
      <c r="G12" s="1258" t="s">
        <v>372</v>
      </c>
      <c r="H12" s="1258" t="s">
        <v>372</v>
      </c>
      <c r="I12" s="1259" t="s">
        <v>372</v>
      </c>
    </row>
    <row r="13" spans="2:11">
      <c r="B13" s="1256" t="s">
        <v>1340</v>
      </c>
      <c r="C13" s="1257" t="s">
        <v>1341</v>
      </c>
      <c r="D13" s="1258" t="s">
        <v>372</v>
      </c>
      <c r="E13" s="1258" t="s">
        <v>372</v>
      </c>
      <c r="F13" s="1258" t="s">
        <v>372</v>
      </c>
      <c r="G13" s="1258" t="s">
        <v>372</v>
      </c>
      <c r="H13" s="1258" t="s">
        <v>372</v>
      </c>
      <c r="I13" s="1259" t="s">
        <v>372</v>
      </c>
    </row>
    <row r="14" spans="2:11">
      <c r="B14" s="1256" t="s">
        <v>1342</v>
      </c>
      <c r="C14" s="1257" t="s">
        <v>1343</v>
      </c>
      <c r="D14" s="1258" t="s">
        <v>372</v>
      </c>
      <c r="E14" s="1258" t="s">
        <v>372</v>
      </c>
      <c r="F14" s="1258" t="s">
        <v>372</v>
      </c>
      <c r="G14" s="1258" t="s">
        <v>372</v>
      </c>
      <c r="H14" s="1258" t="s">
        <v>372</v>
      </c>
      <c r="I14" s="1259" t="s">
        <v>372</v>
      </c>
    </row>
    <row r="15" spans="2:11">
      <c r="B15" s="1256" t="s">
        <v>1344</v>
      </c>
      <c r="C15" s="1257" t="s">
        <v>1345</v>
      </c>
      <c r="D15" s="1258">
        <v>24605253</v>
      </c>
      <c r="E15" s="1258">
        <v>22443986</v>
      </c>
      <c r="F15" s="1258">
        <v>25273154</v>
      </c>
      <c r="G15" s="1258">
        <v>25176801</v>
      </c>
      <c r="H15" s="1258">
        <v>26353988</v>
      </c>
      <c r="I15" s="1259">
        <v>24945791</v>
      </c>
    </row>
    <row r="16" spans="2:11">
      <c r="B16" s="1256" t="s">
        <v>1346</v>
      </c>
      <c r="C16" s="1257" t="s">
        <v>1347</v>
      </c>
      <c r="D16" s="1258">
        <v>5159489</v>
      </c>
      <c r="E16" s="1258">
        <v>4726698</v>
      </c>
      <c r="F16" s="1258">
        <v>5320579</v>
      </c>
      <c r="G16" s="1258">
        <v>5320894</v>
      </c>
      <c r="H16" s="1258">
        <v>5581197</v>
      </c>
      <c r="I16" s="1259">
        <v>5166382</v>
      </c>
    </row>
    <row r="17" spans="2:9">
      <c r="B17" s="1256" t="s">
        <v>1348</v>
      </c>
      <c r="C17" s="1257" t="s">
        <v>1349</v>
      </c>
      <c r="D17" s="1258">
        <v>45756362</v>
      </c>
      <c r="E17" s="1258">
        <v>41477321</v>
      </c>
      <c r="F17" s="1258">
        <v>46678004</v>
      </c>
      <c r="G17" s="1258">
        <v>46469933</v>
      </c>
      <c r="H17" s="1258">
        <v>48423395</v>
      </c>
      <c r="I17" s="1259">
        <v>45886487</v>
      </c>
    </row>
    <row r="18" spans="2:9">
      <c r="B18" s="1256" t="s">
        <v>1350</v>
      </c>
      <c r="C18" s="1257" t="s">
        <v>1351</v>
      </c>
      <c r="D18" s="1258">
        <v>5058012</v>
      </c>
      <c r="E18" s="1258">
        <v>4618383</v>
      </c>
      <c r="F18" s="1258">
        <v>5130316</v>
      </c>
      <c r="G18" s="1258">
        <v>5049217</v>
      </c>
      <c r="H18" s="1258">
        <v>5313841</v>
      </c>
      <c r="I18" s="1259">
        <v>5130336</v>
      </c>
    </row>
    <row r="19" spans="2:9">
      <c r="B19" s="1256" t="s">
        <v>1352</v>
      </c>
      <c r="C19" s="1257" t="s">
        <v>1353</v>
      </c>
      <c r="D19" s="1258" t="s">
        <v>372</v>
      </c>
      <c r="E19" s="1258" t="s">
        <v>372</v>
      </c>
      <c r="F19" s="1258" t="s">
        <v>372</v>
      </c>
      <c r="G19" s="1258" t="s">
        <v>372</v>
      </c>
      <c r="H19" s="1258" t="s">
        <v>372</v>
      </c>
      <c r="I19" s="1259" t="s">
        <v>372</v>
      </c>
    </row>
    <row r="20" spans="2:9">
      <c r="B20" s="1256" t="s">
        <v>1354</v>
      </c>
      <c r="C20" s="1257" t="s">
        <v>1355</v>
      </c>
      <c r="D20" s="1258">
        <v>12119881</v>
      </c>
      <c r="E20" s="1258">
        <v>11151257</v>
      </c>
      <c r="F20" s="1258">
        <v>12385444</v>
      </c>
      <c r="G20" s="1258">
        <v>12458522</v>
      </c>
      <c r="H20" s="1258">
        <v>13168938</v>
      </c>
      <c r="I20" s="1259">
        <v>12532577</v>
      </c>
    </row>
    <row r="21" spans="2:9">
      <c r="B21" s="1256" t="s">
        <v>1356</v>
      </c>
      <c r="C21" s="1257" t="s">
        <v>1357</v>
      </c>
      <c r="D21" s="1258">
        <v>52388846</v>
      </c>
      <c r="E21" s="1258">
        <v>47783993</v>
      </c>
      <c r="F21" s="1258">
        <v>53681256</v>
      </c>
      <c r="G21" s="1258">
        <v>53426732</v>
      </c>
      <c r="H21" s="1258">
        <v>56452582</v>
      </c>
      <c r="I21" s="1259">
        <v>54337687</v>
      </c>
    </row>
    <row r="22" spans="2:9">
      <c r="B22" s="1256" t="s">
        <v>1358</v>
      </c>
      <c r="C22" s="1257" t="s">
        <v>1359</v>
      </c>
      <c r="D22" s="1258">
        <v>45417872</v>
      </c>
      <c r="E22" s="1258">
        <v>41157711</v>
      </c>
      <c r="F22" s="1258">
        <v>45993746</v>
      </c>
      <c r="G22" s="1258">
        <v>46092784</v>
      </c>
      <c r="H22" s="1258">
        <v>48472012</v>
      </c>
      <c r="I22" s="1259">
        <v>45801682</v>
      </c>
    </row>
    <row r="23" spans="2:9">
      <c r="B23" s="1256" t="s">
        <v>1360</v>
      </c>
      <c r="C23" s="1257" t="s">
        <v>1361</v>
      </c>
      <c r="D23" s="1258">
        <v>16049068</v>
      </c>
      <c r="E23" s="1258">
        <v>14667744</v>
      </c>
      <c r="F23" s="1258">
        <v>16385506</v>
      </c>
      <c r="G23" s="1258">
        <v>16331760</v>
      </c>
      <c r="H23" s="1258">
        <v>17158554</v>
      </c>
      <c r="I23" s="1259">
        <v>16392258</v>
      </c>
    </row>
    <row r="24" spans="2:9">
      <c r="B24" s="1256" t="s">
        <v>1362</v>
      </c>
      <c r="C24" s="1257" t="s">
        <v>1363</v>
      </c>
      <c r="D24" s="1258">
        <v>24280602</v>
      </c>
      <c r="E24" s="1258">
        <v>22006561</v>
      </c>
      <c r="F24" s="1258">
        <v>24767998</v>
      </c>
      <c r="G24" s="1258">
        <v>24911062</v>
      </c>
      <c r="H24" s="1258">
        <v>26243393</v>
      </c>
      <c r="I24" s="1259">
        <v>24894731</v>
      </c>
    </row>
    <row r="25" spans="2:9">
      <c r="B25" s="1256" t="s">
        <v>1364</v>
      </c>
      <c r="C25" s="1257" t="s">
        <v>1365</v>
      </c>
      <c r="D25" s="1258">
        <v>6361723</v>
      </c>
      <c r="E25" s="1258">
        <v>5716348</v>
      </c>
      <c r="F25" s="1258">
        <v>6384675</v>
      </c>
      <c r="G25" s="1258">
        <v>6383059</v>
      </c>
      <c r="H25" s="1258">
        <v>6720047</v>
      </c>
      <c r="I25" s="1259">
        <v>6419498</v>
      </c>
    </row>
    <row r="26" spans="2:9">
      <c r="B26" s="1256" t="s">
        <v>1366</v>
      </c>
      <c r="C26" s="1257" t="s">
        <v>189</v>
      </c>
      <c r="D26" s="1258" t="s">
        <v>372</v>
      </c>
      <c r="E26" s="1258" t="s">
        <v>372</v>
      </c>
      <c r="F26" s="1258" t="s">
        <v>372</v>
      </c>
      <c r="G26" s="1258" t="s">
        <v>372</v>
      </c>
      <c r="H26" s="1258" t="s">
        <v>372</v>
      </c>
      <c r="I26" s="1259" t="s">
        <v>372</v>
      </c>
    </row>
    <row r="27" spans="2:9">
      <c r="B27" s="1256" t="s">
        <v>1367</v>
      </c>
      <c r="C27" s="1257" t="s">
        <v>1368</v>
      </c>
      <c r="D27" s="1258" t="s">
        <v>372</v>
      </c>
      <c r="E27" s="1258" t="s">
        <v>372</v>
      </c>
      <c r="F27" s="1258" t="s">
        <v>372</v>
      </c>
      <c r="G27" s="1258" t="s">
        <v>372</v>
      </c>
      <c r="H27" s="1258" t="s">
        <v>372</v>
      </c>
      <c r="I27" s="1259" t="s">
        <v>372</v>
      </c>
    </row>
    <row r="28" spans="2:9">
      <c r="B28" s="1256" t="s">
        <v>1369</v>
      </c>
      <c r="C28" s="1257" t="s">
        <v>1370</v>
      </c>
      <c r="D28" s="1258" t="s">
        <v>372</v>
      </c>
      <c r="E28" s="1258" t="s">
        <v>372</v>
      </c>
      <c r="F28" s="1258" t="s">
        <v>372</v>
      </c>
      <c r="G28" s="1258" t="s">
        <v>372</v>
      </c>
      <c r="H28" s="1258" t="s">
        <v>372</v>
      </c>
      <c r="I28" s="1259" t="s">
        <v>372</v>
      </c>
    </row>
    <row r="29" spans="2:9">
      <c r="B29" s="1256" t="s">
        <v>1371</v>
      </c>
      <c r="C29" s="1257" t="s">
        <v>1372</v>
      </c>
      <c r="D29" s="1258" t="s">
        <v>372</v>
      </c>
      <c r="E29" s="1258" t="s">
        <v>372</v>
      </c>
      <c r="F29" s="1258" t="s">
        <v>372</v>
      </c>
      <c r="G29" s="1258" t="s">
        <v>372</v>
      </c>
      <c r="H29" s="1258" t="s">
        <v>372</v>
      </c>
      <c r="I29" s="1259" t="s">
        <v>372</v>
      </c>
    </row>
    <row r="30" spans="2:9">
      <c r="B30" s="1256" t="s">
        <v>1373</v>
      </c>
      <c r="C30" s="1257" t="s">
        <v>1374</v>
      </c>
      <c r="D30" s="1258">
        <v>3603402</v>
      </c>
      <c r="E30" s="1258">
        <v>3317015</v>
      </c>
      <c r="F30" s="1258">
        <v>3776053</v>
      </c>
      <c r="G30" s="1258">
        <v>3688614</v>
      </c>
      <c r="H30" s="1258">
        <v>3798236</v>
      </c>
      <c r="I30" s="1259">
        <v>3638755</v>
      </c>
    </row>
    <row r="31" spans="2:9">
      <c r="B31" s="1256" t="s">
        <v>1375</v>
      </c>
      <c r="C31" s="1257" t="s">
        <v>1376</v>
      </c>
      <c r="D31" s="1258" t="s">
        <v>372</v>
      </c>
      <c r="E31" s="1258" t="s">
        <v>372</v>
      </c>
      <c r="F31" s="1258" t="s">
        <v>372</v>
      </c>
      <c r="G31" s="1258" t="s">
        <v>372</v>
      </c>
      <c r="H31" s="1258" t="s">
        <v>372</v>
      </c>
      <c r="I31" s="1259" t="s">
        <v>372</v>
      </c>
    </row>
    <row r="32" spans="2:9">
      <c r="B32" s="1256" t="s">
        <v>1377</v>
      </c>
      <c r="C32" s="1257" t="s">
        <v>1378</v>
      </c>
      <c r="D32" s="1258" t="s">
        <v>372</v>
      </c>
      <c r="E32" s="1258" t="s">
        <v>372</v>
      </c>
      <c r="F32" s="1258" t="s">
        <v>372</v>
      </c>
      <c r="G32" s="1258" t="s">
        <v>372</v>
      </c>
      <c r="H32" s="1258" t="s">
        <v>372</v>
      </c>
      <c r="I32" s="1259" t="s">
        <v>372</v>
      </c>
    </row>
    <row r="33" spans="2:9">
      <c r="B33" s="1256" t="s">
        <v>1379</v>
      </c>
      <c r="C33" s="1257" t="s">
        <v>1380</v>
      </c>
      <c r="D33" s="1258" t="s">
        <v>372</v>
      </c>
      <c r="E33" s="1258" t="s">
        <v>372</v>
      </c>
      <c r="F33" s="1258" t="s">
        <v>372</v>
      </c>
      <c r="G33" s="1258" t="s">
        <v>372</v>
      </c>
      <c r="H33" s="1258" t="s">
        <v>372</v>
      </c>
      <c r="I33" s="1259" t="s">
        <v>372</v>
      </c>
    </row>
    <row r="34" spans="2:9">
      <c r="B34" s="1256" t="s">
        <v>1381</v>
      </c>
      <c r="C34" s="1257" t="s">
        <v>1382</v>
      </c>
      <c r="D34" s="1258" t="s">
        <v>372</v>
      </c>
      <c r="E34" s="1258" t="s">
        <v>372</v>
      </c>
      <c r="F34" s="1258" t="s">
        <v>372</v>
      </c>
      <c r="G34" s="1258" t="s">
        <v>372</v>
      </c>
      <c r="H34" s="1258" t="s">
        <v>372</v>
      </c>
      <c r="I34" s="1259" t="s">
        <v>372</v>
      </c>
    </row>
    <row r="35" spans="2:9">
      <c r="B35" s="1256" t="s">
        <v>1383</v>
      </c>
      <c r="C35" s="1257" t="s">
        <v>1384</v>
      </c>
      <c r="D35" s="1258" t="s">
        <v>372</v>
      </c>
      <c r="E35" s="1258" t="s">
        <v>372</v>
      </c>
      <c r="F35" s="1258" t="s">
        <v>372</v>
      </c>
      <c r="G35" s="1258" t="s">
        <v>372</v>
      </c>
      <c r="H35" s="1258" t="s">
        <v>372</v>
      </c>
      <c r="I35" s="1259" t="s">
        <v>372</v>
      </c>
    </row>
    <row r="36" spans="2:9">
      <c r="B36" s="1256" t="s">
        <v>1385</v>
      </c>
      <c r="C36" s="1257" t="s">
        <v>1386</v>
      </c>
      <c r="D36" s="1258" t="s">
        <v>372</v>
      </c>
      <c r="E36" s="1258" t="s">
        <v>372</v>
      </c>
      <c r="F36" s="1258" t="s">
        <v>372</v>
      </c>
      <c r="G36" s="1258" t="s">
        <v>372</v>
      </c>
      <c r="H36" s="1258" t="s">
        <v>372</v>
      </c>
      <c r="I36" s="1259" t="s">
        <v>372</v>
      </c>
    </row>
    <row r="37" spans="2:9">
      <c r="B37" s="1256" t="s">
        <v>1387</v>
      </c>
      <c r="C37" s="1257" t="s">
        <v>1388</v>
      </c>
      <c r="D37" s="1258" t="s">
        <v>372</v>
      </c>
      <c r="E37" s="1258" t="s">
        <v>372</v>
      </c>
      <c r="F37" s="1258" t="s">
        <v>372</v>
      </c>
      <c r="G37" s="1258" t="s">
        <v>372</v>
      </c>
      <c r="H37" s="1258" t="s">
        <v>372</v>
      </c>
      <c r="I37" s="1259" t="s">
        <v>372</v>
      </c>
    </row>
    <row r="38" spans="2:9">
      <c r="B38" s="1256" t="s">
        <v>1389</v>
      </c>
      <c r="C38" s="1257" t="s">
        <v>1390</v>
      </c>
      <c r="D38" s="1258" t="s">
        <v>372</v>
      </c>
      <c r="E38" s="1258" t="s">
        <v>372</v>
      </c>
      <c r="F38" s="1258" t="s">
        <v>372</v>
      </c>
      <c r="G38" s="1258" t="s">
        <v>372</v>
      </c>
      <c r="H38" s="1258" t="s">
        <v>372</v>
      </c>
      <c r="I38" s="1259" t="s">
        <v>372</v>
      </c>
    </row>
    <row r="39" spans="2:9">
      <c r="B39" s="1256" t="s">
        <v>1391</v>
      </c>
      <c r="C39" s="1257" t="s">
        <v>1392</v>
      </c>
      <c r="D39" s="1258">
        <v>29237327</v>
      </c>
      <c r="E39" s="1258">
        <v>26970421</v>
      </c>
      <c r="F39" s="1258">
        <v>30503053</v>
      </c>
      <c r="G39" s="1258">
        <v>30280839</v>
      </c>
      <c r="H39" s="1258">
        <v>30857504</v>
      </c>
      <c r="I39" s="1259">
        <v>28766077</v>
      </c>
    </row>
    <row r="40" spans="2:9">
      <c r="B40" s="1256" t="s">
        <v>1393</v>
      </c>
      <c r="C40" s="1257" t="s">
        <v>1394</v>
      </c>
      <c r="D40" s="1258">
        <v>1331380</v>
      </c>
      <c r="E40" s="1258">
        <v>1195636</v>
      </c>
      <c r="F40" s="1258">
        <v>1350182</v>
      </c>
      <c r="G40" s="1258">
        <v>1301333</v>
      </c>
      <c r="H40" s="1258">
        <v>1317311</v>
      </c>
      <c r="I40" s="1259">
        <v>1240204</v>
      </c>
    </row>
    <row r="41" spans="2:9">
      <c r="B41" s="1256" t="s">
        <v>1395</v>
      </c>
      <c r="C41" s="1257" t="s">
        <v>1396</v>
      </c>
      <c r="D41" s="1258" t="s">
        <v>372</v>
      </c>
      <c r="E41" s="1258" t="s">
        <v>372</v>
      </c>
      <c r="F41" s="1258" t="s">
        <v>372</v>
      </c>
      <c r="G41" s="1258" t="s">
        <v>372</v>
      </c>
      <c r="H41" s="1258" t="s">
        <v>372</v>
      </c>
      <c r="I41" s="1259" t="s">
        <v>372</v>
      </c>
    </row>
    <row r="42" spans="2:9">
      <c r="B42" s="1256" t="s">
        <v>1397</v>
      </c>
      <c r="C42" s="1257" t="s">
        <v>1398</v>
      </c>
      <c r="D42" s="1258">
        <v>3756833</v>
      </c>
      <c r="E42" s="1258">
        <v>3468822</v>
      </c>
      <c r="F42" s="1258">
        <v>3989170</v>
      </c>
      <c r="G42" s="1258">
        <v>3850912</v>
      </c>
      <c r="H42" s="1258">
        <v>3885168</v>
      </c>
      <c r="I42" s="1259">
        <v>3764308</v>
      </c>
    </row>
    <row r="43" spans="2:9">
      <c r="B43" s="1256" t="s">
        <v>1399</v>
      </c>
      <c r="C43" s="1257" t="s">
        <v>1400</v>
      </c>
      <c r="D43" s="1258">
        <v>11112528</v>
      </c>
      <c r="E43" s="1258">
        <v>10128762</v>
      </c>
      <c r="F43" s="1258">
        <v>11493410</v>
      </c>
      <c r="G43" s="1258">
        <v>11375167</v>
      </c>
      <c r="H43" s="1258">
        <v>11717773</v>
      </c>
      <c r="I43" s="1259">
        <v>11060360</v>
      </c>
    </row>
    <row r="44" spans="2:9">
      <c r="B44" s="1256" t="s">
        <v>1401</v>
      </c>
      <c r="C44" s="1257" t="s">
        <v>1402</v>
      </c>
      <c r="D44" s="1258">
        <v>2529742</v>
      </c>
      <c r="E44" s="1258">
        <v>2272292</v>
      </c>
      <c r="F44" s="1258">
        <v>2554750</v>
      </c>
      <c r="G44" s="1258">
        <v>2566438</v>
      </c>
      <c r="H44" s="1258">
        <v>2642165</v>
      </c>
      <c r="I44" s="1259">
        <v>2466307</v>
      </c>
    </row>
    <row r="45" spans="2:9">
      <c r="B45" s="1256" t="s">
        <v>1403</v>
      </c>
      <c r="C45" s="1257" t="s">
        <v>1404</v>
      </c>
      <c r="D45" s="1258">
        <v>6722610</v>
      </c>
      <c r="E45" s="1258">
        <v>6024061</v>
      </c>
      <c r="F45" s="1258">
        <v>6907536</v>
      </c>
      <c r="G45" s="1258">
        <v>6848581</v>
      </c>
      <c r="H45" s="1258">
        <v>6966782</v>
      </c>
      <c r="I45" s="1259">
        <v>6677344</v>
      </c>
    </row>
    <row r="46" spans="2:9">
      <c r="B46" s="1256" t="s">
        <v>1405</v>
      </c>
      <c r="C46" s="1257" t="s">
        <v>1406</v>
      </c>
      <c r="D46" s="1258">
        <v>81267746</v>
      </c>
      <c r="E46" s="1258">
        <v>74318987</v>
      </c>
      <c r="F46" s="1258">
        <v>83652161</v>
      </c>
      <c r="G46" s="1258">
        <v>83234045</v>
      </c>
      <c r="H46" s="1258">
        <v>87241585</v>
      </c>
      <c r="I46" s="1259">
        <v>82171877</v>
      </c>
    </row>
    <row r="47" spans="2:9">
      <c r="B47" s="1256" t="s">
        <v>1407</v>
      </c>
      <c r="C47" s="1257" t="s">
        <v>1408</v>
      </c>
      <c r="D47" s="1258">
        <v>9889960</v>
      </c>
      <c r="E47" s="1258">
        <v>8975638</v>
      </c>
      <c r="F47" s="1258">
        <v>10195660</v>
      </c>
      <c r="G47" s="1258">
        <v>10061301</v>
      </c>
      <c r="H47" s="1258">
        <v>10569567</v>
      </c>
      <c r="I47" s="1259">
        <v>9970917</v>
      </c>
    </row>
    <row r="48" spans="2:9">
      <c r="B48" s="1256" t="s">
        <v>1409</v>
      </c>
      <c r="C48" s="1257" t="s">
        <v>1410</v>
      </c>
      <c r="D48" s="1258" t="s">
        <v>372</v>
      </c>
      <c r="E48" s="1258" t="s">
        <v>372</v>
      </c>
      <c r="F48" s="1258" t="s">
        <v>372</v>
      </c>
      <c r="G48" s="1258" t="s">
        <v>372</v>
      </c>
      <c r="H48" s="1258" t="s">
        <v>372</v>
      </c>
      <c r="I48" s="1259" t="s">
        <v>372</v>
      </c>
    </row>
    <row r="49" spans="2:9">
      <c r="B49" s="1256" t="s">
        <v>1411</v>
      </c>
      <c r="C49" s="1257" t="s">
        <v>1412</v>
      </c>
      <c r="D49" s="1258">
        <v>7234963</v>
      </c>
      <c r="E49" s="1258">
        <v>6636115</v>
      </c>
      <c r="F49" s="1258">
        <v>7492148</v>
      </c>
      <c r="G49" s="1258">
        <v>7475005</v>
      </c>
      <c r="H49" s="1258">
        <v>7836002</v>
      </c>
      <c r="I49" s="1259">
        <v>7412184</v>
      </c>
    </row>
    <row r="50" spans="2:9">
      <c r="B50" s="1256" t="s">
        <v>1413</v>
      </c>
      <c r="C50" s="1257" t="s">
        <v>1414</v>
      </c>
      <c r="D50" s="1258">
        <v>18174840</v>
      </c>
      <c r="E50" s="1258">
        <v>16693283</v>
      </c>
      <c r="F50" s="1258">
        <v>19039083</v>
      </c>
      <c r="G50" s="1258">
        <v>18631660</v>
      </c>
      <c r="H50" s="1258">
        <v>19280426</v>
      </c>
      <c r="I50" s="1259">
        <v>18268647</v>
      </c>
    </row>
    <row r="51" spans="2:9">
      <c r="B51" s="1256" t="s">
        <v>1415</v>
      </c>
      <c r="C51" s="1257" t="s">
        <v>1416</v>
      </c>
      <c r="D51" s="1258">
        <v>51493721</v>
      </c>
      <c r="E51" s="1258">
        <v>47355023</v>
      </c>
      <c r="F51" s="1258">
        <v>53256372</v>
      </c>
      <c r="G51" s="1258">
        <v>52761150</v>
      </c>
      <c r="H51" s="1258">
        <v>55272097</v>
      </c>
      <c r="I51" s="1259">
        <v>52548797</v>
      </c>
    </row>
    <row r="52" spans="2:9">
      <c r="B52" s="1256" t="s">
        <v>1417</v>
      </c>
      <c r="C52" s="1257" t="s">
        <v>1418</v>
      </c>
      <c r="D52" s="1258">
        <v>9987030</v>
      </c>
      <c r="E52" s="1258">
        <v>9057830</v>
      </c>
      <c r="F52" s="1258">
        <v>10350204</v>
      </c>
      <c r="G52" s="1258">
        <v>10208801</v>
      </c>
      <c r="H52" s="1258">
        <v>10520980</v>
      </c>
      <c r="I52" s="1259">
        <v>9910619</v>
      </c>
    </row>
    <row r="53" spans="2:9">
      <c r="B53" s="1256" t="s">
        <v>1419</v>
      </c>
      <c r="C53" s="1257" t="s">
        <v>1420</v>
      </c>
      <c r="D53" s="1258">
        <v>33476713</v>
      </c>
      <c r="E53" s="1258">
        <v>30593449</v>
      </c>
      <c r="F53" s="1258">
        <v>34586021</v>
      </c>
      <c r="G53" s="1258">
        <v>34382442</v>
      </c>
      <c r="H53" s="1258">
        <v>36252804</v>
      </c>
      <c r="I53" s="1259">
        <v>34572241</v>
      </c>
    </row>
    <row r="54" spans="2:9">
      <c r="B54" s="1256" t="s">
        <v>1421</v>
      </c>
      <c r="C54" s="1257" t="s">
        <v>1422</v>
      </c>
      <c r="D54" s="1258" t="s">
        <v>372</v>
      </c>
      <c r="E54" s="1258" t="s">
        <v>372</v>
      </c>
      <c r="F54" s="1258" t="s">
        <v>372</v>
      </c>
      <c r="G54" s="1258" t="s">
        <v>372</v>
      </c>
      <c r="H54" s="1258" t="s">
        <v>372</v>
      </c>
      <c r="I54" s="1259" t="s">
        <v>372</v>
      </c>
    </row>
    <row r="55" spans="2:9">
      <c r="B55" s="1256" t="s">
        <v>1423</v>
      </c>
      <c r="C55" s="1257" t="s">
        <v>1424</v>
      </c>
      <c r="D55" s="1258">
        <v>12614610</v>
      </c>
      <c r="E55" s="1258">
        <v>11650995</v>
      </c>
      <c r="F55" s="1258">
        <v>13069356</v>
      </c>
      <c r="G55" s="1258">
        <v>12876609</v>
      </c>
      <c r="H55" s="1258">
        <v>13204146</v>
      </c>
      <c r="I55" s="1259">
        <v>12397685</v>
      </c>
    </row>
    <row r="56" spans="2:9">
      <c r="B56" s="1256" t="s">
        <v>1425</v>
      </c>
      <c r="C56" s="1257" t="s">
        <v>1426</v>
      </c>
      <c r="D56" s="1258" t="s">
        <v>372</v>
      </c>
      <c r="E56" s="1258" t="s">
        <v>372</v>
      </c>
      <c r="F56" s="1258" t="s">
        <v>372</v>
      </c>
      <c r="G56" s="1258" t="s">
        <v>372</v>
      </c>
      <c r="H56" s="1258" t="s">
        <v>372</v>
      </c>
      <c r="I56" s="1259" t="s">
        <v>372</v>
      </c>
    </row>
    <row r="57" spans="2:9">
      <c r="B57" s="1256" t="s">
        <v>1427</v>
      </c>
      <c r="C57" s="1257" t="s">
        <v>1428</v>
      </c>
      <c r="D57" s="1258" t="s">
        <v>372</v>
      </c>
      <c r="E57" s="1258" t="s">
        <v>372</v>
      </c>
      <c r="F57" s="1258" t="s">
        <v>372</v>
      </c>
      <c r="G57" s="1258" t="s">
        <v>372</v>
      </c>
      <c r="H57" s="1258" t="s">
        <v>372</v>
      </c>
      <c r="I57" s="1259" t="s">
        <v>372</v>
      </c>
    </row>
    <row r="58" spans="2:9">
      <c r="B58" s="1256" t="s">
        <v>1429</v>
      </c>
      <c r="C58" s="1257" t="s">
        <v>1430</v>
      </c>
      <c r="D58" s="1258" t="s">
        <v>372</v>
      </c>
      <c r="E58" s="1258" t="s">
        <v>372</v>
      </c>
      <c r="F58" s="1258" t="s">
        <v>372</v>
      </c>
      <c r="G58" s="1258" t="s">
        <v>372</v>
      </c>
      <c r="H58" s="1258" t="s">
        <v>372</v>
      </c>
      <c r="I58" s="1259" t="s">
        <v>372</v>
      </c>
    </row>
    <row r="59" spans="2:9">
      <c r="B59" s="1256" t="s">
        <v>1431</v>
      </c>
      <c r="C59" s="1257" t="s">
        <v>1432</v>
      </c>
      <c r="D59" s="1258" t="s">
        <v>372</v>
      </c>
      <c r="E59" s="1258" t="s">
        <v>372</v>
      </c>
      <c r="F59" s="1258" t="s">
        <v>372</v>
      </c>
      <c r="G59" s="1258" t="s">
        <v>372</v>
      </c>
      <c r="H59" s="1258" t="s">
        <v>372</v>
      </c>
      <c r="I59" s="1259" t="s">
        <v>372</v>
      </c>
    </row>
    <row r="60" spans="2:9">
      <c r="B60" s="1256" t="s">
        <v>1433</v>
      </c>
      <c r="C60" s="1257" t="s">
        <v>1434</v>
      </c>
      <c r="D60" s="1258" t="s">
        <v>372</v>
      </c>
      <c r="E60" s="1258" t="s">
        <v>372</v>
      </c>
      <c r="F60" s="1258" t="s">
        <v>372</v>
      </c>
      <c r="G60" s="1258" t="s">
        <v>372</v>
      </c>
      <c r="H60" s="1258" t="s">
        <v>372</v>
      </c>
      <c r="I60" s="1259" t="s">
        <v>372</v>
      </c>
    </row>
    <row r="61" spans="2:9">
      <c r="B61" s="1256" t="s">
        <v>1435</v>
      </c>
      <c r="C61" s="1257" t="s">
        <v>1436</v>
      </c>
      <c r="D61" s="1258" t="s">
        <v>372</v>
      </c>
      <c r="E61" s="1258" t="s">
        <v>372</v>
      </c>
      <c r="F61" s="1258" t="s">
        <v>372</v>
      </c>
      <c r="G61" s="1258" t="s">
        <v>372</v>
      </c>
      <c r="H61" s="1258" t="s">
        <v>372</v>
      </c>
      <c r="I61" s="1259" t="s">
        <v>372</v>
      </c>
    </row>
    <row r="62" spans="2:9">
      <c r="B62" s="1256" t="s">
        <v>1437</v>
      </c>
      <c r="C62" s="1257" t="s">
        <v>1438</v>
      </c>
      <c r="D62" s="1258">
        <v>34043468</v>
      </c>
      <c r="E62" s="1258">
        <v>31100120</v>
      </c>
      <c r="F62" s="1258">
        <v>35213139</v>
      </c>
      <c r="G62" s="1258">
        <v>34781198</v>
      </c>
      <c r="H62" s="1258">
        <v>35633912</v>
      </c>
      <c r="I62" s="1259">
        <v>33484753</v>
      </c>
    </row>
    <row r="63" spans="2:9">
      <c r="B63" s="1256" t="s">
        <v>1439</v>
      </c>
      <c r="C63" s="1257" t="s">
        <v>1440</v>
      </c>
      <c r="D63" s="1258" t="s">
        <v>372</v>
      </c>
      <c r="E63" s="1258" t="s">
        <v>372</v>
      </c>
      <c r="F63" s="1258" t="s">
        <v>372</v>
      </c>
      <c r="G63" s="1258" t="s">
        <v>372</v>
      </c>
      <c r="H63" s="1258" t="s">
        <v>372</v>
      </c>
      <c r="I63" s="1259" t="s">
        <v>372</v>
      </c>
    </row>
    <row r="64" spans="2:9">
      <c r="B64" s="1256" t="s">
        <v>1441</v>
      </c>
      <c r="C64" s="1257" t="s">
        <v>1442</v>
      </c>
      <c r="D64" s="1258">
        <v>25378265</v>
      </c>
      <c r="E64" s="1258">
        <v>23181705</v>
      </c>
      <c r="F64" s="1258">
        <v>26051873</v>
      </c>
      <c r="G64" s="1258">
        <v>25639291</v>
      </c>
      <c r="H64" s="1258">
        <v>26417888</v>
      </c>
      <c r="I64" s="1259">
        <v>24994820</v>
      </c>
    </row>
    <row r="65" spans="2:9">
      <c r="B65" s="1256" t="s">
        <v>1443</v>
      </c>
      <c r="C65" s="1257" t="s">
        <v>1444</v>
      </c>
      <c r="D65" s="1258" t="s">
        <v>372</v>
      </c>
      <c r="E65" s="1258" t="s">
        <v>372</v>
      </c>
      <c r="F65" s="1258" t="s">
        <v>372</v>
      </c>
      <c r="G65" s="1258" t="s">
        <v>372</v>
      </c>
      <c r="H65" s="1258" t="s">
        <v>372</v>
      </c>
      <c r="I65" s="1259" t="s">
        <v>372</v>
      </c>
    </row>
    <row r="66" spans="2:9">
      <c r="B66" s="1256" t="s">
        <v>1445</v>
      </c>
      <c r="C66" s="1257" t="s">
        <v>1446</v>
      </c>
      <c r="D66" s="1258">
        <v>31682366</v>
      </c>
      <c r="E66" s="1258">
        <v>28941703</v>
      </c>
      <c r="F66" s="1258">
        <v>32602169</v>
      </c>
      <c r="G66" s="1258">
        <v>31902634</v>
      </c>
      <c r="H66" s="1258">
        <v>32502977</v>
      </c>
      <c r="I66" s="1259">
        <v>30629012</v>
      </c>
    </row>
    <row r="67" spans="2:9">
      <c r="B67" s="1256" t="s">
        <v>1447</v>
      </c>
      <c r="C67" s="1257" t="s">
        <v>1448</v>
      </c>
      <c r="D67" s="1258" t="s">
        <v>372</v>
      </c>
      <c r="E67" s="1258" t="s">
        <v>372</v>
      </c>
      <c r="F67" s="1258" t="s">
        <v>372</v>
      </c>
      <c r="G67" s="1258" t="s">
        <v>372</v>
      </c>
      <c r="H67" s="1258" t="s">
        <v>372</v>
      </c>
      <c r="I67" s="1259" t="s">
        <v>372</v>
      </c>
    </row>
    <row r="68" spans="2:9">
      <c r="B68" s="1256" t="s">
        <v>1449</v>
      </c>
      <c r="C68" s="1257" t="s">
        <v>1450</v>
      </c>
      <c r="D68" s="1258" t="s">
        <v>372</v>
      </c>
      <c r="E68" s="1258" t="s">
        <v>372</v>
      </c>
      <c r="F68" s="1258" t="s">
        <v>372</v>
      </c>
      <c r="G68" s="1258" t="s">
        <v>372</v>
      </c>
      <c r="H68" s="1258" t="s">
        <v>372</v>
      </c>
      <c r="I68" s="1259" t="s">
        <v>372</v>
      </c>
    </row>
    <row r="69" spans="2:9">
      <c r="B69" s="1256" t="s">
        <v>1451</v>
      </c>
      <c r="C69" s="1257" t="s">
        <v>1452</v>
      </c>
      <c r="D69" s="1258">
        <v>26816574</v>
      </c>
      <c r="E69" s="1258">
        <v>24736567</v>
      </c>
      <c r="F69" s="1258">
        <v>27912317</v>
      </c>
      <c r="G69" s="1258">
        <v>27451728</v>
      </c>
      <c r="H69" s="1258">
        <v>28262633</v>
      </c>
      <c r="I69" s="1259">
        <v>27006186</v>
      </c>
    </row>
    <row r="70" spans="2:9">
      <c r="B70" s="1256" t="s">
        <v>1453</v>
      </c>
      <c r="C70" s="1257" t="s">
        <v>1454</v>
      </c>
      <c r="D70" s="1258">
        <v>4859213</v>
      </c>
      <c r="E70" s="1258">
        <v>4462814</v>
      </c>
      <c r="F70" s="1258">
        <v>5049863</v>
      </c>
      <c r="G70" s="1258">
        <v>4924088</v>
      </c>
      <c r="H70" s="1258">
        <v>5018032</v>
      </c>
      <c r="I70" s="1259">
        <v>4814470</v>
      </c>
    </row>
    <row r="71" spans="2:9">
      <c r="B71" s="1256" t="s">
        <v>1455</v>
      </c>
      <c r="C71" s="1257" t="s">
        <v>1456</v>
      </c>
      <c r="D71" s="1258" t="s">
        <v>372</v>
      </c>
      <c r="E71" s="1258" t="s">
        <v>372</v>
      </c>
      <c r="F71" s="1258" t="s">
        <v>372</v>
      </c>
      <c r="G71" s="1258" t="s">
        <v>372</v>
      </c>
      <c r="H71" s="1258" t="s">
        <v>372</v>
      </c>
      <c r="I71" s="1259" t="s">
        <v>372</v>
      </c>
    </row>
    <row r="72" spans="2:9">
      <c r="B72" s="1256" t="s">
        <v>1457</v>
      </c>
      <c r="C72" s="1257" t="s">
        <v>1458</v>
      </c>
      <c r="D72" s="1258" t="s">
        <v>372</v>
      </c>
      <c r="E72" s="1258" t="s">
        <v>372</v>
      </c>
      <c r="F72" s="1258" t="s">
        <v>372</v>
      </c>
      <c r="G72" s="1258" t="s">
        <v>372</v>
      </c>
      <c r="H72" s="1258" t="s">
        <v>372</v>
      </c>
      <c r="I72" s="1259" t="s">
        <v>372</v>
      </c>
    </row>
    <row r="73" spans="2:9">
      <c r="B73" s="1256" t="s">
        <v>1459</v>
      </c>
      <c r="C73" s="1257" t="s">
        <v>208</v>
      </c>
      <c r="D73" s="1258">
        <v>2060891</v>
      </c>
      <c r="E73" s="1258">
        <v>1891152</v>
      </c>
      <c r="F73" s="1258">
        <v>2126770</v>
      </c>
      <c r="G73" s="1258">
        <v>2109407</v>
      </c>
      <c r="H73" s="1258">
        <v>2200259</v>
      </c>
      <c r="I73" s="1259">
        <v>2022128</v>
      </c>
    </row>
    <row r="74" spans="2:9">
      <c r="B74" s="1256" t="s">
        <v>1460</v>
      </c>
      <c r="C74" s="1257" t="s">
        <v>1461</v>
      </c>
      <c r="D74" s="1258" t="s">
        <v>372</v>
      </c>
      <c r="E74" s="1258" t="s">
        <v>372</v>
      </c>
      <c r="F74" s="1258" t="s">
        <v>372</v>
      </c>
      <c r="G74" s="1258" t="s">
        <v>372</v>
      </c>
      <c r="H74" s="1258" t="s">
        <v>372</v>
      </c>
      <c r="I74" s="1259" t="s">
        <v>372</v>
      </c>
    </row>
    <row r="75" spans="2:9">
      <c r="B75" s="1256" t="s">
        <v>1462</v>
      </c>
      <c r="C75" s="1257" t="s">
        <v>1463</v>
      </c>
      <c r="D75" s="1258" t="s">
        <v>372</v>
      </c>
      <c r="E75" s="1258" t="s">
        <v>372</v>
      </c>
      <c r="F75" s="1258" t="s">
        <v>372</v>
      </c>
      <c r="G75" s="1258" t="s">
        <v>372</v>
      </c>
      <c r="H75" s="1258" t="s">
        <v>372</v>
      </c>
      <c r="I75" s="1259" t="s">
        <v>372</v>
      </c>
    </row>
    <row r="76" spans="2:9">
      <c r="B76" s="1256" t="s">
        <v>1464</v>
      </c>
      <c r="C76" s="1257" t="s">
        <v>1465</v>
      </c>
      <c r="D76" s="1258" t="s">
        <v>372</v>
      </c>
      <c r="E76" s="1258" t="s">
        <v>372</v>
      </c>
      <c r="F76" s="1258" t="s">
        <v>372</v>
      </c>
      <c r="G76" s="1258" t="s">
        <v>372</v>
      </c>
      <c r="H76" s="1258" t="s">
        <v>372</v>
      </c>
      <c r="I76" s="1259" t="s">
        <v>372</v>
      </c>
    </row>
    <row r="77" spans="2:9">
      <c r="B77" s="1256" t="s">
        <v>1466</v>
      </c>
      <c r="C77" s="1257" t="s">
        <v>1467</v>
      </c>
      <c r="D77" s="1258" t="s">
        <v>372</v>
      </c>
      <c r="E77" s="1258" t="s">
        <v>372</v>
      </c>
      <c r="F77" s="1258" t="s">
        <v>372</v>
      </c>
      <c r="G77" s="1258" t="s">
        <v>372</v>
      </c>
      <c r="H77" s="1258" t="s">
        <v>372</v>
      </c>
      <c r="I77" s="1259" t="s">
        <v>372</v>
      </c>
    </row>
    <row r="78" spans="2:9">
      <c r="B78" s="1256" t="s">
        <v>1468</v>
      </c>
      <c r="C78" s="1257" t="s">
        <v>1469</v>
      </c>
      <c r="D78" s="1258" t="s">
        <v>372</v>
      </c>
      <c r="E78" s="1258" t="s">
        <v>372</v>
      </c>
      <c r="F78" s="1258" t="s">
        <v>372</v>
      </c>
      <c r="G78" s="1258" t="s">
        <v>372</v>
      </c>
      <c r="H78" s="1258" t="s">
        <v>372</v>
      </c>
      <c r="I78" s="1259" t="s">
        <v>372</v>
      </c>
    </row>
    <row r="79" spans="2:9">
      <c r="B79" s="1256" t="s">
        <v>1470</v>
      </c>
      <c r="C79" s="1257" t="s">
        <v>1471</v>
      </c>
      <c r="D79" s="1258" t="s">
        <v>372</v>
      </c>
      <c r="E79" s="1258" t="s">
        <v>372</v>
      </c>
      <c r="F79" s="1258" t="s">
        <v>372</v>
      </c>
      <c r="G79" s="1258" t="s">
        <v>372</v>
      </c>
      <c r="H79" s="1258" t="s">
        <v>372</v>
      </c>
      <c r="I79" s="1259" t="s">
        <v>372</v>
      </c>
    </row>
    <row r="80" spans="2:9">
      <c r="B80" s="1256" t="s">
        <v>1472</v>
      </c>
      <c r="C80" s="1257" t="s">
        <v>1473</v>
      </c>
      <c r="D80" s="1258" t="s">
        <v>372</v>
      </c>
      <c r="E80" s="1258" t="s">
        <v>372</v>
      </c>
      <c r="F80" s="1258" t="s">
        <v>372</v>
      </c>
      <c r="G80" s="1258" t="s">
        <v>372</v>
      </c>
      <c r="H80" s="1258" t="s">
        <v>372</v>
      </c>
      <c r="I80" s="1259" t="s">
        <v>372</v>
      </c>
    </row>
    <row r="81" spans="2:10">
      <c r="B81" s="1256" t="s">
        <v>1474</v>
      </c>
      <c r="C81" s="1257" t="s">
        <v>1475</v>
      </c>
      <c r="D81" s="1258" t="s">
        <v>372</v>
      </c>
      <c r="E81" s="1258" t="s">
        <v>372</v>
      </c>
      <c r="F81" s="1258" t="s">
        <v>372</v>
      </c>
      <c r="G81" s="1258" t="s">
        <v>372</v>
      </c>
      <c r="H81" s="1258" t="s">
        <v>372</v>
      </c>
      <c r="I81" s="1259" t="s">
        <v>372</v>
      </c>
    </row>
    <row r="82" spans="2:10">
      <c r="B82" s="1256" t="s">
        <v>1476</v>
      </c>
      <c r="C82" s="1257" t="s">
        <v>1477</v>
      </c>
      <c r="D82" s="1258" t="s">
        <v>372</v>
      </c>
      <c r="E82" s="1258" t="s">
        <v>372</v>
      </c>
      <c r="F82" s="1258" t="s">
        <v>372</v>
      </c>
      <c r="G82" s="1258" t="s">
        <v>372</v>
      </c>
      <c r="H82" s="1258" t="s">
        <v>372</v>
      </c>
      <c r="I82" s="1259" t="s">
        <v>372</v>
      </c>
    </row>
    <row r="83" spans="2:10">
      <c r="B83" s="1256" t="s">
        <v>1478</v>
      </c>
      <c r="C83" s="1257" t="s">
        <v>1479</v>
      </c>
      <c r="D83" s="1258" t="s">
        <v>372</v>
      </c>
      <c r="E83" s="1258" t="s">
        <v>372</v>
      </c>
      <c r="F83" s="1258" t="s">
        <v>372</v>
      </c>
      <c r="G83" s="1258" t="s">
        <v>372</v>
      </c>
      <c r="H83" s="1258" t="s">
        <v>372</v>
      </c>
      <c r="I83" s="1259" t="s">
        <v>372</v>
      </c>
    </row>
    <row r="84" spans="2:10">
      <c r="B84" s="1256" t="s">
        <v>1480</v>
      </c>
      <c r="C84" s="1257" t="s">
        <v>1481</v>
      </c>
      <c r="D84" s="1258" t="s">
        <v>372</v>
      </c>
      <c r="E84" s="1258" t="s">
        <v>372</v>
      </c>
      <c r="F84" s="1258" t="s">
        <v>372</v>
      </c>
      <c r="G84" s="1258" t="s">
        <v>372</v>
      </c>
      <c r="H84" s="1258" t="s">
        <v>372</v>
      </c>
      <c r="I84" s="1259" t="s">
        <v>372</v>
      </c>
    </row>
    <row r="85" spans="2:10">
      <c r="B85" s="1256" t="s">
        <v>1482</v>
      </c>
      <c r="C85" s="1257" t="s">
        <v>1483</v>
      </c>
      <c r="D85" s="1258">
        <v>41168732</v>
      </c>
      <c r="E85" s="1258">
        <v>37784624</v>
      </c>
      <c r="F85" s="1258">
        <v>42337551</v>
      </c>
      <c r="G85" s="1258">
        <v>41742106</v>
      </c>
      <c r="H85" s="1258">
        <v>42963504</v>
      </c>
      <c r="I85" s="1259">
        <v>40391511</v>
      </c>
    </row>
    <row r="86" spans="2:10">
      <c r="B86" s="1256" t="s">
        <v>1484</v>
      </c>
      <c r="C86" s="1257" t="s">
        <v>1485</v>
      </c>
      <c r="D86" s="1258" t="s">
        <v>372</v>
      </c>
      <c r="E86" s="1258" t="s">
        <v>372</v>
      </c>
      <c r="F86" s="1258" t="s">
        <v>372</v>
      </c>
      <c r="G86" s="1258" t="s">
        <v>372</v>
      </c>
      <c r="H86" s="1258" t="s">
        <v>372</v>
      </c>
      <c r="I86" s="1259" t="s">
        <v>372</v>
      </c>
    </row>
    <row r="87" spans="2:10">
      <c r="B87" s="1256" t="s">
        <v>1486</v>
      </c>
      <c r="C87" s="1257" t="s">
        <v>1487</v>
      </c>
      <c r="D87" s="1258" t="s">
        <v>372</v>
      </c>
      <c r="E87" s="1258" t="s">
        <v>372</v>
      </c>
      <c r="F87" s="1258" t="s">
        <v>372</v>
      </c>
      <c r="G87" s="1258" t="s">
        <v>372</v>
      </c>
      <c r="H87" s="1258" t="s">
        <v>372</v>
      </c>
      <c r="I87" s="1259" t="s">
        <v>372</v>
      </c>
    </row>
    <row r="88" spans="2:10">
      <c r="B88" s="1256" t="s">
        <v>1488</v>
      </c>
      <c r="C88" s="1257" t="s">
        <v>1489</v>
      </c>
      <c r="D88" s="1258">
        <v>10152163</v>
      </c>
      <c r="E88" s="1258">
        <v>9398138</v>
      </c>
      <c r="F88" s="1258">
        <v>10502094</v>
      </c>
      <c r="G88" s="1258">
        <v>10417637</v>
      </c>
      <c r="H88" s="1258">
        <v>10804927</v>
      </c>
      <c r="I88" s="1259">
        <v>10094443</v>
      </c>
    </row>
    <row r="89" spans="2:10">
      <c r="B89" s="1256" t="s">
        <v>1490</v>
      </c>
      <c r="C89" s="1257" t="s">
        <v>1491</v>
      </c>
      <c r="D89" s="1258">
        <v>21326555</v>
      </c>
      <c r="E89" s="1258">
        <v>20085766</v>
      </c>
      <c r="F89" s="1258">
        <v>22701598</v>
      </c>
      <c r="G89" s="1258">
        <v>22186097</v>
      </c>
      <c r="H89" s="1258">
        <v>22818698</v>
      </c>
      <c r="I89" s="1259">
        <v>21556092</v>
      </c>
    </row>
    <row r="90" spans="2:10">
      <c r="B90" s="1256" t="s">
        <v>1492</v>
      </c>
      <c r="C90" s="1257" t="s">
        <v>1493</v>
      </c>
      <c r="D90" s="1258" t="s">
        <v>372</v>
      </c>
      <c r="E90" s="1258" t="s">
        <v>372</v>
      </c>
      <c r="F90" s="1258" t="s">
        <v>372</v>
      </c>
      <c r="G90" s="1258" t="s">
        <v>372</v>
      </c>
      <c r="H90" s="1258" t="s">
        <v>372</v>
      </c>
      <c r="I90" s="1259" t="s">
        <v>372</v>
      </c>
    </row>
    <row r="91" spans="2:10">
      <c r="B91" s="1256" t="s">
        <v>1494</v>
      </c>
      <c r="C91" s="1257" t="s">
        <v>1495</v>
      </c>
      <c r="D91" s="1258" t="s">
        <v>372</v>
      </c>
      <c r="E91" s="1258" t="s">
        <v>372</v>
      </c>
      <c r="F91" s="1258" t="s">
        <v>372</v>
      </c>
      <c r="G91" s="1258" t="s">
        <v>372</v>
      </c>
      <c r="H91" s="1258" t="s">
        <v>372</v>
      </c>
      <c r="I91" s="1259" t="s">
        <v>372</v>
      </c>
    </row>
    <row r="92" spans="2:10" ht="2.4500000000000002" customHeight="1">
      <c r="B92" s="1260"/>
      <c r="C92" s="1261"/>
      <c r="D92" s="1262" t="s">
        <v>372</v>
      </c>
      <c r="E92" s="1262" t="s">
        <v>372</v>
      </c>
      <c r="F92" s="1262" t="s">
        <v>372</v>
      </c>
      <c r="G92" s="1262" t="s">
        <v>372</v>
      </c>
      <c r="H92" s="1262" t="s">
        <v>372</v>
      </c>
      <c r="I92" s="1263" t="s">
        <v>372</v>
      </c>
    </row>
    <row r="93" spans="2:10">
      <c r="B93" s="1264" t="s">
        <v>1496</v>
      </c>
      <c r="C93" s="1264"/>
      <c r="D93" s="1264"/>
      <c r="E93" s="1264"/>
      <c r="F93" s="1264"/>
      <c r="G93" s="1264"/>
      <c r="H93" s="1264"/>
      <c r="I93" s="1264"/>
      <c r="J93" s="1257"/>
    </row>
    <row r="94" spans="2:10">
      <c r="B94" s="1265" t="s">
        <v>1497</v>
      </c>
      <c r="C94" s="1265"/>
      <c r="D94" s="1265"/>
      <c r="E94" s="1265"/>
      <c r="F94" s="1265"/>
      <c r="G94" s="1265"/>
      <c r="H94" s="1265"/>
      <c r="I94" s="1265"/>
      <c r="J94" s="1265"/>
    </row>
    <row r="95" spans="2:10">
      <c r="B95" s="1265" t="s">
        <v>1498</v>
      </c>
      <c r="C95" s="1265"/>
      <c r="D95" s="1265"/>
      <c r="E95" s="1265"/>
      <c r="F95" s="1265"/>
      <c r="G95" s="1265"/>
      <c r="I95" s="1266"/>
      <c r="J95" s="1257"/>
    </row>
    <row r="96" spans="2:10">
      <c r="B96" s="1257" t="s">
        <v>1499</v>
      </c>
      <c r="C96" s="1257"/>
      <c r="D96" s="1257"/>
      <c r="E96" s="1257"/>
      <c r="F96" s="1257"/>
      <c r="G96" s="1257"/>
    </row>
    <row r="97" spans="2:2">
      <c r="B97" s="1257" t="s">
        <v>1500</v>
      </c>
    </row>
    <row r="98" spans="2:2" ht="11.25">
      <c r="B98" s="1842" t="s">
        <v>273</v>
      </c>
    </row>
  </sheetData>
  <mergeCells count="8">
    <mergeCell ref="G6:G7"/>
    <mergeCell ref="H6:H7"/>
    <mergeCell ref="I6:I7"/>
    <mergeCell ref="B7:B9"/>
    <mergeCell ref="C7:C9"/>
    <mergeCell ref="D6:D7"/>
    <mergeCell ref="E6:E7"/>
    <mergeCell ref="F6:F7"/>
  </mergeCells>
  <hyperlinks>
    <hyperlink ref="B98" location="'Inhaltsverzeichnis '!A1" display="Zurück zum Inhaltsverzeichnis" xr:uid="{CD7A9828-5F1C-4C17-ADCF-B479194BC9F7}"/>
  </hyperlinks>
  <pageMargins left="0.78740157480314965" right="0.59055118110236227" top="0.39370078740157483" bottom="0.78740157480314965" header="0.31496062992125984" footer="0.31496062992125984"/>
  <pageSetup paperSize="9" scale="92" orientation="portrait" r:id="rId1"/>
  <headerFooter>
    <oddFooter>&amp;R&amp;A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EB0FF-B5EA-4768-92D9-6ECF1CF763A0}">
  <sheetPr>
    <tabColor rgb="FFF9E03A"/>
  </sheetPr>
  <dimension ref="B1:J98"/>
  <sheetViews>
    <sheetView showGridLines="0" showZeros="0" zoomScale="140" zoomScaleNormal="140" zoomScaleSheetLayoutView="55" workbookViewId="0">
      <pane ySplit="9" topLeftCell="A64" activePane="bottomLeft" state="frozen"/>
      <selection activeCell="F36" sqref="F36"/>
      <selection pane="bottomLeft"/>
    </sheetView>
  </sheetViews>
  <sheetFormatPr baseColWidth="10" defaultColWidth="10.125" defaultRowHeight="8.25"/>
  <cols>
    <col min="1" max="1" width="1.5" style="1241" customWidth="1"/>
    <col min="2" max="2" width="7.625" style="1241" customWidth="1"/>
    <col min="3" max="3" width="12.875" style="1241" customWidth="1"/>
    <col min="4" max="10" width="9.375" style="1241" customWidth="1"/>
    <col min="11" max="16384" width="10.125" style="1241"/>
  </cols>
  <sheetData>
    <row r="1" spans="2:10" ht="12" customHeight="1">
      <c r="B1" s="1240" t="s">
        <v>1501</v>
      </c>
      <c r="C1" s="1267"/>
      <c r="D1" s="1267"/>
      <c r="E1" s="1267"/>
      <c r="F1" s="1267"/>
      <c r="G1" s="1267"/>
      <c r="H1" s="1267"/>
      <c r="I1" s="1267"/>
      <c r="J1" s="1240"/>
    </row>
    <row r="2" spans="2:10" ht="12" customHeight="1">
      <c r="B2" s="1240" t="s">
        <v>1327</v>
      </c>
      <c r="C2" s="1267"/>
      <c r="D2" s="1267"/>
      <c r="E2" s="1267"/>
      <c r="F2" s="1267"/>
      <c r="G2" s="1267"/>
      <c r="H2" s="1267"/>
      <c r="I2" s="1267"/>
      <c r="J2" s="1240"/>
    </row>
    <row r="3" spans="2:10" ht="3" customHeight="1"/>
    <row r="4" spans="2:10" ht="9">
      <c r="B4" s="1245" t="s">
        <v>1328</v>
      </c>
      <c r="C4" s="1246">
        <v>45936</v>
      </c>
      <c r="I4" s="1247"/>
      <c r="J4" s="1245" t="s">
        <v>1329</v>
      </c>
    </row>
    <row r="5" spans="2:10" ht="3" customHeight="1"/>
    <row r="6" spans="2:10" ht="12.95" customHeight="1">
      <c r="B6" s="1248" t="s">
        <v>1330</v>
      </c>
      <c r="C6" s="1249"/>
      <c r="D6" s="1955" t="s">
        <v>221</v>
      </c>
      <c r="E6" s="1955" t="s">
        <v>258</v>
      </c>
      <c r="F6" s="1955" t="s">
        <v>259</v>
      </c>
      <c r="G6" s="1955" t="s">
        <v>260</v>
      </c>
      <c r="H6" s="1955" t="s">
        <v>261</v>
      </c>
      <c r="I6" s="1966" t="s">
        <v>269</v>
      </c>
      <c r="J6" s="1964" t="s">
        <v>1502</v>
      </c>
    </row>
    <row r="7" spans="2:10" ht="8.1" customHeight="1">
      <c r="B7" s="1959" t="s">
        <v>1332</v>
      </c>
      <c r="C7" s="1962" t="s">
        <v>1333</v>
      </c>
      <c r="D7" s="1956"/>
      <c r="E7" s="1956"/>
      <c r="F7" s="1956"/>
      <c r="G7" s="1956"/>
      <c r="H7" s="1956"/>
      <c r="I7" s="1967"/>
      <c r="J7" s="1965"/>
    </row>
    <row r="8" spans="2:10" ht="12.75" customHeight="1">
      <c r="B8" s="1960"/>
      <c r="C8" s="1963"/>
      <c r="D8" s="1250" t="s">
        <v>1334</v>
      </c>
      <c r="E8" s="1251"/>
      <c r="F8" s="1251"/>
      <c r="G8" s="1251"/>
      <c r="H8" s="1251"/>
      <c r="I8" s="1251"/>
      <c r="J8" s="1252"/>
    </row>
    <row r="9" spans="2:10" ht="8.1" customHeight="1">
      <c r="B9" s="1961"/>
      <c r="C9" s="1956"/>
      <c r="D9" s="1250" t="s">
        <v>1335</v>
      </c>
      <c r="E9" s="1251"/>
      <c r="F9" s="1251"/>
      <c r="G9" s="1251"/>
      <c r="H9" s="1251"/>
      <c r="I9" s="1251"/>
      <c r="J9" s="1252"/>
    </row>
    <row r="10" spans="2:10" ht="3" customHeight="1">
      <c r="B10" s="1253"/>
      <c r="D10" s="1268"/>
      <c r="J10" s="1269"/>
    </row>
    <row r="11" spans="2:10">
      <c r="B11" s="1256" t="s">
        <v>1336</v>
      </c>
      <c r="C11" s="1257" t="s">
        <v>1337</v>
      </c>
      <c r="D11" s="1270" t="s">
        <v>372</v>
      </c>
      <c r="E11" s="1270" t="s">
        <v>372</v>
      </c>
      <c r="F11" s="1270" t="s">
        <v>372</v>
      </c>
      <c r="G11" s="1270" t="s">
        <v>372</v>
      </c>
      <c r="H11" s="1270" t="s">
        <v>372</v>
      </c>
      <c r="I11" s="1270" t="s">
        <v>372</v>
      </c>
      <c r="J11" s="1271" t="s">
        <v>372</v>
      </c>
    </row>
    <row r="12" spans="2:10">
      <c r="B12" s="1256" t="s">
        <v>1338</v>
      </c>
      <c r="C12" s="1257" t="s">
        <v>1339</v>
      </c>
      <c r="D12" s="1270" t="s">
        <v>372</v>
      </c>
      <c r="E12" s="1270" t="s">
        <v>372</v>
      </c>
      <c r="F12" s="1270" t="s">
        <v>372</v>
      </c>
      <c r="G12" s="1270" t="s">
        <v>372</v>
      </c>
      <c r="H12" s="1270" t="s">
        <v>372</v>
      </c>
      <c r="I12" s="1270" t="s">
        <v>372</v>
      </c>
      <c r="J12" s="1271" t="s">
        <v>372</v>
      </c>
    </row>
    <row r="13" spans="2:10">
      <c r="B13" s="1256" t="s">
        <v>1340</v>
      </c>
      <c r="C13" s="1257" t="s">
        <v>1341</v>
      </c>
      <c r="D13" s="1270" t="s">
        <v>372</v>
      </c>
      <c r="E13" s="1270" t="s">
        <v>372</v>
      </c>
      <c r="F13" s="1270" t="s">
        <v>372</v>
      </c>
      <c r="G13" s="1270" t="s">
        <v>372</v>
      </c>
      <c r="H13" s="1270" t="s">
        <v>372</v>
      </c>
      <c r="I13" s="1270" t="s">
        <v>372</v>
      </c>
      <c r="J13" s="1271" t="s">
        <v>372</v>
      </c>
    </row>
    <row r="14" spans="2:10">
      <c r="B14" s="1256" t="s">
        <v>1342</v>
      </c>
      <c r="C14" s="1257" t="s">
        <v>1343</v>
      </c>
      <c r="D14" s="1270" t="s">
        <v>372</v>
      </c>
      <c r="E14" s="1270" t="s">
        <v>372</v>
      </c>
      <c r="F14" s="1270" t="s">
        <v>372</v>
      </c>
      <c r="G14" s="1270" t="s">
        <v>372</v>
      </c>
      <c r="H14" s="1270" t="s">
        <v>372</v>
      </c>
      <c r="I14" s="1270" t="s">
        <v>372</v>
      </c>
      <c r="J14" s="1271" t="s">
        <v>372</v>
      </c>
    </row>
    <row r="15" spans="2:10">
      <c r="B15" s="1256" t="s">
        <v>1344</v>
      </c>
      <c r="C15" s="1257" t="s">
        <v>1345</v>
      </c>
      <c r="D15" s="1270">
        <v>24897575</v>
      </c>
      <c r="E15" s="1270">
        <v>25199360</v>
      </c>
      <c r="F15" s="1270" t="s">
        <v>372</v>
      </c>
      <c r="G15" s="1270" t="s">
        <v>372</v>
      </c>
      <c r="H15" s="1270" t="s">
        <v>372</v>
      </c>
      <c r="I15" s="1270" t="s">
        <v>372</v>
      </c>
      <c r="J15" s="1271">
        <v>198895908</v>
      </c>
    </row>
    <row r="16" spans="2:10">
      <c r="B16" s="1256" t="s">
        <v>1346</v>
      </c>
      <c r="C16" s="1257" t="s">
        <v>1347</v>
      </c>
      <c r="D16" s="1270">
        <v>5119622</v>
      </c>
      <c r="E16" s="1270">
        <v>5155260</v>
      </c>
      <c r="F16" s="1270" t="s">
        <v>372</v>
      </c>
      <c r="G16" s="1270" t="s">
        <v>372</v>
      </c>
      <c r="H16" s="1270" t="s">
        <v>372</v>
      </c>
      <c r="I16" s="1270" t="s">
        <v>372</v>
      </c>
      <c r="J16" s="1271">
        <v>41550121</v>
      </c>
    </row>
    <row r="17" spans="2:10">
      <c r="B17" s="1256" t="s">
        <v>1348</v>
      </c>
      <c r="C17" s="1257" t="s">
        <v>1349</v>
      </c>
      <c r="D17" s="1270">
        <v>46411263</v>
      </c>
      <c r="E17" s="1270">
        <v>46022320</v>
      </c>
      <c r="F17" s="1270" t="s">
        <v>372</v>
      </c>
      <c r="G17" s="1270" t="s">
        <v>372</v>
      </c>
      <c r="H17" s="1270" t="s">
        <v>372</v>
      </c>
      <c r="I17" s="1270" t="s">
        <v>372</v>
      </c>
      <c r="J17" s="1271">
        <v>367125085</v>
      </c>
    </row>
    <row r="18" spans="2:10">
      <c r="B18" s="1256" t="s">
        <v>1350</v>
      </c>
      <c r="C18" s="1257" t="s">
        <v>1351</v>
      </c>
      <c r="D18" s="1270">
        <v>5124347</v>
      </c>
      <c r="E18" s="1270">
        <v>4992852</v>
      </c>
      <c r="F18" s="1270" t="s">
        <v>372</v>
      </c>
      <c r="G18" s="1270" t="s">
        <v>372</v>
      </c>
      <c r="H18" s="1270" t="s">
        <v>372</v>
      </c>
      <c r="I18" s="1270" t="s">
        <v>372</v>
      </c>
      <c r="J18" s="1271">
        <v>40417304</v>
      </c>
    </row>
    <row r="19" spans="2:10">
      <c r="B19" s="1256" t="s">
        <v>1352</v>
      </c>
      <c r="C19" s="1257" t="s">
        <v>1353</v>
      </c>
      <c r="D19" s="1270">
        <v>11152890</v>
      </c>
      <c r="E19" s="1270">
        <v>11081051</v>
      </c>
      <c r="F19" s="1270" t="s">
        <v>372</v>
      </c>
      <c r="G19" s="1270" t="s">
        <v>372</v>
      </c>
      <c r="H19" s="1270" t="s">
        <v>372</v>
      </c>
      <c r="I19" s="1270" t="s">
        <v>372</v>
      </c>
      <c r="J19" s="1271">
        <v>22233941</v>
      </c>
    </row>
    <row r="20" spans="2:10">
      <c r="B20" s="1256" t="s">
        <v>1354</v>
      </c>
      <c r="C20" s="1257" t="s">
        <v>1355</v>
      </c>
      <c r="D20" s="1270">
        <v>12334345</v>
      </c>
      <c r="E20" s="1270">
        <v>12107855</v>
      </c>
      <c r="F20" s="1270" t="s">
        <v>372</v>
      </c>
      <c r="G20" s="1270" t="s">
        <v>372</v>
      </c>
      <c r="H20" s="1270" t="s">
        <v>372</v>
      </c>
      <c r="I20" s="1270" t="s">
        <v>372</v>
      </c>
      <c r="J20" s="1271">
        <v>98258819</v>
      </c>
    </row>
    <row r="21" spans="2:10">
      <c r="B21" s="1256" t="s">
        <v>1356</v>
      </c>
      <c r="C21" s="1257" t="s">
        <v>1357</v>
      </c>
      <c r="D21" s="1270">
        <v>54578104</v>
      </c>
      <c r="E21" s="1270">
        <v>53475821</v>
      </c>
      <c r="F21" s="1270" t="s">
        <v>372</v>
      </c>
      <c r="G21" s="1270" t="s">
        <v>372</v>
      </c>
      <c r="H21" s="1270" t="s">
        <v>372</v>
      </c>
      <c r="I21" s="1270" t="s">
        <v>372</v>
      </c>
      <c r="J21" s="1271">
        <v>426125021</v>
      </c>
    </row>
    <row r="22" spans="2:10">
      <c r="B22" s="1256" t="s">
        <v>1358</v>
      </c>
      <c r="C22" s="1257" t="s">
        <v>1359</v>
      </c>
      <c r="D22" s="1270">
        <v>45787091</v>
      </c>
      <c r="E22" s="1270">
        <v>45337661</v>
      </c>
      <c r="F22" s="1270" t="s">
        <v>372</v>
      </c>
      <c r="G22" s="1270" t="s">
        <v>372</v>
      </c>
      <c r="H22" s="1270" t="s">
        <v>372</v>
      </c>
      <c r="I22" s="1270" t="s">
        <v>372</v>
      </c>
      <c r="J22" s="1271">
        <v>364060559</v>
      </c>
    </row>
    <row r="23" spans="2:10">
      <c r="B23" s="1256" t="s">
        <v>1360</v>
      </c>
      <c r="C23" s="1257" t="s">
        <v>1361</v>
      </c>
      <c r="D23" s="1270">
        <v>16556685</v>
      </c>
      <c r="E23" s="1270">
        <v>16213457</v>
      </c>
      <c r="F23" s="1270" t="s">
        <v>372</v>
      </c>
      <c r="G23" s="1270" t="s">
        <v>372</v>
      </c>
      <c r="H23" s="1270" t="s">
        <v>372</v>
      </c>
      <c r="I23" s="1270" t="s">
        <v>372</v>
      </c>
      <c r="J23" s="1271">
        <v>129755032</v>
      </c>
    </row>
    <row r="24" spans="2:10">
      <c r="B24" s="1256" t="s">
        <v>1362</v>
      </c>
      <c r="C24" s="1257" t="s">
        <v>1363</v>
      </c>
      <c r="D24" s="1270">
        <v>24736370</v>
      </c>
      <c r="E24" s="1270">
        <v>24157861</v>
      </c>
      <c r="F24" s="1270" t="s">
        <v>372</v>
      </c>
      <c r="G24" s="1270" t="s">
        <v>372</v>
      </c>
      <c r="H24" s="1270" t="s">
        <v>372</v>
      </c>
      <c r="I24" s="1270" t="s">
        <v>372</v>
      </c>
      <c r="J24" s="1271">
        <v>195998578</v>
      </c>
    </row>
    <row r="25" spans="2:10">
      <c r="B25" s="1256" t="s">
        <v>1364</v>
      </c>
      <c r="C25" s="1257" t="s">
        <v>1365</v>
      </c>
      <c r="D25" s="1270">
        <v>6402800</v>
      </c>
      <c r="E25" s="1270">
        <v>6371036</v>
      </c>
      <c r="F25" s="1270" t="s">
        <v>372</v>
      </c>
      <c r="G25" s="1270" t="s">
        <v>372</v>
      </c>
      <c r="H25" s="1270" t="s">
        <v>372</v>
      </c>
      <c r="I25" s="1270" t="s">
        <v>372</v>
      </c>
      <c r="J25" s="1271">
        <v>50759186</v>
      </c>
    </row>
    <row r="26" spans="2:10">
      <c r="B26" s="1256" t="s">
        <v>1366</v>
      </c>
      <c r="C26" s="1257" t="s">
        <v>189</v>
      </c>
      <c r="D26" s="1270" t="s">
        <v>372</v>
      </c>
      <c r="E26" s="1270" t="s">
        <v>372</v>
      </c>
      <c r="F26" s="1270" t="s">
        <v>372</v>
      </c>
      <c r="G26" s="1270" t="s">
        <v>372</v>
      </c>
      <c r="H26" s="1270" t="s">
        <v>372</v>
      </c>
      <c r="I26" s="1270" t="s">
        <v>372</v>
      </c>
      <c r="J26" s="1271" t="s">
        <v>372</v>
      </c>
    </row>
    <row r="27" spans="2:10">
      <c r="B27" s="1256" t="s">
        <v>1367</v>
      </c>
      <c r="C27" s="1257" t="s">
        <v>1368</v>
      </c>
      <c r="D27" s="1270" t="s">
        <v>372</v>
      </c>
      <c r="E27" s="1270" t="s">
        <v>372</v>
      </c>
      <c r="F27" s="1270" t="s">
        <v>372</v>
      </c>
      <c r="G27" s="1270" t="s">
        <v>372</v>
      </c>
      <c r="H27" s="1270" t="s">
        <v>372</v>
      </c>
      <c r="I27" s="1270" t="s">
        <v>372</v>
      </c>
      <c r="J27" s="1271" t="s">
        <v>372</v>
      </c>
    </row>
    <row r="28" spans="2:10">
      <c r="B28" s="1256" t="s">
        <v>1369</v>
      </c>
      <c r="C28" s="1257" t="s">
        <v>1370</v>
      </c>
      <c r="D28" s="1270" t="s">
        <v>372</v>
      </c>
      <c r="E28" s="1270" t="s">
        <v>372</v>
      </c>
      <c r="F28" s="1270" t="s">
        <v>372</v>
      </c>
      <c r="G28" s="1270" t="s">
        <v>372</v>
      </c>
      <c r="H28" s="1270" t="s">
        <v>372</v>
      </c>
      <c r="I28" s="1270" t="s">
        <v>372</v>
      </c>
      <c r="J28" s="1271" t="s">
        <v>372</v>
      </c>
    </row>
    <row r="29" spans="2:10">
      <c r="B29" s="1256" t="s">
        <v>1371</v>
      </c>
      <c r="C29" s="1257" t="s">
        <v>1372</v>
      </c>
      <c r="D29" s="1270" t="s">
        <v>372</v>
      </c>
      <c r="E29" s="1270" t="s">
        <v>372</v>
      </c>
      <c r="F29" s="1270" t="s">
        <v>372</v>
      </c>
      <c r="G29" s="1270" t="s">
        <v>372</v>
      </c>
      <c r="H29" s="1270" t="s">
        <v>372</v>
      </c>
      <c r="I29" s="1270" t="s">
        <v>372</v>
      </c>
      <c r="J29" s="1271" t="s">
        <v>372</v>
      </c>
    </row>
    <row r="30" spans="2:10">
      <c r="B30" s="1256" t="s">
        <v>1373</v>
      </c>
      <c r="C30" s="1257" t="s">
        <v>1374</v>
      </c>
      <c r="D30" s="1270">
        <v>3691064</v>
      </c>
      <c r="E30" s="1270">
        <v>3619910</v>
      </c>
      <c r="F30" s="1270" t="s">
        <v>372</v>
      </c>
      <c r="G30" s="1270" t="s">
        <v>372</v>
      </c>
      <c r="H30" s="1270" t="s">
        <v>372</v>
      </c>
      <c r="I30" s="1270" t="s">
        <v>372</v>
      </c>
      <c r="J30" s="1271">
        <v>29133049</v>
      </c>
    </row>
    <row r="31" spans="2:10">
      <c r="B31" s="1256" t="s">
        <v>1375</v>
      </c>
      <c r="C31" s="1257" t="s">
        <v>1376</v>
      </c>
      <c r="D31" s="1270" t="s">
        <v>372</v>
      </c>
      <c r="E31" s="1270" t="s">
        <v>372</v>
      </c>
      <c r="F31" s="1270" t="s">
        <v>372</v>
      </c>
      <c r="G31" s="1270" t="s">
        <v>372</v>
      </c>
      <c r="H31" s="1270" t="s">
        <v>372</v>
      </c>
      <c r="I31" s="1270" t="s">
        <v>372</v>
      </c>
      <c r="J31" s="1271" t="s">
        <v>372</v>
      </c>
    </row>
    <row r="32" spans="2:10">
      <c r="B32" s="1256" t="s">
        <v>1377</v>
      </c>
      <c r="C32" s="1257" t="s">
        <v>1378</v>
      </c>
      <c r="D32" s="1270" t="s">
        <v>372</v>
      </c>
      <c r="E32" s="1270" t="s">
        <v>372</v>
      </c>
      <c r="F32" s="1270" t="s">
        <v>372</v>
      </c>
      <c r="G32" s="1270" t="s">
        <v>372</v>
      </c>
      <c r="H32" s="1270" t="s">
        <v>372</v>
      </c>
      <c r="I32" s="1270" t="s">
        <v>372</v>
      </c>
      <c r="J32" s="1271" t="s">
        <v>372</v>
      </c>
    </row>
    <row r="33" spans="2:10">
      <c r="B33" s="1256" t="s">
        <v>1379</v>
      </c>
      <c r="C33" s="1257" t="s">
        <v>1380</v>
      </c>
      <c r="D33" s="1270" t="s">
        <v>372</v>
      </c>
      <c r="E33" s="1270" t="s">
        <v>372</v>
      </c>
      <c r="F33" s="1270" t="s">
        <v>372</v>
      </c>
      <c r="G33" s="1270" t="s">
        <v>372</v>
      </c>
      <c r="H33" s="1270" t="s">
        <v>372</v>
      </c>
      <c r="I33" s="1270" t="s">
        <v>372</v>
      </c>
      <c r="J33" s="1271" t="s">
        <v>372</v>
      </c>
    </row>
    <row r="34" spans="2:10">
      <c r="B34" s="1256" t="s">
        <v>1381</v>
      </c>
      <c r="C34" s="1257" t="s">
        <v>1382</v>
      </c>
      <c r="D34" s="1270" t="s">
        <v>372</v>
      </c>
      <c r="E34" s="1270" t="s">
        <v>372</v>
      </c>
      <c r="F34" s="1270" t="s">
        <v>372</v>
      </c>
      <c r="G34" s="1270" t="s">
        <v>372</v>
      </c>
      <c r="H34" s="1270" t="s">
        <v>372</v>
      </c>
      <c r="I34" s="1270" t="s">
        <v>372</v>
      </c>
      <c r="J34" s="1271" t="s">
        <v>372</v>
      </c>
    </row>
    <row r="35" spans="2:10">
      <c r="B35" s="1256" t="s">
        <v>1383</v>
      </c>
      <c r="C35" s="1257" t="s">
        <v>1384</v>
      </c>
      <c r="D35" s="1270" t="s">
        <v>372</v>
      </c>
      <c r="E35" s="1270" t="s">
        <v>372</v>
      </c>
      <c r="F35" s="1270" t="s">
        <v>372</v>
      </c>
      <c r="G35" s="1270" t="s">
        <v>372</v>
      </c>
      <c r="H35" s="1270" t="s">
        <v>372</v>
      </c>
      <c r="I35" s="1270" t="s">
        <v>372</v>
      </c>
      <c r="J35" s="1271" t="s">
        <v>372</v>
      </c>
    </row>
    <row r="36" spans="2:10">
      <c r="B36" s="1256" t="s">
        <v>1385</v>
      </c>
      <c r="C36" s="1257" t="s">
        <v>1386</v>
      </c>
      <c r="D36" s="1270" t="s">
        <v>372</v>
      </c>
      <c r="E36" s="1270" t="s">
        <v>372</v>
      </c>
      <c r="F36" s="1270" t="s">
        <v>372</v>
      </c>
      <c r="G36" s="1270" t="s">
        <v>372</v>
      </c>
      <c r="H36" s="1270" t="s">
        <v>372</v>
      </c>
      <c r="I36" s="1270" t="s">
        <v>372</v>
      </c>
      <c r="J36" s="1271" t="s">
        <v>372</v>
      </c>
    </row>
    <row r="37" spans="2:10">
      <c r="B37" s="1256" t="s">
        <v>1387</v>
      </c>
      <c r="C37" s="1257" t="s">
        <v>1388</v>
      </c>
      <c r="D37" s="1270" t="s">
        <v>372</v>
      </c>
      <c r="E37" s="1270" t="s">
        <v>372</v>
      </c>
      <c r="F37" s="1270" t="s">
        <v>372</v>
      </c>
      <c r="G37" s="1270" t="s">
        <v>372</v>
      </c>
      <c r="H37" s="1270" t="s">
        <v>372</v>
      </c>
      <c r="I37" s="1270" t="s">
        <v>372</v>
      </c>
      <c r="J37" s="1271" t="s">
        <v>372</v>
      </c>
    </row>
    <row r="38" spans="2:10">
      <c r="B38" s="1256" t="s">
        <v>1389</v>
      </c>
      <c r="C38" s="1257" t="s">
        <v>1390</v>
      </c>
      <c r="D38" s="1270" t="s">
        <v>372</v>
      </c>
      <c r="E38" s="1270" t="s">
        <v>372</v>
      </c>
      <c r="F38" s="1270" t="s">
        <v>372</v>
      </c>
      <c r="G38" s="1270" t="s">
        <v>372</v>
      </c>
      <c r="H38" s="1270" t="s">
        <v>372</v>
      </c>
      <c r="I38" s="1270" t="s">
        <v>372</v>
      </c>
      <c r="J38" s="1271" t="s">
        <v>372</v>
      </c>
    </row>
    <row r="39" spans="2:10">
      <c r="B39" s="1256" t="s">
        <v>1391</v>
      </c>
      <c r="C39" s="1257" t="s">
        <v>1392</v>
      </c>
      <c r="D39" s="1270">
        <v>29770269</v>
      </c>
      <c r="E39" s="1270">
        <v>29868638</v>
      </c>
      <c r="F39" s="1270" t="s">
        <v>372</v>
      </c>
      <c r="G39" s="1270" t="s">
        <v>372</v>
      </c>
      <c r="H39" s="1270" t="s">
        <v>372</v>
      </c>
      <c r="I39" s="1270" t="s">
        <v>372</v>
      </c>
      <c r="J39" s="1271">
        <v>236254128</v>
      </c>
    </row>
    <row r="40" spans="2:10">
      <c r="B40" s="1256" t="s">
        <v>1393</v>
      </c>
      <c r="C40" s="1257" t="s">
        <v>1394</v>
      </c>
      <c r="D40" s="1270">
        <v>1211423</v>
      </c>
      <c r="E40" s="1270">
        <v>1215252</v>
      </c>
      <c r="F40" s="1270" t="s">
        <v>372</v>
      </c>
      <c r="G40" s="1270" t="s">
        <v>372</v>
      </c>
      <c r="H40" s="1270" t="s">
        <v>372</v>
      </c>
      <c r="I40" s="1270" t="s">
        <v>372</v>
      </c>
      <c r="J40" s="1271">
        <v>10162721</v>
      </c>
    </row>
    <row r="41" spans="2:10">
      <c r="B41" s="1256" t="s">
        <v>1395</v>
      </c>
      <c r="C41" s="1257" t="s">
        <v>1396</v>
      </c>
      <c r="D41" s="1270" t="s">
        <v>372</v>
      </c>
      <c r="E41" s="1270" t="s">
        <v>372</v>
      </c>
      <c r="F41" s="1270" t="s">
        <v>372</v>
      </c>
      <c r="G41" s="1270" t="s">
        <v>372</v>
      </c>
      <c r="H41" s="1270" t="s">
        <v>372</v>
      </c>
      <c r="I41" s="1270" t="s">
        <v>372</v>
      </c>
      <c r="J41" s="1271" t="s">
        <v>372</v>
      </c>
    </row>
    <row r="42" spans="2:10">
      <c r="B42" s="1256" t="s">
        <v>1397</v>
      </c>
      <c r="C42" s="1257" t="s">
        <v>1398</v>
      </c>
      <c r="D42" s="1270">
        <v>3925499</v>
      </c>
      <c r="E42" s="1270">
        <v>3878916</v>
      </c>
      <c r="F42" s="1270" t="s">
        <v>372</v>
      </c>
      <c r="G42" s="1270" t="s">
        <v>372</v>
      </c>
      <c r="H42" s="1270" t="s">
        <v>372</v>
      </c>
      <c r="I42" s="1270" t="s">
        <v>372</v>
      </c>
      <c r="J42" s="1271">
        <v>30519628</v>
      </c>
    </row>
    <row r="43" spans="2:10">
      <c r="B43" s="1256" t="s">
        <v>1399</v>
      </c>
      <c r="C43" s="1257" t="s">
        <v>1400</v>
      </c>
      <c r="D43" s="1270">
        <v>11130888</v>
      </c>
      <c r="E43" s="1270">
        <v>11233765</v>
      </c>
      <c r="F43" s="1270" t="s">
        <v>372</v>
      </c>
      <c r="G43" s="1270" t="s">
        <v>372</v>
      </c>
      <c r="H43" s="1270" t="s">
        <v>372</v>
      </c>
      <c r="I43" s="1270" t="s">
        <v>372</v>
      </c>
      <c r="J43" s="1271">
        <v>89252653</v>
      </c>
    </row>
    <row r="44" spans="2:10">
      <c r="B44" s="1256" t="s">
        <v>1401</v>
      </c>
      <c r="C44" s="1257" t="s">
        <v>1402</v>
      </c>
      <c r="D44" s="1270">
        <v>2494984</v>
      </c>
      <c r="E44" s="1270">
        <v>2590596</v>
      </c>
      <c r="F44" s="1270" t="s">
        <v>372</v>
      </c>
      <c r="G44" s="1270" t="s">
        <v>372</v>
      </c>
      <c r="H44" s="1270" t="s">
        <v>372</v>
      </c>
      <c r="I44" s="1270" t="s">
        <v>372</v>
      </c>
      <c r="J44" s="1271">
        <v>20117274</v>
      </c>
    </row>
    <row r="45" spans="2:10">
      <c r="B45" s="1256" t="s">
        <v>1403</v>
      </c>
      <c r="C45" s="1257" t="s">
        <v>1404</v>
      </c>
      <c r="D45" s="1270">
        <v>6892215</v>
      </c>
      <c r="E45" s="1270">
        <v>6835046</v>
      </c>
      <c r="F45" s="1270" t="s">
        <v>372</v>
      </c>
      <c r="G45" s="1270" t="s">
        <v>372</v>
      </c>
      <c r="H45" s="1270" t="s">
        <v>372</v>
      </c>
      <c r="I45" s="1270" t="s">
        <v>372</v>
      </c>
      <c r="J45" s="1271">
        <v>53874175</v>
      </c>
    </row>
    <row r="46" spans="2:10">
      <c r="B46" s="1256" t="s">
        <v>1405</v>
      </c>
      <c r="C46" s="1257" t="s">
        <v>1406</v>
      </c>
      <c r="D46" s="1270">
        <v>83354150</v>
      </c>
      <c r="E46" s="1270">
        <v>82803182</v>
      </c>
      <c r="F46" s="1270" t="s">
        <v>372</v>
      </c>
      <c r="G46" s="1270" t="s">
        <v>372</v>
      </c>
      <c r="H46" s="1270" t="s">
        <v>372</v>
      </c>
      <c r="I46" s="1270" t="s">
        <v>372</v>
      </c>
      <c r="J46" s="1271">
        <v>658043733</v>
      </c>
    </row>
    <row r="47" spans="2:10">
      <c r="B47" s="1256" t="s">
        <v>1407</v>
      </c>
      <c r="C47" s="1257" t="s">
        <v>1408</v>
      </c>
      <c r="D47" s="1270">
        <v>10108341</v>
      </c>
      <c r="E47" s="1270">
        <v>9976139</v>
      </c>
      <c r="F47" s="1270" t="s">
        <v>372</v>
      </c>
      <c r="G47" s="1270" t="s">
        <v>372</v>
      </c>
      <c r="H47" s="1270" t="s">
        <v>372</v>
      </c>
      <c r="I47" s="1270" t="s">
        <v>372</v>
      </c>
      <c r="J47" s="1271">
        <v>79747523</v>
      </c>
    </row>
    <row r="48" spans="2:10">
      <c r="B48" s="1256" t="s">
        <v>1409</v>
      </c>
      <c r="C48" s="1257" t="s">
        <v>1410</v>
      </c>
      <c r="D48" s="1270" t="s">
        <v>372</v>
      </c>
      <c r="E48" s="1270" t="s">
        <v>372</v>
      </c>
      <c r="F48" s="1270" t="s">
        <v>372</v>
      </c>
      <c r="G48" s="1270" t="s">
        <v>372</v>
      </c>
      <c r="H48" s="1270" t="s">
        <v>372</v>
      </c>
      <c r="I48" s="1270" t="s">
        <v>372</v>
      </c>
      <c r="J48" s="1271" t="s">
        <v>372</v>
      </c>
    </row>
    <row r="49" spans="2:10">
      <c r="B49" s="1256" t="s">
        <v>1411</v>
      </c>
      <c r="C49" s="1257" t="s">
        <v>1412</v>
      </c>
      <c r="D49" s="1270">
        <v>7441876</v>
      </c>
      <c r="E49" s="1270">
        <v>7301031</v>
      </c>
      <c r="F49" s="1270" t="s">
        <v>372</v>
      </c>
      <c r="G49" s="1270" t="s">
        <v>372</v>
      </c>
      <c r="H49" s="1270" t="s">
        <v>372</v>
      </c>
      <c r="I49" s="1270" t="s">
        <v>372</v>
      </c>
      <c r="J49" s="1271">
        <v>58829324</v>
      </c>
    </row>
    <row r="50" spans="2:10">
      <c r="B50" s="1256" t="s">
        <v>1413</v>
      </c>
      <c r="C50" s="1257" t="s">
        <v>1414</v>
      </c>
      <c r="D50" s="1270">
        <v>18581632</v>
      </c>
      <c r="E50" s="1270">
        <v>18501167</v>
      </c>
      <c r="F50" s="1270" t="s">
        <v>372</v>
      </c>
      <c r="G50" s="1270" t="s">
        <v>372</v>
      </c>
      <c r="H50" s="1270" t="s">
        <v>372</v>
      </c>
      <c r="I50" s="1270" t="s">
        <v>372</v>
      </c>
      <c r="J50" s="1271">
        <v>147170738</v>
      </c>
    </row>
    <row r="51" spans="2:10">
      <c r="B51" s="1256" t="s">
        <v>1415</v>
      </c>
      <c r="C51" s="1257" t="s">
        <v>1416</v>
      </c>
      <c r="D51" s="1270">
        <v>53245366</v>
      </c>
      <c r="E51" s="1270">
        <v>52839345</v>
      </c>
      <c r="F51" s="1270" t="s">
        <v>372</v>
      </c>
      <c r="G51" s="1270" t="s">
        <v>372</v>
      </c>
      <c r="H51" s="1270" t="s">
        <v>372</v>
      </c>
      <c r="I51" s="1270" t="s">
        <v>372</v>
      </c>
      <c r="J51" s="1271">
        <v>418771871</v>
      </c>
    </row>
    <row r="52" spans="2:10">
      <c r="B52" s="1256" t="s">
        <v>1417</v>
      </c>
      <c r="C52" s="1257" t="s">
        <v>1418</v>
      </c>
      <c r="D52" s="1270">
        <v>10121274</v>
      </c>
      <c r="E52" s="1270">
        <v>10159237</v>
      </c>
      <c r="F52" s="1270" t="s">
        <v>372</v>
      </c>
      <c r="G52" s="1270" t="s">
        <v>372</v>
      </c>
      <c r="H52" s="1270" t="s">
        <v>372</v>
      </c>
      <c r="I52" s="1270" t="s">
        <v>372</v>
      </c>
      <c r="J52" s="1271">
        <v>80315975</v>
      </c>
    </row>
    <row r="53" spans="2:10">
      <c r="B53" s="1256" t="s">
        <v>1419</v>
      </c>
      <c r="C53" s="1257" t="s">
        <v>1420</v>
      </c>
      <c r="D53" s="1270">
        <v>34905286</v>
      </c>
      <c r="E53" s="1270">
        <v>33922424</v>
      </c>
      <c r="F53" s="1270" t="s">
        <v>372</v>
      </c>
      <c r="G53" s="1270" t="s">
        <v>372</v>
      </c>
      <c r="H53" s="1270" t="s">
        <v>372</v>
      </c>
      <c r="I53" s="1270" t="s">
        <v>372</v>
      </c>
      <c r="J53" s="1271">
        <v>272691380</v>
      </c>
    </row>
    <row r="54" spans="2:10">
      <c r="B54" s="1256" t="s">
        <v>1421</v>
      </c>
      <c r="C54" s="1257" t="s">
        <v>1422</v>
      </c>
      <c r="D54" s="1270" t="s">
        <v>372</v>
      </c>
      <c r="E54" s="1270" t="s">
        <v>372</v>
      </c>
      <c r="F54" s="1270" t="s">
        <v>372</v>
      </c>
      <c r="G54" s="1270" t="s">
        <v>372</v>
      </c>
      <c r="H54" s="1270" t="s">
        <v>372</v>
      </c>
      <c r="I54" s="1270" t="s">
        <v>372</v>
      </c>
      <c r="J54" s="1271" t="s">
        <v>372</v>
      </c>
    </row>
    <row r="55" spans="2:10">
      <c r="B55" s="1256" t="s">
        <v>1423</v>
      </c>
      <c r="C55" s="1257" t="s">
        <v>1424</v>
      </c>
      <c r="D55" s="1270">
        <v>12582567</v>
      </c>
      <c r="E55" s="1270">
        <v>12470184</v>
      </c>
      <c r="F55" s="1270" t="s">
        <v>372</v>
      </c>
      <c r="G55" s="1270" t="s">
        <v>372</v>
      </c>
      <c r="H55" s="1270" t="s">
        <v>372</v>
      </c>
      <c r="I55" s="1270" t="s">
        <v>372</v>
      </c>
      <c r="J55" s="1271">
        <v>100866152</v>
      </c>
    </row>
    <row r="56" spans="2:10">
      <c r="B56" s="1256" t="s">
        <v>1425</v>
      </c>
      <c r="C56" s="1257" t="s">
        <v>1426</v>
      </c>
      <c r="D56" s="1270" t="s">
        <v>372</v>
      </c>
      <c r="E56" s="1270" t="s">
        <v>372</v>
      </c>
      <c r="F56" s="1270" t="s">
        <v>372</v>
      </c>
      <c r="G56" s="1270" t="s">
        <v>372</v>
      </c>
      <c r="H56" s="1270" t="s">
        <v>372</v>
      </c>
      <c r="I56" s="1270" t="s">
        <v>372</v>
      </c>
      <c r="J56" s="1271" t="s">
        <v>372</v>
      </c>
    </row>
    <row r="57" spans="2:10">
      <c r="B57" s="1256" t="s">
        <v>1427</v>
      </c>
      <c r="C57" s="1257" t="s">
        <v>1428</v>
      </c>
      <c r="D57" s="1270" t="s">
        <v>372</v>
      </c>
      <c r="E57" s="1270" t="s">
        <v>372</v>
      </c>
      <c r="F57" s="1270" t="s">
        <v>372</v>
      </c>
      <c r="G57" s="1270" t="s">
        <v>372</v>
      </c>
      <c r="H57" s="1270" t="s">
        <v>372</v>
      </c>
      <c r="I57" s="1270" t="s">
        <v>372</v>
      </c>
      <c r="J57" s="1271" t="s">
        <v>372</v>
      </c>
    </row>
    <row r="58" spans="2:10">
      <c r="B58" s="1256" t="s">
        <v>1429</v>
      </c>
      <c r="C58" s="1257" t="s">
        <v>1430</v>
      </c>
      <c r="D58" s="1270" t="s">
        <v>372</v>
      </c>
      <c r="E58" s="1270" t="s">
        <v>372</v>
      </c>
      <c r="F58" s="1270" t="s">
        <v>372</v>
      </c>
      <c r="G58" s="1270" t="s">
        <v>372</v>
      </c>
      <c r="H58" s="1270" t="s">
        <v>372</v>
      </c>
      <c r="I58" s="1270" t="s">
        <v>372</v>
      </c>
      <c r="J58" s="1271" t="s">
        <v>372</v>
      </c>
    </row>
    <row r="59" spans="2:10">
      <c r="B59" s="1256" t="s">
        <v>1431</v>
      </c>
      <c r="C59" s="1257" t="s">
        <v>1432</v>
      </c>
      <c r="D59" s="1270" t="s">
        <v>372</v>
      </c>
      <c r="E59" s="1270" t="s">
        <v>372</v>
      </c>
      <c r="F59" s="1270" t="s">
        <v>372</v>
      </c>
      <c r="G59" s="1270" t="s">
        <v>372</v>
      </c>
      <c r="H59" s="1270" t="s">
        <v>372</v>
      </c>
      <c r="I59" s="1270" t="s">
        <v>372</v>
      </c>
      <c r="J59" s="1271" t="s">
        <v>372</v>
      </c>
    </row>
    <row r="60" spans="2:10">
      <c r="B60" s="1256" t="s">
        <v>1433</v>
      </c>
      <c r="C60" s="1257" t="s">
        <v>1434</v>
      </c>
      <c r="D60" s="1270" t="s">
        <v>372</v>
      </c>
      <c r="E60" s="1270" t="s">
        <v>372</v>
      </c>
      <c r="F60" s="1270" t="s">
        <v>372</v>
      </c>
      <c r="G60" s="1270" t="s">
        <v>372</v>
      </c>
      <c r="H60" s="1270" t="s">
        <v>372</v>
      </c>
      <c r="I60" s="1270" t="s">
        <v>372</v>
      </c>
      <c r="J60" s="1271" t="s">
        <v>372</v>
      </c>
    </row>
    <row r="61" spans="2:10">
      <c r="B61" s="1256" t="s">
        <v>1435</v>
      </c>
      <c r="C61" s="1257" t="s">
        <v>1436</v>
      </c>
      <c r="D61" s="1270" t="s">
        <v>372</v>
      </c>
      <c r="E61" s="1270" t="s">
        <v>372</v>
      </c>
      <c r="F61" s="1270" t="s">
        <v>372</v>
      </c>
      <c r="G61" s="1270" t="s">
        <v>372</v>
      </c>
      <c r="H61" s="1270" t="s">
        <v>372</v>
      </c>
      <c r="I61" s="1270" t="s">
        <v>372</v>
      </c>
      <c r="J61" s="1271" t="s">
        <v>372</v>
      </c>
    </row>
    <row r="62" spans="2:10">
      <c r="B62" s="1256" t="s">
        <v>1437</v>
      </c>
      <c r="C62" s="1257" t="s">
        <v>1438</v>
      </c>
      <c r="D62" s="1270">
        <v>34137160</v>
      </c>
      <c r="E62" s="1270">
        <v>34363963</v>
      </c>
      <c r="F62" s="1270" t="s">
        <v>372</v>
      </c>
      <c r="G62" s="1270" t="s">
        <v>372</v>
      </c>
      <c r="H62" s="1270" t="s">
        <v>372</v>
      </c>
      <c r="I62" s="1270" t="s">
        <v>372</v>
      </c>
      <c r="J62" s="1271">
        <v>272757713</v>
      </c>
    </row>
    <row r="63" spans="2:10">
      <c r="B63" s="1256" t="s">
        <v>1439</v>
      </c>
      <c r="C63" s="1257" t="s">
        <v>1440</v>
      </c>
      <c r="D63" s="1270" t="s">
        <v>372</v>
      </c>
      <c r="E63" s="1270" t="s">
        <v>372</v>
      </c>
      <c r="F63" s="1270" t="s">
        <v>372</v>
      </c>
      <c r="G63" s="1270" t="s">
        <v>372</v>
      </c>
      <c r="H63" s="1270" t="s">
        <v>372</v>
      </c>
      <c r="I63" s="1270" t="s">
        <v>372</v>
      </c>
      <c r="J63" s="1271" t="s">
        <v>372</v>
      </c>
    </row>
    <row r="64" spans="2:10">
      <c r="B64" s="1256" t="s">
        <v>1441</v>
      </c>
      <c r="C64" s="1257" t="s">
        <v>1442</v>
      </c>
      <c r="D64" s="1270">
        <v>25409795</v>
      </c>
      <c r="E64" s="1270">
        <v>25551082</v>
      </c>
      <c r="F64" s="1270" t="s">
        <v>372</v>
      </c>
      <c r="G64" s="1270" t="s">
        <v>372</v>
      </c>
      <c r="H64" s="1270" t="s">
        <v>372</v>
      </c>
      <c r="I64" s="1270" t="s">
        <v>372</v>
      </c>
      <c r="J64" s="1271">
        <v>202624719</v>
      </c>
    </row>
    <row r="65" spans="2:10">
      <c r="B65" s="1256" t="s">
        <v>1443</v>
      </c>
      <c r="C65" s="1257" t="s">
        <v>1444</v>
      </c>
      <c r="D65" s="1270" t="s">
        <v>372</v>
      </c>
      <c r="E65" s="1270" t="s">
        <v>372</v>
      </c>
      <c r="F65" s="1270" t="s">
        <v>372</v>
      </c>
      <c r="G65" s="1270" t="s">
        <v>372</v>
      </c>
      <c r="H65" s="1270" t="s">
        <v>372</v>
      </c>
      <c r="I65" s="1270" t="s">
        <v>372</v>
      </c>
      <c r="J65" s="1271" t="s">
        <v>372</v>
      </c>
    </row>
    <row r="66" spans="2:10">
      <c r="B66" s="1256" t="s">
        <v>1445</v>
      </c>
      <c r="C66" s="1257" t="s">
        <v>1446</v>
      </c>
      <c r="D66" s="1270">
        <v>31440178</v>
      </c>
      <c r="E66" s="1270">
        <v>31490767</v>
      </c>
      <c r="F66" s="1270" t="s">
        <v>372</v>
      </c>
      <c r="G66" s="1270" t="s">
        <v>372</v>
      </c>
      <c r="H66" s="1270" t="s">
        <v>372</v>
      </c>
      <c r="I66" s="1270" t="s">
        <v>372</v>
      </c>
      <c r="J66" s="1271">
        <v>251191806</v>
      </c>
    </row>
    <row r="67" spans="2:10">
      <c r="B67" s="1256" t="s">
        <v>1447</v>
      </c>
      <c r="C67" s="1257" t="s">
        <v>1448</v>
      </c>
      <c r="D67" s="1270" t="s">
        <v>372</v>
      </c>
      <c r="E67" s="1270" t="s">
        <v>372</v>
      </c>
      <c r="F67" s="1270" t="s">
        <v>372</v>
      </c>
      <c r="G67" s="1270" t="s">
        <v>372</v>
      </c>
      <c r="H67" s="1270" t="s">
        <v>372</v>
      </c>
      <c r="I67" s="1270" t="s">
        <v>372</v>
      </c>
      <c r="J67" s="1271" t="s">
        <v>372</v>
      </c>
    </row>
    <row r="68" spans="2:10">
      <c r="B68" s="1256" t="s">
        <v>1449</v>
      </c>
      <c r="C68" s="1257" t="s">
        <v>1450</v>
      </c>
      <c r="D68" s="1270" t="s">
        <v>372</v>
      </c>
      <c r="E68" s="1270" t="s">
        <v>372</v>
      </c>
      <c r="F68" s="1270" t="s">
        <v>372</v>
      </c>
      <c r="G68" s="1270" t="s">
        <v>372</v>
      </c>
      <c r="H68" s="1270" t="s">
        <v>372</v>
      </c>
      <c r="I68" s="1270" t="s">
        <v>372</v>
      </c>
      <c r="J68" s="1271" t="s">
        <v>372</v>
      </c>
    </row>
    <row r="69" spans="2:10">
      <c r="B69" s="1256" t="s">
        <v>1451</v>
      </c>
      <c r="C69" s="1257" t="s">
        <v>1452</v>
      </c>
      <c r="D69" s="1270">
        <v>27717242</v>
      </c>
      <c r="E69" s="1270">
        <v>27600544</v>
      </c>
      <c r="F69" s="1270" t="s">
        <v>372</v>
      </c>
      <c r="G69" s="1270" t="s">
        <v>372</v>
      </c>
      <c r="H69" s="1270" t="s">
        <v>372</v>
      </c>
      <c r="I69" s="1270" t="s">
        <v>372</v>
      </c>
      <c r="J69" s="1271">
        <v>217503791</v>
      </c>
    </row>
    <row r="70" spans="2:10">
      <c r="B70" s="1256" t="s">
        <v>1453</v>
      </c>
      <c r="C70" s="1257" t="s">
        <v>1454</v>
      </c>
      <c r="D70" s="1270">
        <v>4955785</v>
      </c>
      <c r="E70" s="1270">
        <v>4911538</v>
      </c>
      <c r="F70" s="1270" t="s">
        <v>372</v>
      </c>
      <c r="G70" s="1270" t="s">
        <v>372</v>
      </c>
      <c r="H70" s="1270" t="s">
        <v>372</v>
      </c>
      <c r="I70" s="1270" t="s">
        <v>372</v>
      </c>
      <c r="J70" s="1271">
        <v>38995803</v>
      </c>
    </row>
    <row r="71" spans="2:10">
      <c r="B71" s="1256" t="s">
        <v>1455</v>
      </c>
      <c r="C71" s="1257" t="s">
        <v>1456</v>
      </c>
      <c r="D71" s="1270" t="s">
        <v>372</v>
      </c>
      <c r="E71" s="1270" t="s">
        <v>372</v>
      </c>
      <c r="F71" s="1270" t="s">
        <v>372</v>
      </c>
      <c r="G71" s="1270" t="s">
        <v>372</v>
      </c>
      <c r="H71" s="1270" t="s">
        <v>372</v>
      </c>
      <c r="I71" s="1270" t="s">
        <v>372</v>
      </c>
      <c r="J71" s="1271" t="s">
        <v>372</v>
      </c>
    </row>
    <row r="72" spans="2:10">
      <c r="B72" s="1256" t="s">
        <v>1457</v>
      </c>
      <c r="C72" s="1257" t="s">
        <v>1458</v>
      </c>
      <c r="D72" s="1270" t="s">
        <v>372</v>
      </c>
      <c r="E72" s="1270" t="s">
        <v>372</v>
      </c>
      <c r="F72" s="1270" t="s">
        <v>372</v>
      </c>
      <c r="G72" s="1270" t="s">
        <v>372</v>
      </c>
      <c r="H72" s="1270" t="s">
        <v>372</v>
      </c>
      <c r="I72" s="1270" t="s">
        <v>372</v>
      </c>
      <c r="J72" s="1271" t="s">
        <v>372</v>
      </c>
    </row>
    <row r="73" spans="2:10">
      <c r="B73" s="1256" t="s">
        <v>1459</v>
      </c>
      <c r="C73" s="1257" t="s">
        <v>208</v>
      </c>
      <c r="D73" s="1270">
        <v>2011648</v>
      </c>
      <c r="E73" s="1270">
        <v>2072649</v>
      </c>
      <c r="F73" s="1270" t="s">
        <v>372</v>
      </c>
      <c r="G73" s="1270" t="s">
        <v>372</v>
      </c>
      <c r="H73" s="1270" t="s">
        <v>372</v>
      </c>
      <c r="I73" s="1270" t="s">
        <v>372</v>
      </c>
      <c r="J73" s="1271">
        <v>16494904</v>
      </c>
    </row>
    <row r="74" spans="2:10">
      <c r="B74" s="1256" t="s">
        <v>1460</v>
      </c>
      <c r="C74" s="1257" t="s">
        <v>1461</v>
      </c>
      <c r="D74" s="1270" t="s">
        <v>372</v>
      </c>
      <c r="E74" s="1270" t="s">
        <v>372</v>
      </c>
      <c r="F74" s="1270" t="s">
        <v>372</v>
      </c>
      <c r="G74" s="1270" t="s">
        <v>372</v>
      </c>
      <c r="H74" s="1270" t="s">
        <v>372</v>
      </c>
      <c r="I74" s="1270" t="s">
        <v>372</v>
      </c>
      <c r="J74" s="1271" t="s">
        <v>372</v>
      </c>
    </row>
    <row r="75" spans="2:10">
      <c r="B75" s="1256" t="s">
        <v>1462</v>
      </c>
      <c r="C75" s="1257" t="s">
        <v>1463</v>
      </c>
      <c r="D75" s="1270" t="s">
        <v>372</v>
      </c>
      <c r="E75" s="1270" t="s">
        <v>372</v>
      </c>
      <c r="F75" s="1270" t="s">
        <v>372</v>
      </c>
      <c r="G75" s="1270" t="s">
        <v>372</v>
      </c>
      <c r="H75" s="1270" t="s">
        <v>372</v>
      </c>
      <c r="I75" s="1270" t="s">
        <v>372</v>
      </c>
      <c r="J75" s="1271" t="s">
        <v>372</v>
      </c>
    </row>
    <row r="76" spans="2:10">
      <c r="B76" s="1256" t="s">
        <v>1464</v>
      </c>
      <c r="C76" s="1257" t="s">
        <v>1465</v>
      </c>
      <c r="D76" s="1270" t="s">
        <v>372</v>
      </c>
      <c r="E76" s="1270" t="s">
        <v>372</v>
      </c>
      <c r="F76" s="1270" t="s">
        <v>372</v>
      </c>
      <c r="G76" s="1270" t="s">
        <v>372</v>
      </c>
      <c r="H76" s="1270" t="s">
        <v>372</v>
      </c>
      <c r="I76" s="1270" t="s">
        <v>372</v>
      </c>
      <c r="J76" s="1271" t="s">
        <v>372</v>
      </c>
    </row>
    <row r="77" spans="2:10">
      <c r="B77" s="1256" t="s">
        <v>1466</v>
      </c>
      <c r="C77" s="1257" t="s">
        <v>1467</v>
      </c>
      <c r="D77" s="1270" t="s">
        <v>372</v>
      </c>
      <c r="E77" s="1270" t="s">
        <v>372</v>
      </c>
      <c r="F77" s="1270" t="s">
        <v>372</v>
      </c>
      <c r="G77" s="1270" t="s">
        <v>372</v>
      </c>
      <c r="H77" s="1270" t="s">
        <v>372</v>
      </c>
      <c r="I77" s="1270" t="s">
        <v>372</v>
      </c>
      <c r="J77" s="1271" t="s">
        <v>372</v>
      </c>
    </row>
    <row r="78" spans="2:10">
      <c r="B78" s="1256" t="s">
        <v>1468</v>
      </c>
      <c r="C78" s="1257" t="s">
        <v>1469</v>
      </c>
      <c r="D78" s="1270" t="s">
        <v>372</v>
      </c>
      <c r="E78" s="1270" t="s">
        <v>372</v>
      </c>
      <c r="F78" s="1270" t="s">
        <v>372</v>
      </c>
      <c r="G78" s="1270" t="s">
        <v>372</v>
      </c>
      <c r="H78" s="1270" t="s">
        <v>372</v>
      </c>
      <c r="I78" s="1270" t="s">
        <v>372</v>
      </c>
      <c r="J78" s="1271" t="s">
        <v>372</v>
      </c>
    </row>
    <row r="79" spans="2:10">
      <c r="B79" s="1256" t="s">
        <v>1470</v>
      </c>
      <c r="C79" s="1257" t="s">
        <v>1471</v>
      </c>
      <c r="D79" s="1270" t="s">
        <v>372</v>
      </c>
      <c r="E79" s="1270" t="s">
        <v>372</v>
      </c>
      <c r="F79" s="1270" t="s">
        <v>372</v>
      </c>
      <c r="G79" s="1270" t="s">
        <v>372</v>
      </c>
      <c r="H79" s="1270" t="s">
        <v>372</v>
      </c>
      <c r="I79" s="1270" t="s">
        <v>372</v>
      </c>
      <c r="J79" s="1271" t="s">
        <v>372</v>
      </c>
    </row>
    <row r="80" spans="2:10">
      <c r="B80" s="1256" t="s">
        <v>1472</v>
      </c>
      <c r="C80" s="1257" t="s">
        <v>1473</v>
      </c>
      <c r="D80" s="1270" t="s">
        <v>372</v>
      </c>
      <c r="E80" s="1270" t="s">
        <v>372</v>
      </c>
      <c r="F80" s="1270" t="s">
        <v>372</v>
      </c>
      <c r="G80" s="1270" t="s">
        <v>372</v>
      </c>
      <c r="H80" s="1270" t="s">
        <v>372</v>
      </c>
      <c r="I80" s="1270" t="s">
        <v>372</v>
      </c>
      <c r="J80" s="1271" t="s">
        <v>372</v>
      </c>
    </row>
    <row r="81" spans="2:10">
      <c r="B81" s="1256" t="s">
        <v>1474</v>
      </c>
      <c r="C81" s="1257" t="s">
        <v>1475</v>
      </c>
      <c r="D81" s="1270" t="s">
        <v>372</v>
      </c>
      <c r="E81" s="1270" t="s">
        <v>372</v>
      </c>
      <c r="F81" s="1270" t="s">
        <v>372</v>
      </c>
      <c r="G81" s="1270" t="s">
        <v>372</v>
      </c>
      <c r="H81" s="1270" t="s">
        <v>372</v>
      </c>
      <c r="I81" s="1270" t="s">
        <v>372</v>
      </c>
      <c r="J81" s="1271" t="s">
        <v>372</v>
      </c>
    </row>
    <row r="82" spans="2:10">
      <c r="B82" s="1256" t="s">
        <v>1476</v>
      </c>
      <c r="C82" s="1257" t="s">
        <v>1477</v>
      </c>
      <c r="D82" s="1270" t="s">
        <v>372</v>
      </c>
      <c r="E82" s="1270" t="s">
        <v>372</v>
      </c>
      <c r="F82" s="1270" t="s">
        <v>372</v>
      </c>
      <c r="G82" s="1270" t="s">
        <v>372</v>
      </c>
      <c r="H82" s="1270" t="s">
        <v>372</v>
      </c>
      <c r="I82" s="1270" t="s">
        <v>372</v>
      </c>
      <c r="J82" s="1271" t="s">
        <v>372</v>
      </c>
    </row>
    <row r="83" spans="2:10">
      <c r="B83" s="1256" t="s">
        <v>1478</v>
      </c>
      <c r="C83" s="1257" t="s">
        <v>1479</v>
      </c>
      <c r="D83" s="1270" t="s">
        <v>372</v>
      </c>
      <c r="E83" s="1270" t="s">
        <v>372</v>
      </c>
      <c r="F83" s="1270" t="s">
        <v>372</v>
      </c>
      <c r="G83" s="1270" t="s">
        <v>372</v>
      </c>
      <c r="H83" s="1270" t="s">
        <v>372</v>
      </c>
      <c r="I83" s="1270" t="s">
        <v>372</v>
      </c>
      <c r="J83" s="1271" t="s">
        <v>372</v>
      </c>
    </row>
    <row r="84" spans="2:10">
      <c r="B84" s="1256" t="s">
        <v>1480</v>
      </c>
      <c r="C84" s="1257" t="s">
        <v>1481</v>
      </c>
      <c r="D84" s="1270" t="s">
        <v>372</v>
      </c>
      <c r="E84" s="1270" t="s">
        <v>372</v>
      </c>
      <c r="F84" s="1270" t="s">
        <v>372</v>
      </c>
      <c r="G84" s="1270" t="s">
        <v>372</v>
      </c>
      <c r="H84" s="1270" t="s">
        <v>372</v>
      </c>
      <c r="I84" s="1270" t="s">
        <v>372</v>
      </c>
      <c r="J84" s="1271" t="s">
        <v>372</v>
      </c>
    </row>
    <row r="85" spans="2:10">
      <c r="B85" s="1256" t="s">
        <v>1482</v>
      </c>
      <c r="C85" s="1257" t="s">
        <v>1483</v>
      </c>
      <c r="D85" s="1270">
        <v>41053949</v>
      </c>
      <c r="E85" s="1270">
        <v>41104679</v>
      </c>
      <c r="F85" s="1270" t="s">
        <v>372</v>
      </c>
      <c r="G85" s="1270" t="s">
        <v>372</v>
      </c>
      <c r="H85" s="1270" t="s">
        <v>372</v>
      </c>
      <c r="I85" s="1270" t="s">
        <v>372</v>
      </c>
      <c r="J85" s="1271">
        <v>328546656</v>
      </c>
    </row>
    <row r="86" spans="2:10">
      <c r="B86" s="1256" t="s">
        <v>1484</v>
      </c>
      <c r="C86" s="1257" t="s">
        <v>1485</v>
      </c>
      <c r="D86" s="1270" t="s">
        <v>372</v>
      </c>
      <c r="E86" s="1270" t="s">
        <v>372</v>
      </c>
      <c r="F86" s="1270" t="s">
        <v>372</v>
      </c>
      <c r="G86" s="1270" t="s">
        <v>372</v>
      </c>
      <c r="H86" s="1270" t="s">
        <v>372</v>
      </c>
      <c r="I86" s="1270" t="s">
        <v>372</v>
      </c>
      <c r="J86" s="1271" t="s">
        <v>372</v>
      </c>
    </row>
    <row r="87" spans="2:10">
      <c r="B87" s="1256" t="s">
        <v>1486</v>
      </c>
      <c r="C87" s="1257" t="s">
        <v>1487</v>
      </c>
      <c r="D87" s="1270" t="s">
        <v>372</v>
      </c>
      <c r="E87" s="1270" t="s">
        <v>372</v>
      </c>
      <c r="F87" s="1270" t="s">
        <v>372</v>
      </c>
      <c r="G87" s="1270" t="s">
        <v>372</v>
      </c>
      <c r="H87" s="1270" t="s">
        <v>372</v>
      </c>
      <c r="I87" s="1270" t="s">
        <v>372</v>
      </c>
      <c r="J87" s="1271" t="s">
        <v>372</v>
      </c>
    </row>
    <row r="88" spans="2:10">
      <c r="B88" s="1256" t="s">
        <v>1488</v>
      </c>
      <c r="C88" s="1257" t="s">
        <v>1489</v>
      </c>
      <c r="D88" s="1270">
        <v>10184100</v>
      </c>
      <c r="E88" s="1270">
        <v>10223427</v>
      </c>
      <c r="F88" s="1270" t="s">
        <v>372</v>
      </c>
      <c r="G88" s="1270" t="s">
        <v>372</v>
      </c>
      <c r="H88" s="1270" t="s">
        <v>372</v>
      </c>
      <c r="I88" s="1270" t="s">
        <v>372</v>
      </c>
      <c r="J88" s="1271">
        <v>81776929</v>
      </c>
    </row>
    <row r="89" spans="2:10">
      <c r="B89" s="1256" t="s">
        <v>1490</v>
      </c>
      <c r="C89" s="1257" t="s">
        <v>1491</v>
      </c>
      <c r="D89" s="1270">
        <v>22124680</v>
      </c>
      <c r="E89" s="1270">
        <v>22006608</v>
      </c>
      <c r="F89" s="1270" t="s">
        <v>372</v>
      </c>
      <c r="G89" s="1270" t="s">
        <v>372</v>
      </c>
      <c r="H89" s="1270" t="s">
        <v>372</v>
      </c>
      <c r="I89" s="1270" t="s">
        <v>372</v>
      </c>
      <c r="J89" s="1271">
        <v>174806094</v>
      </c>
    </row>
    <row r="90" spans="2:10">
      <c r="B90" s="1256" t="s">
        <v>1492</v>
      </c>
      <c r="C90" s="1257" t="s">
        <v>1493</v>
      </c>
      <c r="D90" s="1272" t="s">
        <v>372</v>
      </c>
      <c r="E90" s="1273" t="s">
        <v>372</v>
      </c>
      <c r="F90" s="1270" t="s">
        <v>372</v>
      </c>
      <c r="G90" s="1270" t="s">
        <v>372</v>
      </c>
      <c r="H90" s="1270" t="s">
        <v>372</v>
      </c>
      <c r="I90" s="1270" t="s">
        <v>372</v>
      </c>
      <c r="J90" s="1271" t="s">
        <v>372</v>
      </c>
    </row>
    <row r="91" spans="2:10">
      <c r="B91" s="1256" t="s">
        <v>1494</v>
      </c>
      <c r="C91" s="1257" t="s">
        <v>1495</v>
      </c>
      <c r="D91" s="1272" t="s">
        <v>372</v>
      </c>
      <c r="E91" s="1273" t="s">
        <v>372</v>
      </c>
      <c r="F91" s="1270" t="s">
        <v>372</v>
      </c>
      <c r="G91" s="1270" t="s">
        <v>372</v>
      </c>
      <c r="H91" s="1270" t="s">
        <v>372</v>
      </c>
      <c r="I91" s="1270" t="s">
        <v>372</v>
      </c>
      <c r="J91" s="1271" t="s">
        <v>372</v>
      </c>
    </row>
    <row r="92" spans="2:10" ht="3" customHeight="1">
      <c r="B92" s="1260"/>
      <c r="C92" s="1261"/>
      <c r="D92" s="1274" t="s">
        <v>372</v>
      </c>
      <c r="F92" s="1262"/>
      <c r="G92" s="1262"/>
      <c r="H92" s="1275" t="s">
        <v>372</v>
      </c>
      <c r="I92" s="1262"/>
      <c r="J92" s="1276"/>
    </row>
    <row r="93" spans="2:10">
      <c r="B93" s="1264" t="s">
        <v>1496</v>
      </c>
      <c r="C93" s="1264"/>
      <c r="D93" s="1277"/>
      <c r="E93" s="1264"/>
      <c r="F93" s="1264"/>
      <c r="G93" s="1264"/>
      <c r="H93" s="1264"/>
      <c r="I93" s="1264"/>
      <c r="J93" s="1257"/>
    </row>
    <row r="94" spans="2:10">
      <c r="B94" s="1265" t="s">
        <v>1497</v>
      </c>
      <c r="C94" s="1265"/>
      <c r="D94" s="1265"/>
      <c r="E94" s="1265"/>
      <c r="F94" s="1265"/>
      <c r="G94" s="1265"/>
      <c r="H94" s="1265"/>
      <c r="I94" s="1265"/>
      <c r="J94" s="1265"/>
    </row>
    <row r="95" spans="2:10">
      <c r="B95" s="1265" t="s">
        <v>1498</v>
      </c>
      <c r="C95" s="1265"/>
      <c r="D95" s="1265"/>
      <c r="E95" s="1265"/>
      <c r="F95" s="1265"/>
      <c r="G95" s="1265"/>
      <c r="I95" s="1266"/>
      <c r="J95" s="1257"/>
    </row>
    <row r="96" spans="2:10">
      <c r="B96" s="1257" t="s">
        <v>1499</v>
      </c>
      <c r="C96" s="1257"/>
      <c r="D96" s="1265"/>
      <c r="E96" s="1257"/>
      <c r="F96" s="1257"/>
      <c r="G96" s="1257"/>
    </row>
    <row r="97" spans="2:4">
      <c r="B97" s="1257" t="s">
        <v>1500</v>
      </c>
      <c r="D97" s="1257"/>
    </row>
    <row r="98" spans="2:4" ht="11.25">
      <c r="B98" s="1842" t="s">
        <v>273</v>
      </c>
    </row>
  </sheetData>
  <mergeCells count="9">
    <mergeCell ref="J6:J7"/>
    <mergeCell ref="B7:B9"/>
    <mergeCell ref="C7:C9"/>
    <mergeCell ref="D6:D7"/>
    <mergeCell ref="E6:E7"/>
    <mergeCell ref="F6:F7"/>
    <mergeCell ref="G6:G7"/>
    <mergeCell ref="H6:H7"/>
    <mergeCell ref="I6:I7"/>
  </mergeCells>
  <hyperlinks>
    <hyperlink ref="B98" location="'Inhaltsverzeichnis '!A1" display="Zurück zum Inhaltsverzeichnis" xr:uid="{4577AD8F-5B35-46AF-8D22-2BCB0353E937}"/>
  </hyperlinks>
  <pageMargins left="0.78740157480314965" right="0.59055118110236227" top="0.39370078740157483" bottom="0.78740157480314965" header="0.31496062992125984" footer="0.31496062992125984"/>
  <pageSetup paperSize="9" scale="89" orientation="portrait" r:id="rId1"/>
  <headerFooter>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20A27-11AE-43A9-8A7F-4447E906CD9C}">
  <sheetPr>
    <tabColor rgb="FFF9E03A"/>
  </sheetPr>
  <dimension ref="B1:J98"/>
  <sheetViews>
    <sheetView showGridLines="0" showZeros="0" zoomScale="140" zoomScaleNormal="140" zoomScaleSheetLayoutView="55" workbookViewId="0">
      <pane ySplit="9" topLeftCell="A65" activePane="bottomLeft" state="frozen"/>
      <selection activeCell="F36" sqref="F36"/>
      <selection pane="bottomLeft"/>
    </sheetView>
  </sheetViews>
  <sheetFormatPr baseColWidth="10" defaultColWidth="10.125" defaultRowHeight="8.25"/>
  <cols>
    <col min="1" max="1" width="1.5" style="1241" customWidth="1"/>
    <col min="2" max="2" width="7.625" style="1241" customWidth="1"/>
    <col min="3" max="3" width="12.875" style="1241" customWidth="1"/>
    <col min="4" max="9" width="9.375" style="1241" customWidth="1"/>
    <col min="10" max="16384" width="10.125" style="1241"/>
  </cols>
  <sheetData>
    <row r="1" spans="2:10" ht="12" customHeight="1">
      <c r="B1" s="1240" t="s">
        <v>1326</v>
      </c>
      <c r="C1" s="1240"/>
      <c r="D1" s="1240"/>
      <c r="E1" s="1240"/>
      <c r="F1" s="1240"/>
      <c r="G1" s="1240"/>
      <c r="H1" s="1240"/>
      <c r="I1" s="1240"/>
    </row>
    <row r="2" spans="2:10" ht="12" customHeight="1">
      <c r="B2" s="1240" t="s">
        <v>1327</v>
      </c>
      <c r="C2" s="1240"/>
      <c r="D2" s="1240"/>
      <c r="E2" s="1240"/>
      <c r="F2" s="1240"/>
      <c r="G2" s="1240"/>
      <c r="H2" s="1240"/>
      <c r="I2" s="1240"/>
    </row>
    <row r="3" spans="2:10" ht="3" customHeight="1"/>
    <row r="4" spans="2:10" ht="9">
      <c r="B4" s="1245" t="s">
        <v>1328</v>
      </c>
      <c r="C4" s="1246">
        <v>45936</v>
      </c>
      <c r="I4" s="1245" t="s">
        <v>1329</v>
      </c>
      <c r="J4" s="1247"/>
    </row>
    <row r="5" spans="2:10" ht="3" customHeight="1"/>
    <row r="6" spans="2:10" ht="12.95" customHeight="1">
      <c r="B6" s="1248" t="s">
        <v>1330</v>
      </c>
      <c r="C6" s="1249"/>
      <c r="D6" s="1955" t="s">
        <v>1331</v>
      </c>
      <c r="E6" s="1955" t="s">
        <v>264</v>
      </c>
      <c r="F6" s="1955" t="s">
        <v>229</v>
      </c>
      <c r="G6" s="1955" t="s">
        <v>230</v>
      </c>
      <c r="H6" s="1955" t="s">
        <v>231</v>
      </c>
      <c r="I6" s="1957" t="s">
        <v>232</v>
      </c>
    </row>
    <row r="7" spans="2:10" ht="8.1" customHeight="1">
      <c r="B7" s="1959" t="s">
        <v>1332</v>
      </c>
      <c r="C7" s="1962" t="s">
        <v>1333</v>
      </c>
      <c r="D7" s="1956"/>
      <c r="E7" s="1956"/>
      <c r="F7" s="1956"/>
      <c r="G7" s="1956"/>
      <c r="H7" s="1956"/>
      <c r="I7" s="1958"/>
    </row>
    <row r="8" spans="2:10" ht="12.75" customHeight="1">
      <c r="B8" s="1960"/>
      <c r="C8" s="1963"/>
      <c r="D8" s="1250" t="s">
        <v>1334</v>
      </c>
      <c r="E8" s="1251"/>
      <c r="F8" s="1251"/>
      <c r="G8" s="1251"/>
      <c r="H8" s="1251"/>
      <c r="I8" s="1252"/>
    </row>
    <row r="9" spans="2:10" ht="8.1" customHeight="1">
      <c r="B9" s="1961"/>
      <c r="C9" s="1956"/>
      <c r="D9" s="1250" t="s">
        <v>1335</v>
      </c>
      <c r="E9" s="1251"/>
      <c r="F9" s="1251"/>
      <c r="G9" s="1251"/>
      <c r="H9" s="1251"/>
      <c r="I9" s="1252"/>
    </row>
    <row r="10" spans="2:10" ht="3" customHeight="1">
      <c r="B10" s="1253"/>
      <c r="D10" s="1278"/>
      <c r="I10" s="1255"/>
    </row>
    <row r="11" spans="2:10">
      <c r="B11" s="1256" t="s">
        <v>1503</v>
      </c>
      <c r="C11" s="1257" t="s">
        <v>1504</v>
      </c>
      <c r="D11" s="1258" t="s">
        <v>372</v>
      </c>
      <c r="E11" s="1258" t="s">
        <v>372</v>
      </c>
      <c r="F11" s="1258" t="s">
        <v>372</v>
      </c>
      <c r="G11" s="1258" t="s">
        <v>372</v>
      </c>
      <c r="H11" s="1258" t="s">
        <v>372</v>
      </c>
      <c r="I11" s="1279" t="s">
        <v>372</v>
      </c>
    </row>
    <row r="12" spans="2:10">
      <c r="B12" s="1256" t="s">
        <v>1505</v>
      </c>
      <c r="C12" s="1257" t="s">
        <v>1506</v>
      </c>
      <c r="D12" s="1258">
        <v>5351991</v>
      </c>
      <c r="E12" s="1258">
        <v>4995884</v>
      </c>
      <c r="F12" s="1258">
        <v>5689247</v>
      </c>
      <c r="G12" s="1258">
        <v>5632946</v>
      </c>
      <c r="H12" s="1258">
        <v>5701755</v>
      </c>
      <c r="I12" s="1279">
        <v>5384811</v>
      </c>
    </row>
    <row r="13" spans="2:10">
      <c r="B13" s="1256" t="s">
        <v>1507</v>
      </c>
      <c r="C13" s="1257" t="s">
        <v>1508</v>
      </c>
      <c r="D13" s="1258" t="s">
        <v>372</v>
      </c>
      <c r="E13" s="1258" t="s">
        <v>372</v>
      </c>
      <c r="F13" s="1258" t="s">
        <v>372</v>
      </c>
      <c r="G13" s="1258" t="s">
        <v>372</v>
      </c>
      <c r="H13" s="1258" t="s">
        <v>372</v>
      </c>
      <c r="I13" s="1279" t="s">
        <v>372</v>
      </c>
    </row>
    <row r="14" spans="2:10">
      <c r="B14" s="1256" t="s">
        <v>1509</v>
      </c>
      <c r="C14" s="1257" t="s">
        <v>1510</v>
      </c>
      <c r="D14" s="1258" t="s">
        <v>372</v>
      </c>
      <c r="E14" s="1258" t="s">
        <v>372</v>
      </c>
      <c r="F14" s="1258" t="s">
        <v>372</v>
      </c>
      <c r="G14" s="1258" t="s">
        <v>372</v>
      </c>
      <c r="H14" s="1258" t="s">
        <v>372</v>
      </c>
      <c r="I14" s="1279" t="s">
        <v>372</v>
      </c>
    </row>
    <row r="15" spans="2:10">
      <c r="B15" s="1256" t="s">
        <v>1511</v>
      </c>
      <c r="C15" s="1257" t="s">
        <v>1512</v>
      </c>
      <c r="D15" s="1258">
        <v>6298428</v>
      </c>
      <c r="E15" s="1258">
        <v>5824488</v>
      </c>
      <c r="F15" s="1258">
        <v>6599790</v>
      </c>
      <c r="G15" s="1258">
        <v>6291595</v>
      </c>
      <c r="H15" s="1258">
        <v>6436024</v>
      </c>
      <c r="I15" s="1279">
        <v>6119752</v>
      </c>
    </row>
    <row r="16" spans="2:10">
      <c r="B16" s="1256" t="s">
        <v>1513</v>
      </c>
      <c r="C16" s="1257" t="s">
        <v>1514</v>
      </c>
      <c r="D16" s="1258">
        <v>8365405</v>
      </c>
      <c r="E16" s="1258">
        <v>7665527</v>
      </c>
      <c r="F16" s="1258">
        <v>8673667</v>
      </c>
      <c r="G16" s="1258">
        <v>8525387</v>
      </c>
      <c r="H16" s="1258">
        <v>8809154</v>
      </c>
      <c r="I16" s="1279">
        <v>8274883</v>
      </c>
    </row>
    <row r="17" spans="2:9">
      <c r="B17" s="1256" t="s">
        <v>1515</v>
      </c>
      <c r="C17" s="1257" t="s">
        <v>1516</v>
      </c>
      <c r="D17" s="1258">
        <v>12698281</v>
      </c>
      <c r="E17" s="1258">
        <v>11868798</v>
      </c>
      <c r="F17" s="1258">
        <v>13490227</v>
      </c>
      <c r="G17" s="1258">
        <v>13285520</v>
      </c>
      <c r="H17" s="1258">
        <v>13487028</v>
      </c>
      <c r="I17" s="1279">
        <v>12658790</v>
      </c>
    </row>
    <row r="18" spans="2:9">
      <c r="B18" s="1256" t="s">
        <v>1517</v>
      </c>
      <c r="C18" s="1257" t="s">
        <v>1518</v>
      </c>
      <c r="D18" s="1258">
        <v>3480067</v>
      </c>
      <c r="E18" s="1258">
        <v>3272250</v>
      </c>
      <c r="F18" s="1258">
        <v>3767316</v>
      </c>
      <c r="G18" s="1258">
        <v>3548772</v>
      </c>
      <c r="H18" s="1258">
        <v>3607920</v>
      </c>
      <c r="I18" s="1279">
        <v>3429264</v>
      </c>
    </row>
    <row r="19" spans="2:9">
      <c r="B19" s="1256" t="s">
        <v>1519</v>
      </c>
      <c r="C19" s="1257" t="s">
        <v>1520</v>
      </c>
      <c r="D19" s="1258">
        <v>7032296</v>
      </c>
      <c r="E19" s="1258">
        <v>6473753</v>
      </c>
      <c r="F19" s="1258">
        <v>7393007</v>
      </c>
      <c r="G19" s="1258">
        <v>7170888</v>
      </c>
      <c r="H19" s="1258">
        <v>7294102</v>
      </c>
      <c r="I19" s="1279">
        <v>6824763</v>
      </c>
    </row>
    <row r="20" spans="2:9">
      <c r="B20" s="1256" t="s">
        <v>1521</v>
      </c>
      <c r="C20" s="1257" t="s">
        <v>1522</v>
      </c>
      <c r="D20" s="1258" t="s">
        <v>372</v>
      </c>
      <c r="E20" s="1258" t="s">
        <v>372</v>
      </c>
      <c r="F20" s="1258" t="s">
        <v>372</v>
      </c>
      <c r="G20" s="1258" t="s">
        <v>372</v>
      </c>
      <c r="H20" s="1258" t="s">
        <v>372</v>
      </c>
      <c r="I20" s="1279" t="s">
        <v>372</v>
      </c>
    </row>
    <row r="21" spans="2:9">
      <c r="B21" s="1256" t="s">
        <v>1523</v>
      </c>
      <c r="C21" s="1257" t="s">
        <v>1524</v>
      </c>
      <c r="D21" s="1258" t="s">
        <v>372</v>
      </c>
      <c r="E21" s="1258" t="s">
        <v>372</v>
      </c>
      <c r="F21" s="1258" t="s">
        <v>372</v>
      </c>
      <c r="G21" s="1258" t="s">
        <v>372</v>
      </c>
      <c r="H21" s="1258" t="s">
        <v>372</v>
      </c>
      <c r="I21" s="1279" t="s">
        <v>372</v>
      </c>
    </row>
    <row r="22" spans="2:9">
      <c r="B22" s="1256" t="s">
        <v>1525</v>
      </c>
      <c r="C22" s="1257" t="s">
        <v>1526</v>
      </c>
      <c r="D22" s="1258" t="s">
        <v>372</v>
      </c>
      <c r="E22" s="1258" t="s">
        <v>372</v>
      </c>
      <c r="F22" s="1258" t="s">
        <v>372</v>
      </c>
      <c r="G22" s="1258" t="s">
        <v>372</v>
      </c>
      <c r="H22" s="1258" t="s">
        <v>372</v>
      </c>
      <c r="I22" s="1279" t="s">
        <v>372</v>
      </c>
    </row>
    <row r="23" spans="2:9">
      <c r="B23" s="1256" t="s">
        <v>1527</v>
      </c>
      <c r="C23" s="1257" t="s">
        <v>1528</v>
      </c>
      <c r="D23" s="1258">
        <v>26604040</v>
      </c>
      <c r="E23" s="1258">
        <v>24725745</v>
      </c>
      <c r="F23" s="1258">
        <v>27909027</v>
      </c>
      <c r="G23" s="1258">
        <v>27217876</v>
      </c>
      <c r="H23" s="1258">
        <v>27652443</v>
      </c>
      <c r="I23" s="1279">
        <v>26221660</v>
      </c>
    </row>
    <row r="24" spans="2:9">
      <c r="B24" s="1256" t="s">
        <v>1529</v>
      </c>
      <c r="C24" s="1257" t="s">
        <v>1530</v>
      </c>
      <c r="D24" s="1258">
        <v>7628051</v>
      </c>
      <c r="E24" s="1258">
        <v>7090460</v>
      </c>
      <c r="F24" s="1258">
        <v>8075039</v>
      </c>
      <c r="G24" s="1258">
        <v>7823578</v>
      </c>
      <c r="H24" s="1258">
        <v>7911489</v>
      </c>
      <c r="I24" s="1279">
        <v>7502584</v>
      </c>
    </row>
    <row r="25" spans="2:9">
      <c r="B25" s="1256" t="s">
        <v>1531</v>
      </c>
      <c r="C25" s="1257" t="s">
        <v>1532</v>
      </c>
      <c r="D25" s="1258">
        <v>6885088</v>
      </c>
      <c r="E25" s="1258">
        <v>6304865</v>
      </c>
      <c r="F25" s="1258">
        <v>7213682</v>
      </c>
      <c r="G25" s="1258">
        <v>7123699</v>
      </c>
      <c r="H25" s="1258">
        <v>7227075</v>
      </c>
      <c r="I25" s="1279">
        <v>6848346</v>
      </c>
    </row>
    <row r="26" spans="2:9">
      <c r="B26" s="1256" t="s">
        <v>1533</v>
      </c>
      <c r="C26" s="1257" t="s">
        <v>1534</v>
      </c>
      <c r="D26" s="1258">
        <v>11876718</v>
      </c>
      <c r="E26" s="1258">
        <v>10900503</v>
      </c>
      <c r="F26" s="1258">
        <v>12334293</v>
      </c>
      <c r="G26" s="1258">
        <v>12196403</v>
      </c>
      <c r="H26" s="1258">
        <v>12419334</v>
      </c>
      <c r="I26" s="1279">
        <v>11844614</v>
      </c>
    </row>
    <row r="27" spans="2:9">
      <c r="B27" s="1256" t="s">
        <v>1535</v>
      </c>
      <c r="C27" s="1257" t="s">
        <v>1536</v>
      </c>
      <c r="D27" s="1258">
        <v>8471265</v>
      </c>
      <c r="E27" s="1258">
        <v>7880592</v>
      </c>
      <c r="F27" s="1258">
        <v>8967541</v>
      </c>
      <c r="G27" s="1258">
        <v>8748507</v>
      </c>
      <c r="H27" s="1258">
        <v>8890866</v>
      </c>
      <c r="I27" s="1279">
        <v>8615672</v>
      </c>
    </row>
    <row r="28" spans="2:9">
      <c r="B28" s="1256" t="s">
        <v>1537</v>
      </c>
      <c r="C28" s="1257" t="s">
        <v>1538</v>
      </c>
      <c r="D28" s="1258" t="s">
        <v>372</v>
      </c>
      <c r="E28" s="1258" t="s">
        <v>372</v>
      </c>
      <c r="F28" s="1258" t="s">
        <v>372</v>
      </c>
      <c r="G28" s="1258" t="s">
        <v>372</v>
      </c>
      <c r="H28" s="1258" t="s">
        <v>372</v>
      </c>
      <c r="I28" s="1279" t="s">
        <v>372</v>
      </c>
    </row>
    <row r="29" spans="2:9">
      <c r="B29" s="1256" t="s">
        <v>1539</v>
      </c>
      <c r="C29" s="1257" t="s">
        <v>1540</v>
      </c>
      <c r="D29" s="1258">
        <v>11620238</v>
      </c>
      <c r="E29" s="1258">
        <v>10727829</v>
      </c>
      <c r="F29" s="1258">
        <v>12112799</v>
      </c>
      <c r="G29" s="1258">
        <v>11972909</v>
      </c>
      <c r="H29" s="1258">
        <v>12345995</v>
      </c>
      <c r="I29" s="1279">
        <v>11680956</v>
      </c>
    </row>
    <row r="30" spans="2:9">
      <c r="B30" s="1256" t="s">
        <v>1541</v>
      </c>
      <c r="C30" s="1257" t="s">
        <v>1542</v>
      </c>
      <c r="D30" s="1258" t="s">
        <v>372</v>
      </c>
      <c r="E30" s="1258" t="s">
        <v>372</v>
      </c>
      <c r="F30" s="1258" t="s">
        <v>372</v>
      </c>
      <c r="G30" s="1258" t="s">
        <v>372</v>
      </c>
      <c r="H30" s="1258" t="s">
        <v>372</v>
      </c>
      <c r="I30" s="1279" t="s">
        <v>372</v>
      </c>
    </row>
    <row r="31" spans="2:9">
      <c r="B31" s="1256" t="s">
        <v>1543</v>
      </c>
      <c r="C31" s="1257" t="s">
        <v>1544</v>
      </c>
      <c r="D31" s="1258">
        <v>4434138</v>
      </c>
      <c r="E31" s="1258">
        <v>4045049</v>
      </c>
      <c r="F31" s="1258">
        <v>4582887</v>
      </c>
      <c r="G31" s="1258">
        <v>4533102</v>
      </c>
      <c r="H31" s="1258">
        <v>4701843</v>
      </c>
      <c r="I31" s="1279">
        <v>4342568</v>
      </c>
    </row>
    <row r="32" spans="2:9">
      <c r="B32" s="1256" t="s">
        <v>1545</v>
      </c>
      <c r="C32" s="1257" t="s">
        <v>1546</v>
      </c>
      <c r="D32" s="1258">
        <v>3550263</v>
      </c>
      <c r="E32" s="1258">
        <v>3331441</v>
      </c>
      <c r="F32" s="1258">
        <v>3786797</v>
      </c>
      <c r="G32" s="1258">
        <v>3749839</v>
      </c>
      <c r="H32" s="1258">
        <v>3768179</v>
      </c>
      <c r="I32" s="1279">
        <v>3604099</v>
      </c>
    </row>
    <row r="33" spans="2:9">
      <c r="B33" s="1256" t="s">
        <v>1547</v>
      </c>
      <c r="C33" s="1257" t="s">
        <v>1548</v>
      </c>
      <c r="D33" s="1258">
        <v>6943525</v>
      </c>
      <c r="E33" s="1258">
        <v>6452011</v>
      </c>
      <c r="F33" s="1258">
        <v>7279190</v>
      </c>
      <c r="G33" s="1258">
        <v>7188640</v>
      </c>
      <c r="H33" s="1258">
        <v>7249859</v>
      </c>
      <c r="I33" s="1279">
        <v>6882731</v>
      </c>
    </row>
    <row r="34" spans="2:9">
      <c r="B34" s="1256" t="s">
        <v>1549</v>
      </c>
      <c r="C34" s="1257" t="s">
        <v>1550</v>
      </c>
      <c r="D34" s="1258">
        <v>7572637</v>
      </c>
      <c r="E34" s="1258">
        <v>6985751</v>
      </c>
      <c r="F34" s="1258">
        <v>7910351</v>
      </c>
      <c r="G34" s="1258">
        <v>7762957</v>
      </c>
      <c r="H34" s="1258">
        <v>8032107</v>
      </c>
      <c r="I34" s="1279">
        <v>7525695</v>
      </c>
    </row>
    <row r="35" spans="2:9">
      <c r="B35" s="1256" t="s">
        <v>1551</v>
      </c>
      <c r="C35" s="1257" t="s">
        <v>1552</v>
      </c>
      <c r="D35" s="1258" t="s">
        <v>372</v>
      </c>
      <c r="E35" s="1258" t="s">
        <v>372</v>
      </c>
      <c r="F35" s="1258" t="s">
        <v>372</v>
      </c>
      <c r="G35" s="1258" t="s">
        <v>372</v>
      </c>
      <c r="H35" s="1258" t="s">
        <v>372</v>
      </c>
      <c r="I35" s="1279" t="s">
        <v>372</v>
      </c>
    </row>
    <row r="36" spans="2:9">
      <c r="B36" s="1256" t="s">
        <v>1553</v>
      </c>
      <c r="C36" s="1257" t="s">
        <v>1554</v>
      </c>
      <c r="D36" s="1258" t="s">
        <v>372</v>
      </c>
      <c r="E36" s="1258" t="s">
        <v>372</v>
      </c>
      <c r="F36" s="1258" t="s">
        <v>372</v>
      </c>
      <c r="G36" s="1258" t="s">
        <v>372</v>
      </c>
      <c r="H36" s="1258" t="s">
        <v>372</v>
      </c>
      <c r="I36" s="1279" t="s">
        <v>372</v>
      </c>
    </row>
    <row r="37" spans="2:9">
      <c r="B37" s="1256" t="s">
        <v>1555</v>
      </c>
      <c r="C37" s="1257" t="s">
        <v>1556</v>
      </c>
      <c r="D37" s="1258" t="s">
        <v>372</v>
      </c>
      <c r="E37" s="1258" t="s">
        <v>372</v>
      </c>
      <c r="F37" s="1258" t="s">
        <v>372</v>
      </c>
      <c r="G37" s="1258" t="s">
        <v>372</v>
      </c>
      <c r="H37" s="1258" t="s">
        <v>372</v>
      </c>
      <c r="I37" s="1279" t="s">
        <v>372</v>
      </c>
    </row>
    <row r="38" spans="2:9">
      <c r="B38" s="1256" t="s">
        <v>1557</v>
      </c>
      <c r="C38" s="1257" t="s">
        <v>1558</v>
      </c>
      <c r="D38" s="1258" t="s">
        <v>372</v>
      </c>
      <c r="E38" s="1258" t="s">
        <v>372</v>
      </c>
      <c r="F38" s="1258" t="s">
        <v>372</v>
      </c>
      <c r="G38" s="1258" t="s">
        <v>372</v>
      </c>
      <c r="H38" s="1258" t="s">
        <v>372</v>
      </c>
      <c r="I38" s="1279" t="s">
        <v>372</v>
      </c>
    </row>
    <row r="39" spans="2:9">
      <c r="B39" s="1256" t="s">
        <v>1559</v>
      </c>
      <c r="C39" s="1257" t="s">
        <v>1560</v>
      </c>
      <c r="D39" s="1258" t="s">
        <v>372</v>
      </c>
      <c r="E39" s="1258" t="s">
        <v>372</v>
      </c>
      <c r="F39" s="1258" t="s">
        <v>372</v>
      </c>
      <c r="G39" s="1258" t="s">
        <v>372</v>
      </c>
      <c r="H39" s="1258" t="s">
        <v>372</v>
      </c>
      <c r="I39" s="1279" t="s">
        <v>372</v>
      </c>
    </row>
    <row r="40" spans="2:9">
      <c r="B40" s="1256" t="s">
        <v>1561</v>
      </c>
      <c r="C40" s="1257" t="s">
        <v>1562</v>
      </c>
      <c r="D40" s="1258" t="s">
        <v>372</v>
      </c>
      <c r="E40" s="1258" t="s">
        <v>372</v>
      </c>
      <c r="F40" s="1258" t="s">
        <v>372</v>
      </c>
      <c r="G40" s="1258" t="s">
        <v>372</v>
      </c>
      <c r="H40" s="1258" t="s">
        <v>372</v>
      </c>
      <c r="I40" s="1279" t="s">
        <v>372</v>
      </c>
    </row>
    <row r="41" spans="2:9">
      <c r="B41" s="1256" t="s">
        <v>1563</v>
      </c>
      <c r="C41" s="1257" t="s">
        <v>1564</v>
      </c>
      <c r="D41" s="1258">
        <v>16785719</v>
      </c>
      <c r="E41" s="1258">
        <v>15489930</v>
      </c>
      <c r="F41" s="1258">
        <v>17401108</v>
      </c>
      <c r="G41" s="1258">
        <v>17051546</v>
      </c>
      <c r="H41" s="1258">
        <v>17478262</v>
      </c>
      <c r="I41" s="1279">
        <v>16711149</v>
      </c>
    </row>
    <row r="42" spans="2:9">
      <c r="B42" s="1256" t="s">
        <v>1565</v>
      </c>
      <c r="C42" s="1257" t="s">
        <v>1566</v>
      </c>
      <c r="D42" s="1258">
        <v>11571066</v>
      </c>
      <c r="E42" s="1258">
        <v>10687945</v>
      </c>
      <c r="F42" s="1258">
        <v>12100450</v>
      </c>
      <c r="G42" s="1258">
        <v>11825847</v>
      </c>
      <c r="H42" s="1258">
        <v>12159948</v>
      </c>
      <c r="I42" s="1279">
        <v>11500179</v>
      </c>
    </row>
    <row r="43" spans="2:9">
      <c r="B43" s="1256" t="s">
        <v>1567</v>
      </c>
      <c r="C43" s="1257" t="s">
        <v>1568</v>
      </c>
      <c r="D43" s="1258">
        <v>3576439</v>
      </c>
      <c r="E43" s="1258">
        <v>3328133</v>
      </c>
      <c r="F43" s="1258">
        <v>3778782</v>
      </c>
      <c r="G43" s="1258">
        <v>3676399</v>
      </c>
      <c r="H43" s="1258">
        <v>3734529</v>
      </c>
      <c r="I43" s="1279">
        <v>3517397</v>
      </c>
    </row>
    <row r="44" spans="2:9">
      <c r="B44" s="1256" t="s">
        <v>1569</v>
      </c>
      <c r="C44" s="1257" t="s">
        <v>1570</v>
      </c>
      <c r="D44" s="1258">
        <v>2194496</v>
      </c>
      <c r="E44" s="1258">
        <v>2046881</v>
      </c>
      <c r="F44" s="1258">
        <v>2375654</v>
      </c>
      <c r="G44" s="1258">
        <v>2298694</v>
      </c>
      <c r="H44" s="1258">
        <v>2373046</v>
      </c>
      <c r="I44" s="1279">
        <v>2228568</v>
      </c>
    </row>
    <row r="45" spans="2:9">
      <c r="B45" s="1256" t="s">
        <v>1571</v>
      </c>
      <c r="C45" s="1257" t="s">
        <v>1572</v>
      </c>
      <c r="D45" s="1258">
        <v>6574892</v>
      </c>
      <c r="E45" s="1258">
        <v>6078841</v>
      </c>
      <c r="F45" s="1258">
        <v>6787114</v>
      </c>
      <c r="G45" s="1258">
        <v>6684296</v>
      </c>
      <c r="H45" s="1258">
        <v>6906625</v>
      </c>
      <c r="I45" s="1279">
        <v>6490793</v>
      </c>
    </row>
    <row r="46" spans="2:9">
      <c r="B46" s="1256" t="s">
        <v>1573</v>
      </c>
      <c r="C46" s="1257" t="s">
        <v>1574</v>
      </c>
      <c r="D46" s="1258" t="s">
        <v>372</v>
      </c>
      <c r="E46" s="1258" t="s">
        <v>372</v>
      </c>
      <c r="F46" s="1258" t="s">
        <v>372</v>
      </c>
      <c r="G46" s="1258" t="s">
        <v>372</v>
      </c>
      <c r="H46" s="1258" t="s">
        <v>372</v>
      </c>
      <c r="I46" s="1279" t="s">
        <v>372</v>
      </c>
    </row>
    <row r="47" spans="2:9">
      <c r="B47" s="1256" t="s">
        <v>1575</v>
      </c>
      <c r="C47" s="1257" t="s">
        <v>1576</v>
      </c>
      <c r="D47" s="1258" t="s">
        <v>372</v>
      </c>
      <c r="E47" s="1258" t="s">
        <v>372</v>
      </c>
      <c r="F47" s="1258" t="s">
        <v>372</v>
      </c>
      <c r="G47" s="1258" t="s">
        <v>372</v>
      </c>
      <c r="H47" s="1258" t="s">
        <v>372</v>
      </c>
      <c r="I47" s="1279" t="s">
        <v>372</v>
      </c>
    </row>
    <row r="48" spans="2:9">
      <c r="B48" s="1256" t="s">
        <v>1577</v>
      </c>
      <c r="C48" s="1257" t="s">
        <v>1578</v>
      </c>
      <c r="D48" s="1258" t="s">
        <v>372</v>
      </c>
      <c r="E48" s="1258" t="s">
        <v>372</v>
      </c>
      <c r="F48" s="1258" t="s">
        <v>372</v>
      </c>
      <c r="G48" s="1258" t="s">
        <v>372</v>
      </c>
      <c r="H48" s="1258" t="s">
        <v>372</v>
      </c>
      <c r="I48" s="1279" t="s">
        <v>372</v>
      </c>
    </row>
    <row r="49" spans="2:9">
      <c r="B49" s="1256" t="s">
        <v>1579</v>
      </c>
      <c r="C49" s="1257" t="s">
        <v>1580</v>
      </c>
      <c r="D49" s="1258" t="s">
        <v>372</v>
      </c>
      <c r="E49" s="1258" t="s">
        <v>372</v>
      </c>
      <c r="F49" s="1258" t="s">
        <v>372</v>
      </c>
      <c r="G49" s="1258" t="s">
        <v>372</v>
      </c>
      <c r="H49" s="1258" t="s">
        <v>372</v>
      </c>
      <c r="I49" s="1279" t="s">
        <v>372</v>
      </c>
    </row>
    <row r="50" spans="2:9">
      <c r="B50" s="1256" t="s">
        <v>1581</v>
      </c>
      <c r="C50" s="1257" t="s">
        <v>1582</v>
      </c>
      <c r="D50" s="1258" t="s">
        <v>372</v>
      </c>
      <c r="E50" s="1258" t="s">
        <v>372</v>
      </c>
      <c r="F50" s="1258" t="s">
        <v>372</v>
      </c>
      <c r="G50" s="1258" t="s">
        <v>372</v>
      </c>
      <c r="H50" s="1258" t="s">
        <v>372</v>
      </c>
      <c r="I50" s="1279" t="s">
        <v>372</v>
      </c>
    </row>
    <row r="51" spans="2:9">
      <c r="B51" s="1256" t="s">
        <v>1583</v>
      </c>
      <c r="C51" s="1257" t="s">
        <v>1584</v>
      </c>
      <c r="D51" s="1258">
        <v>1190861</v>
      </c>
      <c r="E51" s="1258">
        <v>1079487</v>
      </c>
      <c r="F51" s="1258">
        <v>1220700</v>
      </c>
      <c r="G51" s="1258">
        <v>1233925</v>
      </c>
      <c r="H51" s="1258">
        <v>1263389</v>
      </c>
      <c r="I51" s="1279">
        <v>1161507</v>
      </c>
    </row>
    <row r="52" spans="2:9">
      <c r="B52" s="1256" t="s">
        <v>1585</v>
      </c>
      <c r="C52" s="1257" t="s">
        <v>1586</v>
      </c>
      <c r="D52" s="1258">
        <v>1323019</v>
      </c>
      <c r="E52" s="1258">
        <v>1232823</v>
      </c>
      <c r="F52" s="1258">
        <v>1370663</v>
      </c>
      <c r="G52" s="1258">
        <v>1326949</v>
      </c>
      <c r="H52" s="1258">
        <v>1370141</v>
      </c>
      <c r="I52" s="1279">
        <v>1316491</v>
      </c>
    </row>
    <row r="53" spans="2:9">
      <c r="B53" s="1256" t="s">
        <v>1587</v>
      </c>
      <c r="C53" s="1257" t="s">
        <v>1588</v>
      </c>
      <c r="D53" s="1258" t="s">
        <v>372</v>
      </c>
      <c r="E53" s="1258" t="s">
        <v>372</v>
      </c>
      <c r="F53" s="1258" t="s">
        <v>372</v>
      </c>
      <c r="G53" s="1258" t="s">
        <v>372</v>
      </c>
      <c r="H53" s="1258" t="s">
        <v>372</v>
      </c>
      <c r="I53" s="1279" t="s">
        <v>372</v>
      </c>
    </row>
    <row r="54" spans="2:9">
      <c r="B54" s="1256" t="s">
        <v>1589</v>
      </c>
      <c r="C54" s="1257" t="s">
        <v>1590</v>
      </c>
      <c r="D54" s="1258" t="s">
        <v>372</v>
      </c>
      <c r="E54" s="1258" t="s">
        <v>372</v>
      </c>
      <c r="F54" s="1258" t="s">
        <v>372</v>
      </c>
      <c r="G54" s="1258" t="s">
        <v>372</v>
      </c>
      <c r="H54" s="1258" t="s">
        <v>372</v>
      </c>
      <c r="I54" s="1279" t="s">
        <v>372</v>
      </c>
    </row>
    <row r="55" spans="2:9">
      <c r="B55" s="1256" t="s">
        <v>1591</v>
      </c>
      <c r="C55" s="1257" t="s">
        <v>1592</v>
      </c>
      <c r="D55" s="1258">
        <v>4764566</v>
      </c>
      <c r="E55" s="1258">
        <v>4409983</v>
      </c>
      <c r="F55" s="1258">
        <v>4950479</v>
      </c>
      <c r="G55" s="1258">
        <v>4893237</v>
      </c>
      <c r="H55" s="1258">
        <v>5122181</v>
      </c>
      <c r="I55" s="1279">
        <v>4894640</v>
      </c>
    </row>
    <row r="56" spans="2:9">
      <c r="B56" s="1256" t="s">
        <v>1593</v>
      </c>
      <c r="C56" s="1257" t="s">
        <v>1594</v>
      </c>
      <c r="D56" s="1258" t="s">
        <v>372</v>
      </c>
      <c r="E56" s="1258" t="s">
        <v>372</v>
      </c>
      <c r="F56" s="1258" t="s">
        <v>372</v>
      </c>
      <c r="G56" s="1258" t="s">
        <v>372</v>
      </c>
      <c r="H56" s="1258" t="s">
        <v>372</v>
      </c>
      <c r="I56" s="1279" t="s">
        <v>372</v>
      </c>
    </row>
    <row r="57" spans="2:9">
      <c r="B57" s="1256" t="s">
        <v>1595</v>
      </c>
      <c r="C57" s="1257" t="s">
        <v>1596</v>
      </c>
      <c r="D57" s="1258">
        <v>3486986</v>
      </c>
      <c r="E57" s="1258">
        <v>3227359</v>
      </c>
      <c r="F57" s="1258">
        <v>3627961</v>
      </c>
      <c r="G57" s="1258">
        <v>3728139</v>
      </c>
      <c r="H57" s="1258">
        <v>3888060</v>
      </c>
      <c r="I57" s="1279">
        <v>3676048</v>
      </c>
    </row>
    <row r="58" spans="2:9">
      <c r="B58" s="1256" t="s">
        <v>1597</v>
      </c>
      <c r="C58" s="1257" t="s">
        <v>1598</v>
      </c>
      <c r="D58" s="1258" t="s">
        <v>372</v>
      </c>
      <c r="E58" s="1258" t="s">
        <v>372</v>
      </c>
      <c r="F58" s="1258" t="s">
        <v>372</v>
      </c>
      <c r="G58" s="1258" t="s">
        <v>372</v>
      </c>
      <c r="H58" s="1258" t="s">
        <v>372</v>
      </c>
      <c r="I58" s="1279" t="s">
        <v>372</v>
      </c>
    </row>
    <row r="59" spans="2:9">
      <c r="B59" s="1256" t="s">
        <v>1599</v>
      </c>
      <c r="C59" s="1257" t="s">
        <v>1600</v>
      </c>
      <c r="D59" s="1258" t="s">
        <v>372</v>
      </c>
      <c r="E59" s="1258" t="s">
        <v>372</v>
      </c>
      <c r="F59" s="1258" t="s">
        <v>372</v>
      </c>
      <c r="G59" s="1258" t="s">
        <v>372</v>
      </c>
      <c r="H59" s="1258" t="s">
        <v>372</v>
      </c>
      <c r="I59" s="1279" t="s">
        <v>372</v>
      </c>
    </row>
    <row r="60" spans="2:9">
      <c r="B60" s="1256" t="s">
        <v>1601</v>
      </c>
      <c r="C60" s="1257" t="s">
        <v>1602</v>
      </c>
      <c r="D60" s="1258">
        <v>2754340</v>
      </c>
      <c r="E60" s="1258">
        <v>2573228</v>
      </c>
      <c r="F60" s="1258">
        <v>2881591</v>
      </c>
      <c r="G60" s="1258">
        <v>2874686</v>
      </c>
      <c r="H60" s="1258">
        <v>2902266</v>
      </c>
      <c r="I60" s="1279">
        <v>2782810</v>
      </c>
    </row>
    <row r="61" spans="2:9">
      <c r="B61" s="1256" t="s">
        <v>1603</v>
      </c>
      <c r="C61" s="1257" t="s">
        <v>1604</v>
      </c>
      <c r="D61" s="1258">
        <v>1699774</v>
      </c>
      <c r="E61" s="1258">
        <v>1560235</v>
      </c>
      <c r="F61" s="1258">
        <v>1757362</v>
      </c>
      <c r="G61" s="1258">
        <v>1801238</v>
      </c>
      <c r="H61" s="1258">
        <v>1861396</v>
      </c>
      <c r="I61" s="1279">
        <v>1726262</v>
      </c>
    </row>
    <row r="62" spans="2:9">
      <c r="B62" s="1256" t="s">
        <v>1605</v>
      </c>
      <c r="C62" s="1257" t="s">
        <v>1606</v>
      </c>
      <c r="D62" s="1258">
        <v>903560</v>
      </c>
      <c r="E62" s="1258">
        <v>846863</v>
      </c>
      <c r="F62" s="1258">
        <v>988751</v>
      </c>
      <c r="G62" s="1258">
        <v>973719</v>
      </c>
      <c r="H62" s="1258">
        <v>1002506</v>
      </c>
      <c r="I62" s="1279">
        <v>913387</v>
      </c>
    </row>
    <row r="63" spans="2:9">
      <c r="B63" s="1256" t="s">
        <v>1607</v>
      </c>
      <c r="C63" s="1257" t="s">
        <v>1608</v>
      </c>
      <c r="D63" s="1258">
        <v>2354497</v>
      </c>
      <c r="E63" s="1258">
        <v>2192025</v>
      </c>
      <c r="F63" s="1258">
        <v>2492986</v>
      </c>
      <c r="G63" s="1258">
        <v>2406167</v>
      </c>
      <c r="H63" s="1258">
        <v>2434205</v>
      </c>
      <c r="I63" s="1279">
        <v>2316075</v>
      </c>
    </row>
    <row r="64" spans="2:9">
      <c r="B64" s="1256" t="s">
        <v>1609</v>
      </c>
      <c r="C64" s="1257" t="s">
        <v>1610</v>
      </c>
      <c r="D64" s="1258">
        <v>4551721</v>
      </c>
      <c r="E64" s="1258">
        <v>4174756</v>
      </c>
      <c r="F64" s="1258">
        <v>4784595</v>
      </c>
      <c r="G64" s="1258">
        <v>4800636</v>
      </c>
      <c r="H64" s="1258">
        <v>4877289</v>
      </c>
      <c r="I64" s="1279">
        <v>4627326</v>
      </c>
    </row>
    <row r="65" spans="2:9">
      <c r="B65" s="1256" t="s">
        <v>1611</v>
      </c>
      <c r="C65" s="1257" t="s">
        <v>1612</v>
      </c>
      <c r="D65" s="1258">
        <v>8947858</v>
      </c>
      <c r="E65" s="1258">
        <v>8340184</v>
      </c>
      <c r="F65" s="1258">
        <v>9509624</v>
      </c>
      <c r="G65" s="1258">
        <v>9484140</v>
      </c>
      <c r="H65" s="1258">
        <v>9838799</v>
      </c>
      <c r="I65" s="1279">
        <v>9267227</v>
      </c>
    </row>
    <row r="66" spans="2:9">
      <c r="B66" s="1256" t="s">
        <v>1613</v>
      </c>
      <c r="C66" s="1257" t="s">
        <v>1614</v>
      </c>
      <c r="D66" s="1258" t="s">
        <v>372</v>
      </c>
      <c r="E66" s="1258" t="s">
        <v>372</v>
      </c>
      <c r="F66" s="1258" t="s">
        <v>372</v>
      </c>
      <c r="G66" s="1258" t="s">
        <v>372</v>
      </c>
      <c r="H66" s="1258" t="s">
        <v>372</v>
      </c>
      <c r="I66" s="1279" t="s">
        <v>372</v>
      </c>
    </row>
    <row r="67" spans="2:9">
      <c r="B67" s="1256" t="s">
        <v>1615</v>
      </c>
      <c r="C67" s="1257" t="s">
        <v>1616</v>
      </c>
      <c r="D67" s="1258" t="s">
        <v>372</v>
      </c>
      <c r="E67" s="1258" t="s">
        <v>372</v>
      </c>
      <c r="F67" s="1258" t="s">
        <v>372</v>
      </c>
      <c r="G67" s="1258" t="s">
        <v>372</v>
      </c>
      <c r="H67" s="1258">
        <v>11356830</v>
      </c>
      <c r="I67" s="1279" t="s">
        <v>372</v>
      </c>
    </row>
    <row r="68" spans="2:9">
      <c r="B68" s="1256" t="s">
        <v>1617</v>
      </c>
      <c r="C68" s="1257" t="s">
        <v>1618</v>
      </c>
      <c r="D68" s="1258">
        <v>2611240</v>
      </c>
      <c r="E68" s="1258">
        <v>2382249</v>
      </c>
      <c r="F68" s="1258" t="s">
        <v>372</v>
      </c>
      <c r="G68" s="1258" t="s">
        <v>372</v>
      </c>
      <c r="H68" s="1258" t="s">
        <v>372</v>
      </c>
      <c r="I68" s="1279" t="s">
        <v>372</v>
      </c>
    </row>
    <row r="69" spans="2:9">
      <c r="B69" s="1256" t="s">
        <v>1619</v>
      </c>
      <c r="C69" s="1257" t="s">
        <v>1620</v>
      </c>
      <c r="D69" s="1258">
        <v>4228312</v>
      </c>
      <c r="E69" s="1258">
        <v>3882586</v>
      </c>
      <c r="F69" s="1258">
        <v>4429785</v>
      </c>
      <c r="G69" s="1258">
        <v>4354198</v>
      </c>
      <c r="H69" s="1258">
        <v>4486250</v>
      </c>
      <c r="I69" s="1279">
        <v>4379442</v>
      </c>
    </row>
    <row r="70" spans="2:9">
      <c r="B70" s="1256" t="s">
        <v>1621</v>
      </c>
      <c r="C70" s="1257" t="s">
        <v>1622</v>
      </c>
      <c r="D70" s="1258">
        <v>6093769</v>
      </c>
      <c r="E70" s="1258">
        <v>5552623</v>
      </c>
      <c r="F70" s="1258">
        <v>6206384</v>
      </c>
      <c r="G70" s="1258">
        <v>6193507</v>
      </c>
      <c r="H70" s="1258">
        <v>6532222</v>
      </c>
      <c r="I70" s="1279">
        <v>6161590</v>
      </c>
    </row>
    <row r="71" spans="2:9">
      <c r="B71" s="1256" t="s">
        <v>1623</v>
      </c>
      <c r="C71" s="1257" t="s">
        <v>1624</v>
      </c>
      <c r="D71" s="1258">
        <v>15968312</v>
      </c>
      <c r="E71" s="1258">
        <v>14503492</v>
      </c>
      <c r="F71" s="1258">
        <v>16484465</v>
      </c>
      <c r="G71" s="1258">
        <v>16470108</v>
      </c>
      <c r="H71" s="1258">
        <v>17169409</v>
      </c>
      <c r="I71" s="1279">
        <v>16173061</v>
      </c>
    </row>
    <row r="72" spans="2:9">
      <c r="B72" s="1256" t="s">
        <v>1625</v>
      </c>
      <c r="C72" s="1257" t="s">
        <v>1626</v>
      </c>
      <c r="D72" s="1258">
        <v>2783769</v>
      </c>
      <c r="E72" s="1258">
        <v>2573371</v>
      </c>
      <c r="F72" s="1258">
        <v>2910428</v>
      </c>
      <c r="G72" s="1258">
        <v>2931991</v>
      </c>
      <c r="H72" s="1258">
        <v>3039929</v>
      </c>
      <c r="I72" s="1279">
        <v>2892522</v>
      </c>
    </row>
    <row r="73" spans="2:9">
      <c r="B73" s="1256" t="s">
        <v>1627</v>
      </c>
      <c r="C73" s="1257" t="s">
        <v>1628</v>
      </c>
      <c r="D73" s="1258" t="s">
        <v>372</v>
      </c>
      <c r="E73" s="1258" t="s">
        <v>372</v>
      </c>
      <c r="F73" s="1258" t="s">
        <v>372</v>
      </c>
      <c r="G73" s="1258" t="s">
        <v>372</v>
      </c>
      <c r="H73" s="1258" t="s">
        <v>372</v>
      </c>
      <c r="I73" s="1279" t="s">
        <v>372</v>
      </c>
    </row>
    <row r="74" spans="2:9">
      <c r="B74" s="1256" t="s">
        <v>1629</v>
      </c>
      <c r="C74" s="1257" t="s">
        <v>1630</v>
      </c>
      <c r="D74" s="1258">
        <v>2005069</v>
      </c>
      <c r="E74" s="1258">
        <v>1795779</v>
      </c>
      <c r="F74" s="1258">
        <v>1978529</v>
      </c>
      <c r="G74" s="1258">
        <v>1889642</v>
      </c>
      <c r="H74" s="1258">
        <v>1987229</v>
      </c>
      <c r="I74" s="1279">
        <v>1758953</v>
      </c>
    </row>
    <row r="75" spans="2:9">
      <c r="B75" s="1256" t="s">
        <v>1631</v>
      </c>
      <c r="C75" s="1257" t="s">
        <v>1632</v>
      </c>
      <c r="D75" s="1258">
        <v>2571081</v>
      </c>
      <c r="E75" s="1258">
        <v>2446050</v>
      </c>
      <c r="F75" s="1258">
        <v>2746189</v>
      </c>
      <c r="G75" s="1258">
        <v>2685487</v>
      </c>
      <c r="H75" s="1258">
        <v>2792250</v>
      </c>
      <c r="I75" s="1279">
        <v>2665667</v>
      </c>
    </row>
    <row r="76" spans="2:9">
      <c r="B76" s="1256" t="s">
        <v>1633</v>
      </c>
      <c r="C76" s="1257" t="s">
        <v>1634</v>
      </c>
      <c r="D76" s="1258" t="s">
        <v>372</v>
      </c>
      <c r="E76" s="1258" t="s">
        <v>372</v>
      </c>
      <c r="F76" s="1258" t="s">
        <v>372</v>
      </c>
      <c r="G76" s="1258" t="s">
        <v>372</v>
      </c>
      <c r="H76" s="1258" t="s">
        <v>372</v>
      </c>
      <c r="I76" s="1279" t="s">
        <v>372</v>
      </c>
    </row>
    <row r="77" spans="2:9">
      <c r="B77" s="1256" t="s">
        <v>1635</v>
      </c>
      <c r="C77" s="1257" t="s">
        <v>1636</v>
      </c>
      <c r="D77" s="1258" t="s">
        <v>372</v>
      </c>
      <c r="E77" s="1258" t="s">
        <v>372</v>
      </c>
      <c r="F77" s="1258" t="s">
        <v>372</v>
      </c>
      <c r="G77" s="1258" t="s">
        <v>372</v>
      </c>
      <c r="H77" s="1258" t="s">
        <v>372</v>
      </c>
      <c r="I77" s="1279" t="s">
        <v>372</v>
      </c>
    </row>
    <row r="78" spans="2:9">
      <c r="B78" s="1256" t="s">
        <v>1637</v>
      </c>
      <c r="C78" s="1257" t="s">
        <v>1638</v>
      </c>
      <c r="D78" s="1258" t="s">
        <v>372</v>
      </c>
      <c r="E78" s="1258" t="s">
        <v>372</v>
      </c>
      <c r="F78" s="1258" t="s">
        <v>372</v>
      </c>
      <c r="G78" s="1258" t="s">
        <v>372</v>
      </c>
      <c r="H78" s="1258" t="s">
        <v>372</v>
      </c>
      <c r="I78" s="1279" t="s">
        <v>372</v>
      </c>
    </row>
    <row r="79" spans="2:9">
      <c r="B79" s="1256" t="s">
        <v>1639</v>
      </c>
      <c r="C79" s="1257" t="s">
        <v>1640</v>
      </c>
      <c r="D79" s="1258" t="s">
        <v>372</v>
      </c>
      <c r="E79" s="1258" t="s">
        <v>372</v>
      </c>
      <c r="F79" s="1258" t="s">
        <v>372</v>
      </c>
      <c r="G79" s="1258" t="s">
        <v>372</v>
      </c>
      <c r="H79" s="1258" t="s">
        <v>372</v>
      </c>
      <c r="I79" s="1279" t="s">
        <v>372</v>
      </c>
    </row>
    <row r="80" spans="2:9">
      <c r="B80" s="1256" t="s">
        <v>1641</v>
      </c>
      <c r="C80" s="1257" t="s">
        <v>1642</v>
      </c>
      <c r="D80" s="1258">
        <v>1636421</v>
      </c>
      <c r="E80" s="1258">
        <v>1508294</v>
      </c>
      <c r="F80" s="1258">
        <v>1731822</v>
      </c>
      <c r="G80" s="1258" t="s">
        <v>372</v>
      </c>
      <c r="H80" s="1258" t="s">
        <v>372</v>
      </c>
      <c r="I80" s="1279" t="s">
        <v>372</v>
      </c>
    </row>
    <row r="81" spans="2:10">
      <c r="B81" s="1256" t="s">
        <v>1643</v>
      </c>
      <c r="C81" s="1257" t="s">
        <v>1644</v>
      </c>
      <c r="D81" s="1258" t="s">
        <v>372</v>
      </c>
      <c r="E81" s="1258" t="s">
        <v>372</v>
      </c>
      <c r="F81" s="1258" t="s">
        <v>372</v>
      </c>
      <c r="G81" s="1258" t="s">
        <v>372</v>
      </c>
      <c r="H81" s="1258" t="s">
        <v>372</v>
      </c>
      <c r="I81" s="1279" t="s">
        <v>372</v>
      </c>
    </row>
    <row r="82" spans="2:10">
      <c r="B82" s="1256" t="s">
        <v>1645</v>
      </c>
      <c r="C82" s="1257" t="s">
        <v>1646</v>
      </c>
      <c r="D82" s="1258">
        <v>1876937</v>
      </c>
      <c r="E82" s="1258">
        <v>1752735</v>
      </c>
      <c r="F82" s="1258">
        <v>2011520</v>
      </c>
      <c r="G82" s="1258">
        <v>2695860</v>
      </c>
      <c r="H82" s="1258">
        <v>2762254</v>
      </c>
      <c r="I82" s="1279">
        <v>2601013</v>
      </c>
    </row>
    <row r="83" spans="2:10">
      <c r="B83" s="1256" t="s">
        <v>1647</v>
      </c>
      <c r="C83" s="1257" t="s">
        <v>1648</v>
      </c>
      <c r="D83" s="1258" t="s">
        <v>372</v>
      </c>
      <c r="E83" s="1258" t="s">
        <v>372</v>
      </c>
      <c r="F83" s="1258" t="s">
        <v>372</v>
      </c>
      <c r="G83" s="1258" t="s">
        <v>372</v>
      </c>
      <c r="H83" s="1258" t="s">
        <v>372</v>
      </c>
      <c r="I83" s="1279" t="s">
        <v>372</v>
      </c>
    </row>
    <row r="84" spans="2:10">
      <c r="B84" s="1256" t="s">
        <v>1649</v>
      </c>
      <c r="C84" s="1257" t="s">
        <v>1650</v>
      </c>
      <c r="D84" s="1258" t="s">
        <v>372</v>
      </c>
      <c r="E84" s="1258" t="s">
        <v>372</v>
      </c>
      <c r="F84" s="1258" t="s">
        <v>372</v>
      </c>
      <c r="G84" s="1258" t="s">
        <v>372</v>
      </c>
      <c r="H84" s="1258" t="s">
        <v>372</v>
      </c>
      <c r="I84" s="1279" t="s">
        <v>372</v>
      </c>
    </row>
    <row r="85" spans="2:10">
      <c r="B85" s="1256" t="s">
        <v>1651</v>
      </c>
      <c r="C85" s="1257" t="s">
        <v>1652</v>
      </c>
      <c r="D85" s="1258" t="s">
        <v>372</v>
      </c>
      <c r="E85" s="1258" t="s">
        <v>372</v>
      </c>
      <c r="F85" s="1258" t="s">
        <v>372</v>
      </c>
      <c r="G85" s="1258" t="s">
        <v>372</v>
      </c>
      <c r="H85" s="1258" t="s">
        <v>372</v>
      </c>
      <c r="I85" s="1279" t="s">
        <v>372</v>
      </c>
    </row>
    <row r="86" spans="2:10">
      <c r="B86" s="1256" t="s">
        <v>1653</v>
      </c>
      <c r="C86" s="1257" t="s">
        <v>1654</v>
      </c>
      <c r="D86" s="1258">
        <v>23078775</v>
      </c>
      <c r="E86" s="1258">
        <v>21312010</v>
      </c>
      <c r="F86" s="1258">
        <v>24198512</v>
      </c>
      <c r="G86" s="1258">
        <v>22848483</v>
      </c>
      <c r="H86" s="1258">
        <v>23718912</v>
      </c>
      <c r="I86" s="1279">
        <v>22425556</v>
      </c>
    </row>
    <row r="87" spans="2:10">
      <c r="B87" s="1256" t="s">
        <v>1655</v>
      </c>
      <c r="C87" s="1257" t="s">
        <v>1656</v>
      </c>
      <c r="D87" s="1258">
        <v>6695510</v>
      </c>
      <c r="E87" s="1258">
        <v>6188500</v>
      </c>
      <c r="F87" s="1258">
        <v>7036795</v>
      </c>
      <c r="G87" s="1258">
        <v>6835303</v>
      </c>
      <c r="H87" s="1258">
        <v>7104155</v>
      </c>
      <c r="I87" s="1279">
        <v>6738185</v>
      </c>
    </row>
    <row r="88" spans="2:10">
      <c r="B88" s="1256" t="s">
        <v>1657</v>
      </c>
      <c r="C88" s="1257" t="s">
        <v>1658</v>
      </c>
      <c r="D88" s="1258" t="s">
        <v>372</v>
      </c>
      <c r="E88" s="1258" t="s">
        <v>372</v>
      </c>
      <c r="F88" s="1258" t="s">
        <v>372</v>
      </c>
      <c r="G88" s="1258" t="s">
        <v>372</v>
      </c>
      <c r="H88" s="1258" t="s">
        <v>372</v>
      </c>
      <c r="I88" s="1279" t="s">
        <v>372</v>
      </c>
    </row>
    <row r="89" spans="2:10">
      <c r="B89" s="1256" t="s">
        <v>1659</v>
      </c>
      <c r="C89" s="1257" t="s">
        <v>1660</v>
      </c>
      <c r="D89" s="1258" t="s">
        <v>372</v>
      </c>
      <c r="E89" s="1258" t="s">
        <v>372</v>
      </c>
      <c r="F89" s="1258" t="s">
        <v>372</v>
      </c>
      <c r="G89" s="1258" t="s">
        <v>372</v>
      </c>
      <c r="H89" s="1258" t="s">
        <v>372</v>
      </c>
      <c r="I89" s="1279" t="s">
        <v>372</v>
      </c>
    </row>
    <row r="90" spans="2:10">
      <c r="B90" s="1256" t="s">
        <v>1661</v>
      </c>
      <c r="C90" s="1257" t="s">
        <v>1662</v>
      </c>
      <c r="D90" s="1258" t="s">
        <v>372</v>
      </c>
      <c r="E90" s="1258" t="s">
        <v>372</v>
      </c>
      <c r="F90" s="1258" t="s">
        <v>372</v>
      </c>
      <c r="G90" s="1258" t="s">
        <v>372</v>
      </c>
      <c r="H90" s="1258" t="s">
        <v>372</v>
      </c>
      <c r="I90" s="1279" t="s">
        <v>372</v>
      </c>
    </row>
    <row r="91" spans="2:10">
      <c r="B91" s="1256" t="s">
        <v>1663</v>
      </c>
      <c r="C91" s="1257" t="s">
        <v>1664</v>
      </c>
      <c r="D91" s="1258" t="s">
        <v>372</v>
      </c>
      <c r="E91" s="1258" t="s">
        <v>372</v>
      </c>
      <c r="F91" s="1258" t="s">
        <v>372</v>
      </c>
      <c r="G91" s="1258" t="s">
        <v>372</v>
      </c>
      <c r="H91" s="1258" t="s">
        <v>372</v>
      </c>
      <c r="I91" s="1279" t="s">
        <v>372</v>
      </c>
    </row>
    <row r="92" spans="2:10" ht="3" customHeight="1">
      <c r="B92" s="1260"/>
      <c r="C92" s="1261"/>
      <c r="D92" s="1262"/>
      <c r="E92" s="1262"/>
      <c r="F92" s="1262"/>
      <c r="G92" s="1262"/>
      <c r="H92" s="1262"/>
      <c r="I92" s="1263"/>
    </row>
    <row r="93" spans="2:10">
      <c r="B93" s="1265" t="s">
        <v>1496</v>
      </c>
      <c r="C93" s="1265"/>
      <c r="D93" s="1265"/>
      <c r="E93" s="1265"/>
      <c r="F93" s="1265"/>
      <c r="G93" s="1265"/>
      <c r="H93" s="1265"/>
      <c r="I93" s="1265"/>
      <c r="J93" s="1257"/>
    </row>
    <row r="94" spans="2:10">
      <c r="B94" s="1265" t="s">
        <v>1497</v>
      </c>
      <c r="C94" s="1265"/>
      <c r="D94" s="1265"/>
      <c r="E94" s="1265"/>
      <c r="F94" s="1265"/>
      <c r="G94" s="1280"/>
      <c r="H94" s="1265"/>
      <c r="I94" s="1265"/>
      <c r="J94" s="1265"/>
    </row>
    <row r="95" spans="2:10">
      <c r="B95" s="1265" t="s">
        <v>1498</v>
      </c>
      <c r="C95" s="1265"/>
      <c r="D95" s="1265"/>
      <c r="E95" s="1265"/>
      <c r="F95" s="1265"/>
      <c r="G95" s="1265"/>
      <c r="I95" s="1266"/>
      <c r="J95" s="1257"/>
    </row>
    <row r="96" spans="2:10">
      <c r="B96" s="1257" t="s">
        <v>1499</v>
      </c>
      <c r="C96" s="1257"/>
      <c r="D96" s="1257"/>
      <c r="E96" s="1257"/>
      <c r="F96" s="1257"/>
      <c r="G96" s="1257"/>
    </row>
    <row r="97" spans="2:2">
      <c r="B97" s="1257" t="s">
        <v>1500</v>
      </c>
    </row>
    <row r="98" spans="2:2" ht="11.25">
      <c r="B98" s="1842" t="s">
        <v>273</v>
      </c>
    </row>
  </sheetData>
  <mergeCells count="8">
    <mergeCell ref="G6:G7"/>
    <mergeCell ref="H6:H7"/>
    <mergeCell ref="I6:I7"/>
    <mergeCell ref="B7:B9"/>
    <mergeCell ref="C7:C9"/>
    <mergeCell ref="D6:D7"/>
    <mergeCell ref="E6:E7"/>
    <mergeCell ref="F6:F7"/>
  </mergeCells>
  <hyperlinks>
    <hyperlink ref="B98" location="'Inhaltsverzeichnis '!A1" display="Zurück zum Inhaltsverzeichnis" xr:uid="{C734FAF0-7F34-49D0-B6B9-EF9971DCAA4D}"/>
  </hyperlinks>
  <pageMargins left="0.78740157480314965" right="0.59055118110236227" top="0.39370078740157483" bottom="0.78740157480314965" header="0.31496062992125984" footer="0.31496062992125984"/>
  <pageSetup paperSize="9" scale="92" orientation="portrait" r:id="rId1"/>
  <headerFooter>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F1753-AEB1-4E51-89BE-77F230290567}">
  <sheetPr>
    <tabColor rgb="FF00B050"/>
    <pageSetUpPr fitToPage="1"/>
  </sheetPr>
  <dimension ref="A1:AJ37"/>
  <sheetViews>
    <sheetView zoomScaleNormal="100" workbookViewId="0"/>
  </sheetViews>
  <sheetFormatPr baseColWidth="10" defaultColWidth="11" defaultRowHeight="15" outlineLevelCol="1"/>
  <cols>
    <col min="1" max="1" width="8.125" style="48" customWidth="1"/>
    <col min="2" max="2" width="110.875" style="48" customWidth="1"/>
    <col min="3" max="7" width="7.375" style="100" customWidth="1"/>
    <col min="8" max="26" width="7.375" style="100" hidden="1" customWidth="1" outlineLevel="1"/>
    <col min="27" max="27" width="7.375" style="100" customWidth="1" collapsed="1"/>
    <col min="28" max="29" width="7.375" style="100" customWidth="1"/>
    <col min="30" max="32" width="7.375" style="48" customWidth="1"/>
    <col min="33" max="33" width="8.75" style="100" customWidth="1"/>
    <col min="34" max="35" width="9.25" style="48" customWidth="1"/>
    <col min="36" max="36" width="8.875" style="48" customWidth="1"/>
    <col min="37" max="16384" width="11" style="48"/>
  </cols>
  <sheetData>
    <row r="1" spans="1:36" ht="20.100000000000001" customHeight="1">
      <c r="A1" s="44" t="s">
        <v>129</v>
      </c>
      <c r="B1" s="45"/>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5"/>
      <c r="AE1" s="45"/>
      <c r="AF1" s="45"/>
      <c r="AG1" s="46"/>
      <c r="AH1" s="45"/>
      <c r="AI1" s="45"/>
      <c r="AJ1" s="47"/>
    </row>
    <row r="2" spans="1:36" ht="20.100000000000001" customHeight="1">
      <c r="A2" s="49" t="s">
        <v>130</v>
      </c>
      <c r="B2" s="45"/>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5"/>
      <c r="AE2" s="45"/>
      <c r="AF2" s="45"/>
      <c r="AG2" s="46"/>
      <c r="AH2" s="45"/>
      <c r="AI2" s="45"/>
      <c r="AJ2" s="47"/>
    </row>
    <row r="3" spans="1:36" ht="20.100000000000001" customHeight="1">
      <c r="A3" s="45" t="s">
        <v>131</v>
      </c>
      <c r="B3" s="50"/>
      <c r="C3" s="51"/>
      <c r="D3" s="51"/>
      <c r="E3" s="51"/>
      <c r="F3" s="51"/>
      <c r="G3" s="51"/>
      <c r="H3" s="51"/>
      <c r="I3" s="51"/>
      <c r="J3" s="51"/>
      <c r="K3" s="51"/>
      <c r="L3" s="51"/>
      <c r="M3" s="51"/>
      <c r="N3" s="51"/>
      <c r="O3" s="51"/>
      <c r="P3" s="51"/>
      <c r="Q3" s="51"/>
      <c r="R3" s="51"/>
      <c r="S3" s="51"/>
      <c r="T3" s="51"/>
      <c r="U3" s="51"/>
      <c r="V3" s="51"/>
      <c r="W3" s="51"/>
      <c r="X3" s="51"/>
      <c r="Y3" s="51"/>
      <c r="Z3" s="51"/>
      <c r="AA3" s="51"/>
      <c r="AB3" s="51"/>
      <c r="AC3" s="51"/>
      <c r="AD3" s="50"/>
      <c r="AE3" s="50"/>
      <c r="AF3" s="50"/>
      <c r="AG3" s="51"/>
      <c r="AH3" s="50"/>
      <c r="AI3" s="50"/>
      <c r="AJ3" s="47"/>
    </row>
    <row r="4" spans="1:36" ht="20.100000000000001" customHeight="1">
      <c r="A4" s="52" t="s">
        <v>132</v>
      </c>
      <c r="B4" s="53"/>
      <c r="C4" s="54">
        <v>1990</v>
      </c>
      <c r="D4" s="55">
        <v>1991</v>
      </c>
      <c r="E4" s="55">
        <v>1992</v>
      </c>
      <c r="F4" s="55">
        <v>1993</v>
      </c>
      <c r="G4" s="55">
        <v>1994</v>
      </c>
      <c r="H4" s="55">
        <v>1995</v>
      </c>
      <c r="I4" s="55">
        <v>1996</v>
      </c>
      <c r="J4" s="55">
        <v>1997</v>
      </c>
      <c r="K4" s="55">
        <v>1998</v>
      </c>
      <c r="L4" s="55">
        <v>1999</v>
      </c>
      <c r="M4" s="55">
        <v>2000</v>
      </c>
      <c r="N4" s="55">
        <v>2001</v>
      </c>
      <c r="O4" s="55">
        <v>2002</v>
      </c>
      <c r="P4" s="55">
        <v>2003</v>
      </c>
      <c r="Q4" s="55">
        <v>2004</v>
      </c>
      <c r="R4" s="55">
        <v>2005</v>
      </c>
      <c r="S4" s="55">
        <v>2006</v>
      </c>
      <c r="T4" s="55">
        <v>2007</v>
      </c>
      <c r="U4" s="55">
        <v>2008</v>
      </c>
      <c r="V4" s="55">
        <v>2009</v>
      </c>
      <c r="W4" s="55">
        <v>2010</v>
      </c>
      <c r="X4" s="55">
        <v>2011</v>
      </c>
      <c r="Y4" s="55">
        <v>2012</v>
      </c>
      <c r="Z4" s="55">
        <v>2013</v>
      </c>
      <c r="AA4" s="55">
        <v>2014</v>
      </c>
      <c r="AB4" s="55">
        <v>2015</v>
      </c>
      <c r="AC4" s="55">
        <v>2016</v>
      </c>
      <c r="AD4" s="56">
        <v>2017</v>
      </c>
      <c r="AE4" s="56">
        <v>2018</v>
      </c>
      <c r="AF4" s="57">
        <v>2019</v>
      </c>
      <c r="AG4" s="58">
        <v>2020</v>
      </c>
      <c r="AH4" s="58">
        <v>2021</v>
      </c>
      <c r="AI4" s="58">
        <v>2022</v>
      </c>
      <c r="AJ4" s="59">
        <v>2023</v>
      </c>
    </row>
    <row r="5" spans="1:36" ht="20.100000000000001" customHeight="1">
      <c r="A5" s="60" t="s">
        <v>133</v>
      </c>
      <c r="B5" s="61"/>
      <c r="C5" s="62">
        <v>203.7</v>
      </c>
      <c r="D5" s="63">
        <v>187.4</v>
      </c>
      <c r="E5" s="63">
        <v>177.8</v>
      </c>
      <c r="F5" s="63">
        <v>175.1</v>
      </c>
      <c r="G5" s="63">
        <v>169.1</v>
      </c>
      <c r="H5" s="63">
        <v>179.2</v>
      </c>
      <c r="I5" s="63">
        <v>178.4</v>
      </c>
      <c r="J5" s="63">
        <v>175.9</v>
      </c>
      <c r="K5" s="63">
        <v>177.4</v>
      </c>
      <c r="L5" s="63">
        <v>185.8</v>
      </c>
      <c r="M5" s="63">
        <v>192.8</v>
      </c>
      <c r="N5" s="63">
        <v>184.8</v>
      </c>
      <c r="O5" s="63">
        <v>181</v>
      </c>
      <c r="P5" s="63">
        <v>180.1</v>
      </c>
      <c r="Q5" s="63">
        <v>181.3</v>
      </c>
      <c r="R5" s="63">
        <v>180.2</v>
      </c>
      <c r="S5" s="63">
        <v>182.8</v>
      </c>
      <c r="T5" s="63">
        <v>176.1</v>
      </c>
      <c r="U5" s="63">
        <v>191</v>
      </c>
      <c r="V5" s="63">
        <v>177.7</v>
      </c>
      <c r="W5" s="63">
        <v>181.7</v>
      </c>
      <c r="X5" s="63">
        <v>195.6</v>
      </c>
      <c r="Y5" s="63">
        <v>192</v>
      </c>
      <c r="Z5" s="63">
        <v>193.9</v>
      </c>
      <c r="AA5" s="63">
        <v>197.1</v>
      </c>
      <c r="AB5" s="63">
        <v>206.9</v>
      </c>
      <c r="AC5" s="63">
        <v>201</v>
      </c>
      <c r="AD5" s="63">
        <v>196.3</v>
      </c>
      <c r="AE5" s="63">
        <v>185.8</v>
      </c>
      <c r="AF5" s="63">
        <v>175.5</v>
      </c>
      <c r="AG5" s="63">
        <v>177.6</v>
      </c>
      <c r="AH5" s="63">
        <v>168.8</v>
      </c>
      <c r="AI5" s="63">
        <v>156.6</v>
      </c>
      <c r="AJ5" s="64">
        <v>149.80000000000001</v>
      </c>
    </row>
    <row r="6" spans="1:36" ht="20.100000000000001" customHeight="1">
      <c r="A6" s="65"/>
      <c r="B6" s="61" t="s">
        <v>134</v>
      </c>
      <c r="C6" s="62">
        <v>121.5</v>
      </c>
      <c r="D6" s="63">
        <v>110.2</v>
      </c>
      <c r="E6" s="63">
        <v>100.8</v>
      </c>
      <c r="F6" s="63">
        <v>98.8</v>
      </c>
      <c r="G6" s="63">
        <v>93.3</v>
      </c>
      <c r="H6" s="63">
        <v>103.2</v>
      </c>
      <c r="I6" s="63">
        <v>102.2</v>
      </c>
      <c r="J6" s="63">
        <v>101.6</v>
      </c>
      <c r="K6" s="63">
        <v>103</v>
      </c>
      <c r="L6" s="63">
        <v>111</v>
      </c>
      <c r="M6" s="63">
        <v>118.1</v>
      </c>
      <c r="N6" s="63">
        <v>108.5</v>
      </c>
      <c r="O6" s="63">
        <v>105.6</v>
      </c>
      <c r="P6" s="63">
        <v>105.2</v>
      </c>
      <c r="Q6" s="63">
        <v>107.4</v>
      </c>
      <c r="R6" s="63">
        <v>104.4</v>
      </c>
      <c r="S6" s="63">
        <v>105.4</v>
      </c>
      <c r="T6" s="63">
        <v>94.5</v>
      </c>
      <c r="U6" s="63">
        <v>106.9</v>
      </c>
      <c r="V6" s="63">
        <v>91.9</v>
      </c>
      <c r="W6" s="63">
        <v>94.1</v>
      </c>
      <c r="X6" s="63">
        <v>107</v>
      </c>
      <c r="Y6" s="63">
        <v>98.5</v>
      </c>
      <c r="Z6" s="63">
        <v>98.9</v>
      </c>
      <c r="AA6" s="63">
        <v>100.3</v>
      </c>
      <c r="AB6" s="63">
        <v>109.1</v>
      </c>
      <c r="AC6" s="63">
        <v>102.8</v>
      </c>
      <c r="AD6" s="63">
        <v>99.5</v>
      </c>
      <c r="AE6" s="63">
        <v>90.2</v>
      </c>
      <c r="AF6" s="63">
        <v>80.599999999999994</v>
      </c>
      <c r="AG6" s="63">
        <v>82.8</v>
      </c>
      <c r="AH6" s="63">
        <v>76.3</v>
      </c>
      <c r="AI6" s="63">
        <v>66.2</v>
      </c>
      <c r="AJ6" s="64">
        <v>60.8</v>
      </c>
    </row>
    <row r="7" spans="1:36" ht="34.5" customHeight="1">
      <c r="A7" s="65"/>
      <c r="B7" s="66" t="s">
        <v>135</v>
      </c>
      <c r="C7" s="67">
        <v>79.7</v>
      </c>
      <c r="D7" s="68">
        <v>74.5</v>
      </c>
      <c r="E7" s="68">
        <v>74.099999999999994</v>
      </c>
      <c r="F7" s="68">
        <v>73.3</v>
      </c>
      <c r="G7" s="68">
        <v>72.599999999999994</v>
      </c>
      <c r="H7" s="68">
        <v>72.2</v>
      </c>
      <c r="I7" s="68">
        <v>72.8</v>
      </c>
      <c r="J7" s="68">
        <v>71</v>
      </c>
      <c r="K7" s="68">
        <v>71.099999999999994</v>
      </c>
      <c r="L7" s="68">
        <v>71</v>
      </c>
      <c r="M7" s="68">
        <v>70.5</v>
      </c>
      <c r="N7" s="68">
        <v>71.599999999999994</v>
      </c>
      <c r="O7" s="68">
        <v>69.8</v>
      </c>
      <c r="P7" s="68">
        <v>69.3</v>
      </c>
      <c r="Q7" s="68">
        <v>67.2</v>
      </c>
      <c r="R7" s="68">
        <v>66.400000000000006</v>
      </c>
      <c r="S7" s="68">
        <v>64.599999999999994</v>
      </c>
      <c r="T7" s="68">
        <v>63.5</v>
      </c>
      <c r="U7" s="68">
        <v>61.9</v>
      </c>
      <c r="V7" s="68">
        <v>61.5</v>
      </c>
      <c r="W7" s="68">
        <v>59.9</v>
      </c>
      <c r="X7" s="68">
        <v>58.7</v>
      </c>
      <c r="Y7" s="68">
        <v>56.9</v>
      </c>
      <c r="Z7" s="68">
        <v>58.2</v>
      </c>
      <c r="AA7" s="68">
        <v>58.3</v>
      </c>
      <c r="AB7" s="68">
        <v>57.1</v>
      </c>
      <c r="AC7" s="68">
        <v>56.5</v>
      </c>
      <c r="AD7" s="68">
        <v>56.4</v>
      </c>
      <c r="AE7" s="68">
        <v>55.7</v>
      </c>
      <c r="AF7" s="68">
        <v>55.7</v>
      </c>
      <c r="AG7" s="68">
        <v>55</v>
      </c>
      <c r="AH7" s="68">
        <v>52.8</v>
      </c>
      <c r="AI7" s="68">
        <v>52.4</v>
      </c>
      <c r="AJ7" s="69">
        <v>53.3</v>
      </c>
    </row>
    <row r="8" spans="1:36" ht="20.100000000000001" customHeight="1">
      <c r="A8" s="60"/>
      <c r="B8" s="61" t="s">
        <v>136</v>
      </c>
      <c r="C8" s="62">
        <v>0.3</v>
      </c>
      <c r="D8" s="63">
        <v>0.3</v>
      </c>
      <c r="E8" s="63">
        <v>0.6</v>
      </c>
      <c r="F8" s="63">
        <v>0.7</v>
      </c>
      <c r="G8" s="63">
        <v>1</v>
      </c>
      <c r="H8" s="63">
        <v>1.1000000000000001</v>
      </c>
      <c r="I8" s="63">
        <v>0.6</v>
      </c>
      <c r="J8" s="63">
        <v>0.5</v>
      </c>
      <c r="K8" s="63">
        <v>0.5</v>
      </c>
      <c r="L8" s="63">
        <v>0.8</v>
      </c>
      <c r="M8" s="63">
        <v>0.9</v>
      </c>
      <c r="N8" s="63">
        <v>1.2</v>
      </c>
      <c r="O8" s="63">
        <v>1.3</v>
      </c>
      <c r="P8" s="63">
        <v>0.7</v>
      </c>
      <c r="Q8" s="63">
        <v>0.8</v>
      </c>
      <c r="R8" s="63">
        <v>1.3</v>
      </c>
      <c r="S8" s="63">
        <v>1</v>
      </c>
      <c r="T8" s="63">
        <v>1.5</v>
      </c>
      <c r="U8" s="63">
        <v>1.8</v>
      </c>
      <c r="V8" s="63">
        <v>1.7</v>
      </c>
      <c r="W8" s="63">
        <v>1.6</v>
      </c>
      <c r="X8" s="63">
        <v>1.3</v>
      </c>
      <c r="Y8" s="63">
        <v>1.3</v>
      </c>
      <c r="Z8" s="63">
        <v>1.4</v>
      </c>
      <c r="AA8" s="63">
        <v>1.6</v>
      </c>
      <c r="AB8" s="63">
        <v>1.6</v>
      </c>
      <c r="AC8" s="63">
        <v>1.8</v>
      </c>
      <c r="AD8" s="63">
        <v>1.6</v>
      </c>
      <c r="AE8" s="63">
        <v>1.3</v>
      </c>
      <c r="AF8" s="63">
        <v>1.3</v>
      </c>
      <c r="AG8" s="63">
        <v>1.1000000000000001</v>
      </c>
      <c r="AH8" s="63">
        <v>0.9</v>
      </c>
      <c r="AI8" s="63">
        <v>0.9</v>
      </c>
      <c r="AJ8" s="64">
        <v>0.9</v>
      </c>
    </row>
    <row r="9" spans="1:36" ht="20.100000000000001" customHeight="1">
      <c r="A9" s="60"/>
      <c r="B9" s="61" t="s">
        <v>137</v>
      </c>
      <c r="C9" s="62">
        <v>0</v>
      </c>
      <c r="D9" s="63">
        <v>0</v>
      </c>
      <c r="E9" s="63">
        <v>0</v>
      </c>
      <c r="F9" s="63">
        <v>0</v>
      </c>
      <c r="G9" s="63">
        <v>0</v>
      </c>
      <c r="H9" s="63">
        <v>0</v>
      </c>
      <c r="I9" s="63">
        <v>0.1</v>
      </c>
      <c r="J9" s="63">
        <v>0.1</v>
      </c>
      <c r="K9" s="63">
        <v>0.2</v>
      </c>
      <c r="L9" s="63">
        <v>0.3</v>
      </c>
      <c r="M9" s="63">
        <v>0.4</v>
      </c>
      <c r="N9" s="63">
        <v>0.8</v>
      </c>
      <c r="O9" s="63">
        <v>1</v>
      </c>
      <c r="P9" s="63">
        <v>1.4</v>
      </c>
      <c r="Q9" s="63">
        <v>2.2000000000000002</v>
      </c>
      <c r="R9" s="63">
        <v>4.4000000000000004</v>
      </c>
      <c r="S9" s="63">
        <v>8.1</v>
      </c>
      <c r="T9" s="63">
        <v>13</v>
      </c>
      <c r="U9" s="63">
        <v>16.8</v>
      </c>
      <c r="V9" s="63">
        <v>18.600000000000001</v>
      </c>
      <c r="W9" s="63">
        <v>22.3</v>
      </c>
      <c r="X9" s="63">
        <v>24.9</v>
      </c>
      <c r="Y9" s="63">
        <v>31.5</v>
      </c>
      <c r="Z9" s="63">
        <v>31.9</v>
      </c>
      <c r="AA9" s="63">
        <v>33.4</v>
      </c>
      <c r="AB9" s="63">
        <v>36</v>
      </c>
      <c r="AC9" s="63">
        <v>36.799999999999997</v>
      </c>
      <c r="AD9" s="63">
        <v>36</v>
      </c>
      <c r="AE9" s="63">
        <v>35.799999999999997</v>
      </c>
      <c r="AF9" s="63">
        <v>35</v>
      </c>
      <c r="AG9" s="63">
        <v>35.700000000000003</v>
      </c>
      <c r="AH9" s="63">
        <v>36.1</v>
      </c>
      <c r="AI9" s="63">
        <v>34.299999999999997</v>
      </c>
      <c r="AJ9" s="64">
        <v>32.299999999999997</v>
      </c>
    </row>
    <row r="10" spans="1:36" ht="20.100000000000001" customHeight="1">
      <c r="A10" s="65"/>
      <c r="B10" s="61" t="s">
        <v>138</v>
      </c>
      <c r="C10" s="62">
        <v>2.2000000000000002</v>
      </c>
      <c r="D10" s="63">
        <v>2.2999999999999998</v>
      </c>
      <c r="E10" s="63">
        <v>2.2999999999999998</v>
      </c>
      <c r="F10" s="63">
        <v>2.2000000000000002</v>
      </c>
      <c r="G10" s="63">
        <v>2.2000000000000002</v>
      </c>
      <c r="H10" s="63">
        <v>2.7</v>
      </c>
      <c r="I10" s="63">
        <v>2.7</v>
      </c>
      <c r="J10" s="63">
        <v>2.7</v>
      </c>
      <c r="K10" s="63">
        <v>2.6</v>
      </c>
      <c r="L10" s="63">
        <v>2.7</v>
      </c>
      <c r="M10" s="63">
        <v>2.9</v>
      </c>
      <c r="N10" s="63">
        <v>2.8</v>
      </c>
      <c r="O10" s="63">
        <v>3.3</v>
      </c>
      <c r="P10" s="63">
        <v>3.6</v>
      </c>
      <c r="Q10" s="63">
        <v>3.7</v>
      </c>
      <c r="R10" s="63">
        <v>3.7</v>
      </c>
      <c r="S10" s="63">
        <v>3.7</v>
      </c>
      <c r="T10" s="63">
        <v>3.6</v>
      </c>
      <c r="U10" s="63">
        <v>3.7</v>
      </c>
      <c r="V10" s="63">
        <v>3.9</v>
      </c>
      <c r="W10" s="63">
        <v>3.8</v>
      </c>
      <c r="X10" s="63">
        <v>3.7</v>
      </c>
      <c r="Y10" s="63">
        <v>3.7</v>
      </c>
      <c r="Z10" s="63">
        <v>3.4</v>
      </c>
      <c r="AA10" s="63">
        <v>3.5</v>
      </c>
      <c r="AB10" s="63">
        <v>3.1</v>
      </c>
      <c r="AC10" s="63">
        <v>3.1</v>
      </c>
      <c r="AD10" s="63">
        <v>2.8</v>
      </c>
      <c r="AE10" s="63">
        <v>2.7</v>
      </c>
      <c r="AF10" s="63">
        <v>2.9</v>
      </c>
      <c r="AG10" s="63">
        <v>3</v>
      </c>
      <c r="AH10" s="63">
        <v>2.7</v>
      </c>
      <c r="AI10" s="63">
        <v>2.8</v>
      </c>
      <c r="AJ10" s="64">
        <v>2.4</v>
      </c>
    </row>
    <row r="11" spans="1:36" ht="20.100000000000001" customHeight="1">
      <c r="A11" s="65" t="s">
        <v>139</v>
      </c>
      <c r="B11" s="61"/>
      <c r="C11" s="62">
        <v>17</v>
      </c>
      <c r="D11" s="63">
        <v>16.5</v>
      </c>
      <c r="E11" s="63">
        <v>16.7</v>
      </c>
      <c r="F11" s="63">
        <v>16.8</v>
      </c>
      <c r="G11" s="63">
        <v>16.7</v>
      </c>
      <c r="H11" s="63">
        <v>16.5</v>
      </c>
      <c r="I11" s="63">
        <v>15.9</v>
      </c>
      <c r="J11" s="63">
        <v>15.8</v>
      </c>
      <c r="K11" s="63">
        <v>16.2</v>
      </c>
      <c r="L11" s="63">
        <v>15.8</v>
      </c>
      <c r="M11" s="63">
        <v>16.5</v>
      </c>
      <c r="N11" s="63">
        <v>16</v>
      </c>
      <c r="O11" s="63">
        <v>16.100000000000001</v>
      </c>
      <c r="P11" s="63">
        <v>13.6</v>
      </c>
      <c r="Q11" s="63">
        <v>14.8</v>
      </c>
      <c r="R11" s="63">
        <v>14.9</v>
      </c>
      <c r="S11" s="63">
        <v>14.7</v>
      </c>
      <c r="T11" s="63">
        <v>15.4</v>
      </c>
      <c r="U11" s="63">
        <v>13.9</v>
      </c>
      <c r="V11" s="63">
        <v>14</v>
      </c>
      <c r="W11" s="63">
        <v>14.1</v>
      </c>
      <c r="X11" s="63">
        <v>13.3</v>
      </c>
      <c r="Y11" s="63">
        <v>13.2</v>
      </c>
      <c r="Z11" s="63">
        <v>13.3</v>
      </c>
      <c r="AA11" s="63">
        <v>13.4</v>
      </c>
      <c r="AB11" s="63">
        <v>15</v>
      </c>
      <c r="AC11" s="63">
        <v>15.3</v>
      </c>
      <c r="AD11" s="63">
        <v>16.100000000000001</v>
      </c>
      <c r="AE11" s="63">
        <v>13.4</v>
      </c>
      <c r="AF11" s="63">
        <v>13.9</v>
      </c>
      <c r="AG11" s="63">
        <v>14.7</v>
      </c>
      <c r="AH11" s="63">
        <v>14.7</v>
      </c>
      <c r="AI11" s="63">
        <v>14.7</v>
      </c>
      <c r="AJ11" s="64">
        <v>14.7</v>
      </c>
    </row>
    <row r="12" spans="1:36" ht="20.100000000000001" customHeight="1">
      <c r="A12" s="60"/>
      <c r="B12" s="61" t="s">
        <v>140</v>
      </c>
      <c r="C12" s="62">
        <v>9.3000000000000007</v>
      </c>
      <c r="D12" s="63">
        <v>9.3000000000000007</v>
      </c>
      <c r="E12" s="63">
        <v>9.3000000000000007</v>
      </c>
      <c r="F12" s="63">
        <v>9.3000000000000007</v>
      </c>
      <c r="G12" s="63">
        <v>9.3000000000000007</v>
      </c>
      <c r="H12" s="63">
        <v>9.3000000000000007</v>
      </c>
      <c r="I12" s="63">
        <v>9.3000000000000007</v>
      </c>
      <c r="J12" s="63">
        <v>9.3000000000000007</v>
      </c>
      <c r="K12" s="63">
        <v>9.3000000000000007</v>
      </c>
      <c r="L12" s="63">
        <v>9.3000000000000007</v>
      </c>
      <c r="M12" s="63">
        <v>9.9</v>
      </c>
      <c r="N12" s="63">
        <v>9.6</v>
      </c>
      <c r="O12" s="63">
        <v>9.5</v>
      </c>
      <c r="P12" s="63">
        <v>8.1999999999999993</v>
      </c>
      <c r="Q12" s="63">
        <v>9.1</v>
      </c>
      <c r="R12" s="63">
        <v>9.3000000000000007</v>
      </c>
      <c r="S12" s="63">
        <v>9.4</v>
      </c>
      <c r="T12" s="63">
        <v>9.6999999999999993</v>
      </c>
      <c r="U12" s="63">
        <v>8.9</v>
      </c>
      <c r="V12" s="63">
        <v>9.1999999999999993</v>
      </c>
      <c r="W12" s="63">
        <v>9.1</v>
      </c>
      <c r="X12" s="63">
        <v>9</v>
      </c>
      <c r="Y12" s="63">
        <v>8.9</v>
      </c>
      <c r="Z12" s="63">
        <v>8.8000000000000007</v>
      </c>
      <c r="AA12" s="63">
        <v>9.1999999999999993</v>
      </c>
      <c r="AB12" s="63">
        <v>9.9</v>
      </c>
      <c r="AC12" s="63">
        <v>10</v>
      </c>
      <c r="AD12" s="63">
        <v>10.6</v>
      </c>
      <c r="AE12" s="63">
        <v>8.8000000000000007</v>
      </c>
      <c r="AF12" s="63">
        <v>9.3000000000000007</v>
      </c>
      <c r="AG12" s="63">
        <v>9.6999999999999993</v>
      </c>
      <c r="AH12" s="63">
        <v>9.6999999999999993</v>
      </c>
      <c r="AI12" s="63">
        <v>9.6999999999999993</v>
      </c>
      <c r="AJ12" s="64">
        <v>9.6999999999999993</v>
      </c>
    </row>
    <row r="13" spans="1:36" ht="20.100000000000001" customHeight="1">
      <c r="A13" s="60"/>
      <c r="B13" s="61" t="s">
        <v>141</v>
      </c>
      <c r="C13" s="62">
        <v>7.7</v>
      </c>
      <c r="D13" s="63">
        <v>7.2</v>
      </c>
      <c r="E13" s="63">
        <v>7.4</v>
      </c>
      <c r="F13" s="63">
        <v>7.5</v>
      </c>
      <c r="G13" s="63">
        <v>7.3</v>
      </c>
      <c r="H13" s="63">
        <v>7.2</v>
      </c>
      <c r="I13" s="63">
        <v>6.6</v>
      </c>
      <c r="J13" s="63">
        <v>6.5</v>
      </c>
      <c r="K13" s="63">
        <v>6.8</v>
      </c>
      <c r="L13" s="63">
        <v>6.5</v>
      </c>
      <c r="M13" s="63">
        <v>6.5</v>
      </c>
      <c r="N13" s="63">
        <v>6.4</v>
      </c>
      <c r="O13" s="63">
        <v>6.6</v>
      </c>
      <c r="P13" s="63">
        <v>5.3</v>
      </c>
      <c r="Q13" s="63">
        <v>5.7</v>
      </c>
      <c r="R13" s="63">
        <v>5.6</v>
      </c>
      <c r="S13" s="63">
        <v>5.4</v>
      </c>
      <c r="T13" s="63">
        <v>5.6</v>
      </c>
      <c r="U13" s="63">
        <v>5</v>
      </c>
      <c r="V13" s="63">
        <v>4.9000000000000004</v>
      </c>
      <c r="W13" s="63">
        <v>4.9000000000000004</v>
      </c>
      <c r="X13" s="63">
        <v>4.3</v>
      </c>
      <c r="Y13" s="63">
        <v>4.3</v>
      </c>
      <c r="Z13" s="63">
        <v>4.5</v>
      </c>
      <c r="AA13" s="63">
        <v>4.0999999999999996</v>
      </c>
      <c r="AB13" s="63">
        <v>5.0999999999999996</v>
      </c>
      <c r="AC13" s="63">
        <v>5.2</v>
      </c>
      <c r="AD13" s="63">
        <v>5.5</v>
      </c>
      <c r="AE13" s="63">
        <v>4.5999999999999996</v>
      </c>
      <c r="AF13" s="63">
        <v>4.5</v>
      </c>
      <c r="AG13" s="63">
        <v>5</v>
      </c>
      <c r="AH13" s="63">
        <v>5</v>
      </c>
      <c r="AI13" s="63">
        <v>5</v>
      </c>
      <c r="AJ13" s="64">
        <v>5</v>
      </c>
    </row>
    <row r="14" spans="1:36" s="70" customFormat="1" ht="20.100000000000001" customHeight="1">
      <c r="A14" s="60" t="s">
        <v>142</v>
      </c>
      <c r="B14" s="61"/>
      <c r="C14" s="62">
        <v>15.2</v>
      </c>
      <c r="D14" s="63">
        <v>13.8</v>
      </c>
      <c r="E14" s="63">
        <v>13.1</v>
      </c>
      <c r="F14" s="63">
        <v>13.1</v>
      </c>
      <c r="G14" s="63">
        <v>13.1</v>
      </c>
      <c r="H14" s="63">
        <v>13.1</v>
      </c>
      <c r="I14" s="63">
        <v>13.2</v>
      </c>
      <c r="J14" s="63">
        <v>13.5</v>
      </c>
      <c r="K14" s="63">
        <v>13.8</v>
      </c>
      <c r="L14" s="63">
        <v>13.3</v>
      </c>
      <c r="M14" s="63">
        <v>12.8</v>
      </c>
      <c r="N14" s="63">
        <v>13</v>
      </c>
      <c r="O14" s="63">
        <v>12.8</v>
      </c>
      <c r="P14" s="63">
        <v>12.7</v>
      </c>
      <c r="Q14" s="63">
        <v>12.4</v>
      </c>
      <c r="R14" s="63">
        <v>12.5</v>
      </c>
      <c r="S14" s="63">
        <v>12.5</v>
      </c>
      <c r="T14" s="63">
        <v>12.1</v>
      </c>
      <c r="U14" s="63">
        <v>11.7</v>
      </c>
      <c r="V14" s="63">
        <v>11.7</v>
      </c>
      <c r="W14" s="63">
        <v>11.6</v>
      </c>
      <c r="X14" s="63">
        <v>11.7</v>
      </c>
      <c r="Y14" s="63">
        <v>11.7</v>
      </c>
      <c r="Z14" s="63">
        <v>11.6</v>
      </c>
      <c r="AA14" s="63">
        <v>11.7</v>
      </c>
      <c r="AB14" s="63">
        <v>12.4</v>
      </c>
      <c r="AC14" s="63">
        <v>12.7</v>
      </c>
      <c r="AD14" s="63">
        <v>12.9</v>
      </c>
      <c r="AE14" s="63">
        <v>13</v>
      </c>
      <c r="AF14" s="63">
        <v>13.3</v>
      </c>
      <c r="AG14" s="63">
        <v>13.8</v>
      </c>
      <c r="AH14" s="63">
        <v>14</v>
      </c>
      <c r="AI14" s="63">
        <v>14.5</v>
      </c>
      <c r="AJ14" s="64">
        <v>14.4</v>
      </c>
    </row>
    <row r="15" spans="1:36" s="70" customFormat="1" ht="20.100000000000001" customHeight="1">
      <c r="A15" s="60" t="s">
        <v>143</v>
      </c>
      <c r="B15" s="61"/>
      <c r="C15" s="62">
        <v>1.6</v>
      </c>
      <c r="D15" s="63">
        <v>1.4</v>
      </c>
      <c r="E15" s="63">
        <v>1.5</v>
      </c>
      <c r="F15" s="63">
        <v>1.4</v>
      </c>
      <c r="G15" s="63">
        <v>1.3</v>
      </c>
      <c r="H15" s="63">
        <v>1.3</v>
      </c>
      <c r="I15" s="63">
        <v>1.3</v>
      </c>
      <c r="J15" s="63">
        <v>1.3</v>
      </c>
      <c r="K15" s="63">
        <v>1.4</v>
      </c>
      <c r="L15" s="63">
        <v>1.4</v>
      </c>
      <c r="M15" s="63">
        <v>1.5</v>
      </c>
      <c r="N15" s="63">
        <v>1.4</v>
      </c>
      <c r="O15" s="63">
        <v>1.4</v>
      </c>
      <c r="P15" s="63">
        <v>1.4</v>
      </c>
      <c r="Q15" s="63">
        <v>1.4</v>
      </c>
      <c r="R15" s="63">
        <v>1.4</v>
      </c>
      <c r="S15" s="63">
        <v>1.3</v>
      </c>
      <c r="T15" s="63">
        <v>1.3</v>
      </c>
      <c r="U15" s="63">
        <v>1.3</v>
      </c>
      <c r="V15" s="63">
        <v>1.3</v>
      </c>
      <c r="W15" s="63">
        <v>1.3</v>
      </c>
      <c r="X15" s="63">
        <v>1.3</v>
      </c>
      <c r="Y15" s="63">
        <v>1.4</v>
      </c>
      <c r="Z15" s="63">
        <v>1.2</v>
      </c>
      <c r="AA15" s="63">
        <v>1.2</v>
      </c>
      <c r="AB15" s="63">
        <v>1.3</v>
      </c>
      <c r="AC15" s="63">
        <v>1.3</v>
      </c>
      <c r="AD15" s="63">
        <v>1.2</v>
      </c>
      <c r="AE15" s="63">
        <v>1.1000000000000001</v>
      </c>
      <c r="AF15" s="63">
        <v>1.2</v>
      </c>
      <c r="AG15" s="63">
        <v>1.1000000000000001</v>
      </c>
      <c r="AH15" s="63">
        <v>1.1000000000000001</v>
      </c>
      <c r="AI15" s="63">
        <v>1.1000000000000001</v>
      </c>
      <c r="AJ15" s="64">
        <v>1.1000000000000001</v>
      </c>
    </row>
    <row r="16" spans="1:36" ht="20.100000000000001" customHeight="1">
      <c r="A16" s="71" t="s">
        <v>144</v>
      </c>
      <c r="B16" s="61"/>
      <c r="C16" s="72">
        <v>237.5</v>
      </c>
      <c r="D16" s="73">
        <v>219.1</v>
      </c>
      <c r="E16" s="73">
        <v>209.1</v>
      </c>
      <c r="F16" s="73">
        <v>206.3</v>
      </c>
      <c r="G16" s="73">
        <v>200.1</v>
      </c>
      <c r="H16" s="73">
        <v>210.1</v>
      </c>
      <c r="I16" s="73">
        <v>208.9</v>
      </c>
      <c r="J16" s="73">
        <v>206.5</v>
      </c>
      <c r="K16" s="73">
        <v>208.8</v>
      </c>
      <c r="L16" s="73">
        <v>216.3</v>
      </c>
      <c r="M16" s="73">
        <v>223.5</v>
      </c>
      <c r="N16" s="73">
        <v>215.2</v>
      </c>
      <c r="O16" s="73">
        <v>211.4</v>
      </c>
      <c r="P16" s="73">
        <v>207.7</v>
      </c>
      <c r="Q16" s="73">
        <v>209.9</v>
      </c>
      <c r="R16" s="73">
        <v>209</v>
      </c>
      <c r="S16" s="73">
        <v>211.3</v>
      </c>
      <c r="T16" s="73">
        <v>204.8</v>
      </c>
      <c r="U16" s="73">
        <v>217.9</v>
      </c>
      <c r="V16" s="73">
        <v>204.7</v>
      </c>
      <c r="W16" s="73">
        <v>208.7</v>
      </c>
      <c r="X16" s="73">
        <v>221.9</v>
      </c>
      <c r="Y16" s="73">
        <v>218.2</v>
      </c>
      <c r="Z16" s="73">
        <v>219.9</v>
      </c>
      <c r="AA16" s="73">
        <v>223.4</v>
      </c>
      <c r="AB16" s="73">
        <v>235.6</v>
      </c>
      <c r="AC16" s="73">
        <v>230.2</v>
      </c>
      <c r="AD16" s="73">
        <v>226.6</v>
      </c>
      <c r="AE16" s="73">
        <v>213.3</v>
      </c>
      <c r="AF16" s="73">
        <v>203.8</v>
      </c>
      <c r="AG16" s="73">
        <v>207.2</v>
      </c>
      <c r="AH16" s="73">
        <v>198.7</v>
      </c>
      <c r="AI16" s="73">
        <v>186.9</v>
      </c>
      <c r="AJ16" s="74">
        <v>180</v>
      </c>
    </row>
    <row r="17" spans="1:36" ht="20.100000000000001" customHeight="1">
      <c r="A17" s="75" t="s">
        <v>145</v>
      </c>
      <c r="B17" s="76"/>
      <c r="C17" s="77">
        <v>47.7</v>
      </c>
      <c r="D17" s="78">
        <v>52.6</v>
      </c>
      <c r="E17" s="78">
        <v>49.2</v>
      </c>
      <c r="F17" s="78">
        <v>48.8</v>
      </c>
      <c r="G17" s="78">
        <v>49.6</v>
      </c>
      <c r="H17" s="78">
        <v>52.6</v>
      </c>
      <c r="I17" s="78">
        <v>53.9</v>
      </c>
      <c r="J17" s="78">
        <v>58.3</v>
      </c>
      <c r="K17" s="78">
        <v>59.2</v>
      </c>
      <c r="L17" s="78">
        <v>60.7</v>
      </c>
      <c r="M17" s="78">
        <v>61.9</v>
      </c>
      <c r="N17" s="78">
        <v>66.099999999999994</v>
      </c>
      <c r="O17" s="78">
        <v>59.7</v>
      </c>
      <c r="P17" s="78">
        <v>55.3</v>
      </c>
      <c r="Q17" s="78">
        <v>69.900000000000006</v>
      </c>
      <c r="R17" s="78">
        <v>64.7</v>
      </c>
      <c r="S17" s="78">
        <v>62.7</v>
      </c>
      <c r="T17" s="78">
        <v>58.9</v>
      </c>
      <c r="U17" s="78">
        <v>66.3</v>
      </c>
      <c r="V17" s="78">
        <v>68.7</v>
      </c>
      <c r="W17" s="78">
        <v>65.599999999999994</v>
      </c>
      <c r="X17" s="78">
        <v>60</v>
      </c>
      <c r="Y17" s="78">
        <v>63.6</v>
      </c>
      <c r="Z17" s="78">
        <v>67.2</v>
      </c>
      <c r="AA17" s="78">
        <v>72.599999999999994</v>
      </c>
      <c r="AB17" s="78">
        <v>67.7</v>
      </c>
      <c r="AC17" s="78">
        <v>63.7</v>
      </c>
      <c r="AD17" s="78">
        <v>65.400000000000006</v>
      </c>
      <c r="AE17" s="78">
        <v>54.3</v>
      </c>
      <c r="AF17" s="78">
        <v>59.4</v>
      </c>
      <c r="AG17" s="78">
        <v>59.5</v>
      </c>
      <c r="AH17" s="78">
        <v>59.6</v>
      </c>
      <c r="AI17" s="78">
        <v>60.7</v>
      </c>
      <c r="AJ17" s="79">
        <v>59.5</v>
      </c>
    </row>
    <row r="18" spans="1:36" ht="20.100000000000001" customHeight="1">
      <c r="A18" s="60"/>
      <c r="B18" s="61" t="s">
        <v>146</v>
      </c>
      <c r="C18" s="62">
        <v>36.799999999999997</v>
      </c>
      <c r="D18" s="63">
        <v>40.4</v>
      </c>
      <c r="E18" s="63">
        <v>37</v>
      </c>
      <c r="F18" s="63">
        <v>36.799999999999997</v>
      </c>
      <c r="G18" s="63">
        <v>37.4</v>
      </c>
      <c r="H18" s="63">
        <v>40.1</v>
      </c>
      <c r="I18" s="63">
        <v>42.9</v>
      </c>
      <c r="J18" s="63">
        <v>45.6</v>
      </c>
      <c r="K18" s="63">
        <v>45.1</v>
      </c>
      <c r="L18" s="63">
        <v>44.4</v>
      </c>
      <c r="M18" s="63">
        <v>47.2</v>
      </c>
      <c r="N18" s="63">
        <v>50.5</v>
      </c>
      <c r="O18" s="63">
        <v>44.7</v>
      </c>
      <c r="P18" s="63">
        <v>41.5</v>
      </c>
      <c r="Q18" s="63">
        <v>51.6</v>
      </c>
      <c r="R18" s="63">
        <v>47.6</v>
      </c>
      <c r="S18" s="63">
        <v>45.9</v>
      </c>
      <c r="T18" s="63">
        <v>41.6</v>
      </c>
      <c r="U18" s="63">
        <v>49.7</v>
      </c>
      <c r="V18" s="63">
        <v>49.2</v>
      </c>
      <c r="W18" s="63">
        <v>47.7</v>
      </c>
      <c r="X18" s="63">
        <v>44.8</v>
      </c>
      <c r="Y18" s="63">
        <v>47</v>
      </c>
      <c r="Z18" s="63">
        <v>49.5</v>
      </c>
      <c r="AA18" s="63">
        <v>52.6</v>
      </c>
      <c r="AB18" s="63">
        <v>50.9</v>
      </c>
      <c r="AC18" s="63">
        <v>47.1</v>
      </c>
      <c r="AD18" s="63">
        <v>48.2</v>
      </c>
      <c r="AE18" s="63">
        <v>40.1</v>
      </c>
      <c r="AF18" s="63">
        <v>46</v>
      </c>
      <c r="AG18" s="63">
        <v>44.3</v>
      </c>
      <c r="AH18" s="63">
        <v>43.8</v>
      </c>
      <c r="AI18" s="63">
        <v>43.8</v>
      </c>
      <c r="AJ18" s="64">
        <v>42.6</v>
      </c>
    </row>
    <row r="19" spans="1:36" ht="20.100000000000001" customHeight="1">
      <c r="A19" s="60"/>
      <c r="B19" s="61" t="s">
        <v>147</v>
      </c>
      <c r="C19" s="62">
        <v>0.5</v>
      </c>
      <c r="D19" s="63">
        <v>0.4</v>
      </c>
      <c r="E19" s="63">
        <v>0.3</v>
      </c>
      <c r="F19" s="63">
        <v>0.5</v>
      </c>
      <c r="G19" s="63">
        <v>0.5</v>
      </c>
      <c r="H19" s="63">
        <v>0.7</v>
      </c>
      <c r="I19" s="63">
        <v>0.8</v>
      </c>
      <c r="J19" s="63">
        <v>1</v>
      </c>
      <c r="K19" s="63">
        <v>1.4</v>
      </c>
      <c r="L19" s="63">
        <v>1.5</v>
      </c>
      <c r="M19" s="63">
        <v>1</v>
      </c>
      <c r="N19" s="63">
        <v>1.4</v>
      </c>
      <c r="O19" s="63">
        <v>1</v>
      </c>
      <c r="P19" s="63">
        <v>1</v>
      </c>
      <c r="Q19" s="63">
        <v>1.3</v>
      </c>
      <c r="R19" s="63">
        <v>1</v>
      </c>
      <c r="S19" s="63">
        <v>0.8</v>
      </c>
      <c r="T19" s="63">
        <v>0.5</v>
      </c>
      <c r="U19" s="63">
        <v>0.5</v>
      </c>
      <c r="V19" s="63">
        <v>0.6</v>
      </c>
      <c r="W19" s="63">
        <v>0.6</v>
      </c>
      <c r="X19" s="63">
        <v>0.6</v>
      </c>
      <c r="Y19" s="63">
        <v>0.5</v>
      </c>
      <c r="Z19" s="63">
        <v>0.5</v>
      </c>
      <c r="AA19" s="63">
        <v>0.7</v>
      </c>
      <c r="AB19" s="63">
        <v>1</v>
      </c>
      <c r="AC19" s="63">
        <v>1.1000000000000001</v>
      </c>
      <c r="AD19" s="63">
        <v>1.3</v>
      </c>
      <c r="AE19" s="63">
        <v>0.9</v>
      </c>
      <c r="AF19" s="63">
        <v>1</v>
      </c>
      <c r="AG19" s="63">
        <v>1.3</v>
      </c>
      <c r="AH19" s="63">
        <v>1.4</v>
      </c>
      <c r="AI19" s="63">
        <v>1.5</v>
      </c>
      <c r="AJ19" s="64">
        <v>1.1000000000000001</v>
      </c>
    </row>
    <row r="20" spans="1:36" ht="20.100000000000001" customHeight="1">
      <c r="A20" s="60"/>
      <c r="B20" s="61" t="s">
        <v>148</v>
      </c>
      <c r="C20" s="62">
        <v>5.0999999999999996</v>
      </c>
      <c r="D20" s="63">
        <v>4.5</v>
      </c>
      <c r="E20" s="63">
        <v>5</v>
      </c>
      <c r="F20" s="63">
        <v>5.0999999999999996</v>
      </c>
      <c r="G20" s="63">
        <v>4.3</v>
      </c>
      <c r="H20" s="63">
        <v>4.5</v>
      </c>
      <c r="I20" s="63">
        <v>5</v>
      </c>
      <c r="J20" s="63">
        <v>4.8</v>
      </c>
      <c r="K20" s="63">
        <v>4.8</v>
      </c>
      <c r="L20" s="63">
        <v>5</v>
      </c>
      <c r="M20" s="63">
        <v>5.3</v>
      </c>
      <c r="N20" s="63">
        <v>4.8</v>
      </c>
      <c r="O20" s="63">
        <v>5</v>
      </c>
      <c r="P20" s="63">
        <v>4.4000000000000004</v>
      </c>
      <c r="Q20" s="63">
        <v>5.2</v>
      </c>
      <c r="R20" s="63">
        <v>4.9000000000000004</v>
      </c>
      <c r="S20" s="63">
        <v>4.2</v>
      </c>
      <c r="T20" s="63">
        <v>4.9000000000000004</v>
      </c>
      <c r="U20" s="63">
        <v>4.5999999999999996</v>
      </c>
      <c r="V20" s="63">
        <v>5</v>
      </c>
      <c r="W20" s="63">
        <v>4.5</v>
      </c>
      <c r="X20" s="63">
        <v>5.5</v>
      </c>
      <c r="Y20" s="63">
        <v>5.0999999999999996</v>
      </c>
      <c r="Z20" s="63">
        <v>4.4000000000000004</v>
      </c>
      <c r="AA20" s="63">
        <v>5.6</v>
      </c>
      <c r="AB20" s="63">
        <v>4.5</v>
      </c>
      <c r="AC20" s="63">
        <v>4.9000000000000004</v>
      </c>
      <c r="AD20" s="63">
        <v>6</v>
      </c>
      <c r="AE20" s="63">
        <v>4.5999999999999996</v>
      </c>
      <c r="AF20" s="63">
        <v>5.4</v>
      </c>
      <c r="AG20" s="63">
        <v>5.5</v>
      </c>
      <c r="AH20" s="63">
        <v>5.8</v>
      </c>
      <c r="AI20" s="63">
        <v>5.2</v>
      </c>
      <c r="AJ20" s="64">
        <v>5.8</v>
      </c>
    </row>
    <row r="21" spans="1:36" ht="20.100000000000001" customHeight="1">
      <c r="A21" s="80"/>
      <c r="B21" s="81" t="s">
        <v>149</v>
      </c>
      <c r="C21" s="62">
        <v>4</v>
      </c>
      <c r="D21" s="63">
        <v>5.9</v>
      </c>
      <c r="E21" s="63">
        <v>5.2</v>
      </c>
      <c r="F21" s="63">
        <v>5.7</v>
      </c>
      <c r="G21" s="63">
        <v>6.2</v>
      </c>
      <c r="H21" s="63">
        <v>6.3</v>
      </c>
      <c r="I21" s="63">
        <v>4.0999999999999996</v>
      </c>
      <c r="J21" s="63">
        <v>5.8</v>
      </c>
      <c r="K21" s="63">
        <v>6.8</v>
      </c>
      <c r="L21" s="63">
        <v>8.6</v>
      </c>
      <c r="M21" s="63">
        <v>7.2</v>
      </c>
      <c r="N21" s="63">
        <v>8.3000000000000007</v>
      </c>
      <c r="O21" s="63">
        <v>7.8</v>
      </c>
      <c r="P21" s="63">
        <v>7.4</v>
      </c>
      <c r="Q21" s="63">
        <v>10.6</v>
      </c>
      <c r="R21" s="63">
        <v>10.1</v>
      </c>
      <c r="S21" s="63">
        <v>10.7</v>
      </c>
      <c r="T21" s="63">
        <v>10.7</v>
      </c>
      <c r="U21" s="63">
        <v>10.4</v>
      </c>
      <c r="V21" s="63">
        <v>12.7</v>
      </c>
      <c r="W21" s="63">
        <v>11.6</v>
      </c>
      <c r="X21" s="63">
        <v>7.9</v>
      </c>
      <c r="Y21" s="63">
        <v>9.9</v>
      </c>
      <c r="Z21" s="63">
        <v>11.7</v>
      </c>
      <c r="AA21" s="63">
        <v>12.7</v>
      </c>
      <c r="AB21" s="63">
        <v>10.199999999999999</v>
      </c>
      <c r="AC21" s="63">
        <v>9.4</v>
      </c>
      <c r="AD21" s="63">
        <v>8.6999999999999993</v>
      </c>
      <c r="AE21" s="63">
        <v>7.5</v>
      </c>
      <c r="AF21" s="63">
        <v>5.9</v>
      </c>
      <c r="AG21" s="63">
        <v>7.3</v>
      </c>
      <c r="AH21" s="63">
        <v>7.3</v>
      </c>
      <c r="AI21" s="63">
        <v>9</v>
      </c>
      <c r="AJ21" s="64">
        <v>8.9</v>
      </c>
    </row>
    <row r="22" spans="1:36" ht="20.100000000000001" customHeight="1">
      <c r="A22" s="80"/>
      <c r="B22" s="81" t="s">
        <v>150</v>
      </c>
      <c r="C22" s="62">
        <v>0.9</v>
      </c>
      <c r="D22" s="63">
        <v>1</v>
      </c>
      <c r="E22" s="63">
        <v>1.1000000000000001</v>
      </c>
      <c r="F22" s="63">
        <v>0.3</v>
      </c>
      <c r="G22" s="63">
        <v>0.7</v>
      </c>
      <c r="H22" s="63">
        <v>0.6</v>
      </c>
      <c r="I22" s="63">
        <v>0.5</v>
      </c>
      <c r="J22" s="63">
        <v>0.5</v>
      </c>
      <c r="K22" s="63">
        <v>0.5</v>
      </c>
      <c r="L22" s="63">
        <v>0.6</v>
      </c>
      <c r="M22" s="63">
        <v>0.6</v>
      </c>
      <c r="N22" s="63">
        <v>0.6</v>
      </c>
      <c r="O22" s="63">
        <v>0.6</v>
      </c>
      <c r="P22" s="63">
        <v>0.4</v>
      </c>
      <c r="Q22" s="63">
        <v>0.5</v>
      </c>
      <c r="R22" s="63">
        <v>0.5</v>
      </c>
      <c r="S22" s="63">
        <v>0.4</v>
      </c>
      <c r="T22" s="63">
        <v>0.5</v>
      </c>
      <c r="U22" s="63">
        <v>0.4</v>
      </c>
      <c r="V22" s="63">
        <v>0.4</v>
      </c>
      <c r="W22" s="63">
        <v>0.4</v>
      </c>
      <c r="X22" s="63">
        <v>0.4</v>
      </c>
      <c r="Y22" s="63">
        <v>0.4</v>
      </c>
      <c r="Z22" s="63">
        <v>0.3</v>
      </c>
      <c r="AA22" s="63">
        <v>0.3</v>
      </c>
      <c r="AB22" s="63">
        <v>0.4</v>
      </c>
      <c r="AC22" s="63">
        <v>0.4</v>
      </c>
      <c r="AD22" s="63">
        <v>0.4</v>
      </c>
      <c r="AE22" s="63">
        <v>0.4</v>
      </c>
      <c r="AF22" s="63">
        <v>0.4</v>
      </c>
      <c r="AG22" s="63">
        <v>0.4</v>
      </c>
      <c r="AH22" s="63">
        <v>0.4</v>
      </c>
      <c r="AI22" s="63">
        <v>0.4</v>
      </c>
      <c r="AJ22" s="64">
        <v>0.4</v>
      </c>
    </row>
    <row r="23" spans="1:36" s="70" customFormat="1" ht="20.100000000000001" customHeight="1">
      <c r="A23" s="82"/>
      <c r="B23" s="81" t="s">
        <v>151</v>
      </c>
      <c r="C23" s="62">
        <v>0.5</v>
      </c>
      <c r="D23" s="63">
        <v>0.4</v>
      </c>
      <c r="E23" s="63">
        <v>0.6</v>
      </c>
      <c r="F23" s="63">
        <v>0.5</v>
      </c>
      <c r="G23" s="63">
        <v>0.5</v>
      </c>
      <c r="H23" s="63">
        <v>0.5</v>
      </c>
      <c r="I23" s="63">
        <v>0.6</v>
      </c>
      <c r="J23" s="63">
        <v>0.5</v>
      </c>
      <c r="K23" s="63">
        <v>0.6</v>
      </c>
      <c r="L23" s="63">
        <v>0.6</v>
      </c>
      <c r="M23" s="63">
        <v>0.6</v>
      </c>
      <c r="N23" s="63">
        <v>0.6</v>
      </c>
      <c r="O23" s="63">
        <v>0.6</v>
      </c>
      <c r="P23" s="63">
        <v>0.6</v>
      </c>
      <c r="Q23" s="63">
        <v>0.7</v>
      </c>
      <c r="R23" s="63">
        <v>0.6</v>
      </c>
      <c r="S23" s="63">
        <v>0.7</v>
      </c>
      <c r="T23" s="63">
        <v>0.7</v>
      </c>
      <c r="U23" s="63">
        <v>0.7</v>
      </c>
      <c r="V23" s="63">
        <v>0.7</v>
      </c>
      <c r="W23" s="63">
        <v>0.7</v>
      </c>
      <c r="X23" s="63">
        <v>0.7</v>
      </c>
      <c r="Y23" s="63">
        <v>0.7</v>
      </c>
      <c r="Z23" s="63">
        <v>0.7</v>
      </c>
      <c r="AA23" s="63">
        <v>0.8</v>
      </c>
      <c r="AB23" s="63">
        <v>0.7</v>
      </c>
      <c r="AC23" s="63">
        <v>0.7</v>
      </c>
      <c r="AD23" s="63">
        <v>0.7</v>
      </c>
      <c r="AE23" s="63">
        <v>0.7</v>
      </c>
      <c r="AF23" s="63">
        <v>0.8</v>
      </c>
      <c r="AG23" s="63">
        <v>0.8</v>
      </c>
      <c r="AH23" s="63">
        <v>0.8</v>
      </c>
      <c r="AI23" s="63">
        <v>0.8</v>
      </c>
      <c r="AJ23" s="64">
        <v>0.8</v>
      </c>
    </row>
    <row r="24" spans="1:36" ht="20.100000000000001" customHeight="1">
      <c r="A24" s="65" t="s">
        <v>152</v>
      </c>
      <c r="B24" s="83"/>
      <c r="C24" s="62">
        <v>78.8</v>
      </c>
      <c r="D24" s="63">
        <v>71</v>
      </c>
      <c r="E24" s="63">
        <v>67.599999999999994</v>
      </c>
      <c r="F24" s="63">
        <v>74.3</v>
      </c>
      <c r="G24" s="63">
        <v>68.5</v>
      </c>
      <c r="H24" s="63">
        <v>69.2</v>
      </c>
      <c r="I24" s="63">
        <v>70.2</v>
      </c>
      <c r="J24" s="63">
        <v>70.3</v>
      </c>
      <c r="K24" s="63">
        <v>70.8</v>
      </c>
      <c r="L24" s="63">
        <v>68.8</v>
      </c>
      <c r="M24" s="63">
        <v>70.5</v>
      </c>
      <c r="N24" s="63">
        <v>68.7</v>
      </c>
      <c r="O24" s="63">
        <v>68.7</v>
      </c>
      <c r="P24" s="63">
        <v>53.9</v>
      </c>
      <c r="Q24" s="63">
        <v>66.8</v>
      </c>
      <c r="R24" s="63">
        <v>68</v>
      </c>
      <c r="S24" s="63">
        <v>60.6</v>
      </c>
      <c r="T24" s="63">
        <v>66.3</v>
      </c>
      <c r="U24" s="63">
        <v>62.7</v>
      </c>
      <c r="V24" s="63">
        <v>63.3</v>
      </c>
      <c r="W24" s="63">
        <v>57.8</v>
      </c>
      <c r="X24" s="63">
        <v>64.3</v>
      </c>
      <c r="Y24" s="63">
        <v>62.9</v>
      </c>
      <c r="Z24" s="63">
        <v>54.1</v>
      </c>
      <c r="AA24" s="63">
        <v>65.599999999999994</v>
      </c>
      <c r="AB24" s="63">
        <v>53.6</v>
      </c>
      <c r="AC24" s="63">
        <v>58.9</v>
      </c>
      <c r="AD24" s="63">
        <v>61.6</v>
      </c>
      <c r="AE24" s="63">
        <v>42.1</v>
      </c>
      <c r="AF24" s="63">
        <v>51.8</v>
      </c>
      <c r="AG24" s="63">
        <v>56</v>
      </c>
      <c r="AH24" s="63">
        <v>64.5</v>
      </c>
      <c r="AI24" s="63">
        <v>48.9</v>
      </c>
      <c r="AJ24" s="64">
        <v>57.3</v>
      </c>
    </row>
    <row r="25" spans="1:36" s="70" customFormat="1" ht="20.100000000000001" customHeight="1">
      <c r="A25" s="84"/>
      <c r="B25" s="85" t="s">
        <v>153</v>
      </c>
      <c r="C25" s="62">
        <v>45.2</v>
      </c>
      <c r="D25" s="63">
        <v>42.4</v>
      </c>
      <c r="E25" s="63">
        <v>41.1</v>
      </c>
      <c r="F25" s="63">
        <v>44.1</v>
      </c>
      <c r="G25" s="63">
        <v>43.2</v>
      </c>
      <c r="H25" s="63">
        <v>43.4</v>
      </c>
      <c r="I25" s="63">
        <v>42.4</v>
      </c>
      <c r="J25" s="63">
        <v>42.9</v>
      </c>
      <c r="K25" s="63">
        <v>44.6</v>
      </c>
      <c r="L25" s="63">
        <v>43.2</v>
      </c>
      <c r="M25" s="63">
        <v>45.1</v>
      </c>
      <c r="N25" s="63">
        <v>44.3</v>
      </c>
      <c r="O25" s="63">
        <v>44.4</v>
      </c>
      <c r="P25" s="63">
        <v>33.5</v>
      </c>
      <c r="Q25" s="63">
        <v>41.9</v>
      </c>
      <c r="R25" s="63">
        <v>42.5</v>
      </c>
      <c r="S25" s="63">
        <v>38.799999999999997</v>
      </c>
      <c r="T25" s="63">
        <v>40.9</v>
      </c>
      <c r="U25" s="63">
        <v>38</v>
      </c>
      <c r="V25" s="63">
        <v>38.200000000000003</v>
      </c>
      <c r="W25" s="63">
        <v>34.4</v>
      </c>
      <c r="X25" s="63">
        <v>34.6</v>
      </c>
      <c r="Y25" s="63">
        <v>36</v>
      </c>
      <c r="Z25" s="63">
        <v>33.6</v>
      </c>
      <c r="AA25" s="63">
        <v>38.6</v>
      </c>
      <c r="AB25" s="63">
        <v>32.9</v>
      </c>
      <c r="AC25" s="63">
        <v>36.299999999999997</v>
      </c>
      <c r="AD25" s="63">
        <v>36</v>
      </c>
      <c r="AE25" s="63">
        <v>25.1</v>
      </c>
      <c r="AF25" s="63">
        <v>30.2</v>
      </c>
      <c r="AG25" s="63">
        <v>30.8</v>
      </c>
      <c r="AH25" s="63">
        <v>36</v>
      </c>
      <c r="AI25" s="63">
        <v>30.7</v>
      </c>
      <c r="AJ25" s="64">
        <v>34.4</v>
      </c>
    </row>
    <row r="26" spans="1:36" ht="20.100000000000001" customHeight="1">
      <c r="A26" s="86"/>
      <c r="B26" s="85" t="s">
        <v>154</v>
      </c>
      <c r="C26" s="62">
        <v>27</v>
      </c>
      <c r="D26" s="63">
        <v>23.2</v>
      </c>
      <c r="E26" s="63">
        <v>21.2</v>
      </c>
      <c r="F26" s="63">
        <v>24.8</v>
      </c>
      <c r="G26" s="63">
        <v>20.6</v>
      </c>
      <c r="H26" s="63">
        <v>20.9</v>
      </c>
      <c r="I26" s="63">
        <v>22.8</v>
      </c>
      <c r="J26" s="63">
        <v>22.7</v>
      </c>
      <c r="K26" s="63">
        <v>21.7</v>
      </c>
      <c r="L26" s="63">
        <v>21.1</v>
      </c>
      <c r="M26" s="63">
        <v>20.6</v>
      </c>
      <c r="N26" s="63">
        <v>19.899999999999999</v>
      </c>
      <c r="O26" s="63">
        <v>19.600000000000001</v>
      </c>
      <c r="P26" s="63">
        <v>16.100000000000001</v>
      </c>
      <c r="Q26" s="63">
        <v>20.399999999999999</v>
      </c>
      <c r="R26" s="63">
        <v>21.2</v>
      </c>
      <c r="S26" s="63">
        <v>18.600000000000001</v>
      </c>
      <c r="T26" s="63">
        <v>22.1</v>
      </c>
      <c r="U26" s="63">
        <v>21.4</v>
      </c>
      <c r="V26" s="63">
        <v>21.8</v>
      </c>
      <c r="W26" s="63">
        <v>20.2</v>
      </c>
      <c r="X26" s="63">
        <v>26.4</v>
      </c>
      <c r="Y26" s="63">
        <v>23.7</v>
      </c>
      <c r="Z26" s="63">
        <v>17.3</v>
      </c>
      <c r="AA26" s="63">
        <v>23.9</v>
      </c>
      <c r="AB26" s="63">
        <v>17.5</v>
      </c>
      <c r="AC26" s="63">
        <v>19.5</v>
      </c>
      <c r="AD26" s="63">
        <v>22.5</v>
      </c>
      <c r="AE26" s="63">
        <v>14</v>
      </c>
      <c r="AF26" s="63">
        <v>18.5</v>
      </c>
      <c r="AG26" s="63">
        <v>22.3</v>
      </c>
      <c r="AH26" s="63">
        <v>25.5</v>
      </c>
      <c r="AI26" s="63">
        <v>15.3</v>
      </c>
      <c r="AJ26" s="64">
        <v>19.899999999999999</v>
      </c>
    </row>
    <row r="27" spans="1:36" ht="20.100000000000001" customHeight="1">
      <c r="A27" s="86"/>
      <c r="B27" s="81" t="s">
        <v>155</v>
      </c>
      <c r="C27" s="62">
        <v>0.6</v>
      </c>
      <c r="D27" s="63">
        <v>0.4</v>
      </c>
      <c r="E27" s="63">
        <v>0.4</v>
      </c>
      <c r="F27" s="63">
        <v>0.3</v>
      </c>
      <c r="G27" s="63">
        <v>0.2</v>
      </c>
      <c r="H27" s="63">
        <v>0.2</v>
      </c>
      <c r="I27" s="63">
        <v>0.2</v>
      </c>
      <c r="J27" s="63">
        <v>0.2</v>
      </c>
      <c r="K27" s="63">
        <v>0.1</v>
      </c>
      <c r="L27" s="63">
        <v>0.1</v>
      </c>
      <c r="M27" s="63">
        <v>0.1</v>
      </c>
      <c r="N27" s="63">
        <v>0.1</v>
      </c>
      <c r="O27" s="63">
        <v>0.1</v>
      </c>
      <c r="P27" s="63">
        <v>0.1</v>
      </c>
      <c r="Q27" s="63">
        <v>0.1</v>
      </c>
      <c r="R27" s="63">
        <v>0.1</v>
      </c>
      <c r="S27" s="63">
        <v>0.1</v>
      </c>
      <c r="T27" s="63">
        <v>0.1</v>
      </c>
      <c r="U27" s="63">
        <v>0.1</v>
      </c>
      <c r="V27" s="63">
        <v>0.1</v>
      </c>
      <c r="W27" s="63">
        <v>0</v>
      </c>
      <c r="X27" s="63">
        <v>0.1</v>
      </c>
      <c r="Y27" s="63">
        <v>0</v>
      </c>
      <c r="Z27" s="63">
        <v>0</v>
      </c>
      <c r="AA27" s="63">
        <v>0</v>
      </c>
      <c r="AB27" s="63">
        <v>0</v>
      </c>
      <c r="AC27" s="63">
        <v>0</v>
      </c>
      <c r="AD27" s="63">
        <v>0</v>
      </c>
      <c r="AE27" s="63">
        <v>0</v>
      </c>
      <c r="AF27" s="63">
        <v>0</v>
      </c>
      <c r="AG27" s="63">
        <v>0</v>
      </c>
      <c r="AH27" s="63">
        <v>0</v>
      </c>
      <c r="AI27" s="63">
        <v>0</v>
      </c>
      <c r="AJ27" s="64">
        <v>0</v>
      </c>
    </row>
    <row r="28" spans="1:36" ht="20.100000000000001" customHeight="1">
      <c r="A28" s="86"/>
      <c r="B28" s="81" t="s">
        <v>156</v>
      </c>
      <c r="C28" s="62">
        <v>6</v>
      </c>
      <c r="D28" s="63">
        <v>5.0999999999999996</v>
      </c>
      <c r="E28" s="63">
        <v>4.9000000000000004</v>
      </c>
      <c r="F28" s="63">
        <v>5</v>
      </c>
      <c r="G28" s="63">
        <v>4.5999999999999996</v>
      </c>
      <c r="H28" s="63">
        <v>4.7</v>
      </c>
      <c r="I28" s="63">
        <v>4.8</v>
      </c>
      <c r="J28" s="63">
        <v>4.5</v>
      </c>
      <c r="K28" s="63">
        <v>4.4000000000000004</v>
      </c>
      <c r="L28" s="63">
        <v>4.4000000000000004</v>
      </c>
      <c r="M28" s="63">
        <v>4.7</v>
      </c>
      <c r="N28" s="63">
        <v>4.4000000000000004</v>
      </c>
      <c r="O28" s="63">
        <v>4.5</v>
      </c>
      <c r="P28" s="63">
        <v>4.3</v>
      </c>
      <c r="Q28" s="63">
        <v>4.5</v>
      </c>
      <c r="R28" s="63">
        <v>4.2</v>
      </c>
      <c r="S28" s="63">
        <v>3.1</v>
      </c>
      <c r="T28" s="63">
        <v>3.3</v>
      </c>
      <c r="U28" s="63">
        <v>3.3</v>
      </c>
      <c r="V28" s="63">
        <v>3.2</v>
      </c>
      <c r="W28" s="63">
        <v>3.1</v>
      </c>
      <c r="X28" s="63">
        <v>3.1</v>
      </c>
      <c r="Y28" s="63">
        <v>3.1</v>
      </c>
      <c r="Z28" s="63">
        <v>3.1</v>
      </c>
      <c r="AA28" s="63">
        <v>3.1</v>
      </c>
      <c r="AB28" s="63">
        <v>3.1</v>
      </c>
      <c r="AC28" s="63">
        <v>3.1</v>
      </c>
      <c r="AD28" s="63">
        <v>3.1</v>
      </c>
      <c r="AE28" s="63">
        <v>3</v>
      </c>
      <c r="AF28" s="63">
        <v>3</v>
      </c>
      <c r="AG28" s="63">
        <v>3</v>
      </c>
      <c r="AH28" s="63">
        <v>2.9</v>
      </c>
      <c r="AI28" s="63">
        <v>2.9</v>
      </c>
      <c r="AJ28" s="64">
        <v>3</v>
      </c>
    </row>
    <row r="29" spans="1:36" s="88" customFormat="1" ht="20.100000000000001" customHeight="1">
      <c r="A29" s="87" t="s">
        <v>157</v>
      </c>
      <c r="B29" s="85"/>
      <c r="C29" s="62">
        <v>0</v>
      </c>
      <c r="D29" s="63">
        <v>0</v>
      </c>
      <c r="E29" s="63">
        <v>0</v>
      </c>
      <c r="F29" s="63">
        <v>0</v>
      </c>
      <c r="G29" s="63">
        <v>0</v>
      </c>
      <c r="H29" s="63">
        <v>0</v>
      </c>
      <c r="I29" s="63">
        <v>0</v>
      </c>
      <c r="J29" s="63">
        <v>0</v>
      </c>
      <c r="K29" s="63">
        <v>0.1</v>
      </c>
      <c r="L29" s="63">
        <v>0.1</v>
      </c>
      <c r="M29" s="63">
        <v>0.2</v>
      </c>
      <c r="N29" s="63">
        <v>0.3</v>
      </c>
      <c r="O29" s="63">
        <v>0.5</v>
      </c>
      <c r="P29" s="63">
        <v>0.6</v>
      </c>
      <c r="Q29" s="63">
        <v>1</v>
      </c>
      <c r="R29" s="63">
        <v>2.2000000000000002</v>
      </c>
      <c r="S29" s="63">
        <v>4.4000000000000004</v>
      </c>
      <c r="T29" s="63">
        <v>7.1</v>
      </c>
      <c r="U29" s="63">
        <v>9</v>
      </c>
      <c r="V29" s="63">
        <v>9.8000000000000007</v>
      </c>
      <c r="W29" s="63">
        <v>11.8</v>
      </c>
      <c r="X29" s="63">
        <v>13.3</v>
      </c>
      <c r="Y29" s="63">
        <v>16.899999999999999</v>
      </c>
      <c r="Z29" s="63">
        <v>17.899999999999999</v>
      </c>
      <c r="AA29" s="63">
        <v>18.600000000000001</v>
      </c>
      <c r="AB29" s="63">
        <v>19.8</v>
      </c>
      <c r="AC29" s="63">
        <v>20.2</v>
      </c>
      <c r="AD29" s="63">
        <v>19.7</v>
      </c>
      <c r="AE29" s="63">
        <v>19.7</v>
      </c>
      <c r="AF29" s="63">
        <v>19.399999999999999</v>
      </c>
      <c r="AG29" s="63">
        <v>19.8</v>
      </c>
      <c r="AH29" s="63">
        <v>19.5</v>
      </c>
      <c r="AI29" s="63">
        <v>19</v>
      </c>
      <c r="AJ29" s="64">
        <v>17.899999999999999</v>
      </c>
    </row>
    <row r="30" spans="1:36" s="88" customFormat="1" ht="20.100000000000001" customHeight="1">
      <c r="A30" s="87" t="s">
        <v>158</v>
      </c>
      <c r="B30" s="85"/>
      <c r="C30" s="62">
        <v>6.18</v>
      </c>
      <c r="D30" s="63">
        <v>6.27</v>
      </c>
      <c r="E30" s="63">
        <v>6.22</v>
      </c>
      <c r="F30" s="63">
        <v>6.19</v>
      </c>
      <c r="G30" s="63">
        <v>6.2</v>
      </c>
      <c r="H30" s="63">
        <v>6.22</v>
      </c>
      <c r="I30" s="63">
        <v>6.22</v>
      </c>
      <c r="J30" s="63">
        <v>6.21</v>
      </c>
      <c r="K30" s="63">
        <v>6.21</v>
      </c>
      <c r="L30" s="63">
        <v>6.27</v>
      </c>
      <c r="M30" s="63">
        <v>6.69</v>
      </c>
      <c r="N30" s="63">
        <v>6.45</v>
      </c>
      <c r="O30" s="63">
        <v>6.36</v>
      </c>
      <c r="P30" s="63">
        <v>5.48</v>
      </c>
      <c r="Q30" s="63">
        <v>6.06</v>
      </c>
      <c r="R30" s="63">
        <v>6.17</v>
      </c>
      <c r="S30" s="63">
        <v>6.21</v>
      </c>
      <c r="T30" s="63">
        <v>6.48</v>
      </c>
      <c r="U30" s="63">
        <v>5.97</v>
      </c>
      <c r="V30" s="63">
        <v>6.14</v>
      </c>
      <c r="W30" s="63">
        <v>6.2</v>
      </c>
      <c r="X30" s="63">
        <v>6.13</v>
      </c>
      <c r="Y30" s="63">
        <v>6.11</v>
      </c>
      <c r="Z30" s="63">
        <v>6.04</v>
      </c>
      <c r="AA30" s="63">
        <v>6.41</v>
      </c>
      <c r="AB30" s="63">
        <v>6.91</v>
      </c>
      <c r="AC30" s="63">
        <v>7.03</v>
      </c>
      <c r="AD30" s="63">
        <v>7.38</v>
      </c>
      <c r="AE30" s="63">
        <v>6.08</v>
      </c>
      <c r="AF30" s="63">
        <v>6.42</v>
      </c>
      <c r="AG30" s="63">
        <v>6.36</v>
      </c>
      <c r="AH30" s="63">
        <v>6.39</v>
      </c>
      <c r="AI30" s="63">
        <v>6.43</v>
      </c>
      <c r="AJ30" s="64">
        <v>6.37</v>
      </c>
    </row>
    <row r="31" spans="1:36" s="88" customFormat="1" ht="20.100000000000001" customHeight="1">
      <c r="A31" s="71" t="s">
        <v>159</v>
      </c>
      <c r="B31" s="85"/>
      <c r="C31" s="89">
        <v>132.6</v>
      </c>
      <c r="D31" s="90">
        <v>129.9</v>
      </c>
      <c r="E31" s="90">
        <v>123</v>
      </c>
      <c r="F31" s="90">
        <v>129.30000000000001</v>
      </c>
      <c r="G31" s="90">
        <v>124.3</v>
      </c>
      <c r="H31" s="90">
        <v>128.1</v>
      </c>
      <c r="I31" s="90">
        <v>130.30000000000001</v>
      </c>
      <c r="J31" s="90">
        <v>134.9</v>
      </c>
      <c r="K31" s="90">
        <v>136.30000000000001</v>
      </c>
      <c r="L31" s="90">
        <v>135.9</v>
      </c>
      <c r="M31" s="90">
        <v>139.30000000000001</v>
      </c>
      <c r="N31" s="90">
        <v>141.6</v>
      </c>
      <c r="O31" s="90">
        <v>135.19999999999999</v>
      </c>
      <c r="P31" s="90">
        <v>115.3</v>
      </c>
      <c r="Q31" s="90">
        <v>143.80000000000001</v>
      </c>
      <c r="R31" s="90">
        <v>141.1</v>
      </c>
      <c r="S31" s="90">
        <v>133.9</v>
      </c>
      <c r="T31" s="90">
        <v>138.9</v>
      </c>
      <c r="U31" s="90">
        <v>144</v>
      </c>
      <c r="V31" s="90">
        <v>148</v>
      </c>
      <c r="W31" s="90">
        <v>141.30000000000001</v>
      </c>
      <c r="X31" s="90">
        <v>143.69999999999999</v>
      </c>
      <c r="Y31" s="90">
        <v>149.5</v>
      </c>
      <c r="Z31" s="90">
        <v>145.30000000000001</v>
      </c>
      <c r="AA31" s="90">
        <v>163.19999999999999</v>
      </c>
      <c r="AB31" s="90">
        <v>148.1</v>
      </c>
      <c r="AC31" s="90">
        <v>149.9</v>
      </c>
      <c r="AD31" s="90">
        <v>154.1</v>
      </c>
      <c r="AE31" s="90">
        <v>122.2</v>
      </c>
      <c r="AF31" s="90">
        <v>137</v>
      </c>
      <c r="AG31" s="90">
        <v>141.69999999999999</v>
      </c>
      <c r="AH31" s="90">
        <v>150</v>
      </c>
      <c r="AI31" s="90">
        <v>135</v>
      </c>
      <c r="AJ31" s="91">
        <v>141</v>
      </c>
    </row>
    <row r="32" spans="1:36" ht="20.100000000000001" customHeight="1">
      <c r="A32" s="92" t="s">
        <v>160</v>
      </c>
      <c r="B32" s="93"/>
      <c r="C32" s="94">
        <v>104.9</v>
      </c>
      <c r="D32" s="95">
        <v>89.2</v>
      </c>
      <c r="E32" s="95">
        <v>86.1</v>
      </c>
      <c r="F32" s="95">
        <v>77.099999999999994</v>
      </c>
      <c r="G32" s="95">
        <v>75.8</v>
      </c>
      <c r="H32" s="95">
        <v>82</v>
      </c>
      <c r="I32" s="95">
        <v>78.599999999999994</v>
      </c>
      <c r="J32" s="95">
        <v>71.599999999999994</v>
      </c>
      <c r="K32" s="95">
        <v>72.5</v>
      </c>
      <c r="L32" s="95">
        <v>80.5</v>
      </c>
      <c r="M32" s="95">
        <v>84.2</v>
      </c>
      <c r="N32" s="95">
        <v>73.599999999999994</v>
      </c>
      <c r="O32" s="95">
        <v>76.2</v>
      </c>
      <c r="P32" s="95">
        <v>92.4</v>
      </c>
      <c r="Q32" s="95">
        <v>66.099999999999994</v>
      </c>
      <c r="R32" s="95">
        <v>68</v>
      </c>
      <c r="S32" s="95">
        <v>77.400000000000006</v>
      </c>
      <c r="T32" s="95">
        <v>66</v>
      </c>
      <c r="U32" s="95">
        <v>73.900000000000006</v>
      </c>
      <c r="V32" s="95">
        <v>56.8</v>
      </c>
      <c r="W32" s="95">
        <v>67.400000000000006</v>
      </c>
      <c r="X32" s="95">
        <v>78.2</v>
      </c>
      <c r="Y32" s="95">
        <v>68.7</v>
      </c>
      <c r="Z32" s="95">
        <v>74.7</v>
      </c>
      <c r="AA32" s="95">
        <v>60.3</v>
      </c>
      <c r="AB32" s="95">
        <v>87.5</v>
      </c>
      <c r="AC32" s="95">
        <v>80.400000000000006</v>
      </c>
      <c r="AD32" s="95">
        <v>72.5</v>
      </c>
      <c r="AE32" s="95">
        <v>91.2</v>
      </c>
      <c r="AF32" s="95">
        <v>66.8</v>
      </c>
      <c r="AG32" s="95">
        <v>65.5</v>
      </c>
      <c r="AH32" s="95">
        <v>48.7</v>
      </c>
      <c r="AI32" s="95">
        <v>51.9</v>
      </c>
      <c r="AJ32" s="96">
        <v>38.9</v>
      </c>
    </row>
    <row r="33" spans="1:35" s="100" customFormat="1" ht="20.100000000000001" customHeight="1">
      <c r="A33" s="97" t="s">
        <v>161</v>
      </c>
      <c r="B33" s="98"/>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81"/>
      <c r="AE33" s="81"/>
      <c r="AF33" s="81"/>
      <c r="AG33" s="98"/>
      <c r="AH33" s="81"/>
      <c r="AI33" s="99"/>
    </row>
    <row r="34" spans="1:35" s="100" customFormat="1" ht="20.100000000000001" customHeight="1">
      <c r="A34" s="101" t="s">
        <v>162</v>
      </c>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81"/>
      <c r="AE34" s="81"/>
      <c r="AF34" s="81"/>
      <c r="AG34" s="98"/>
      <c r="AH34" s="81"/>
      <c r="AI34" s="81"/>
    </row>
    <row r="35" spans="1:35" s="100" customFormat="1" ht="20.100000000000001" customHeight="1">
      <c r="A35" s="101" t="s">
        <v>163</v>
      </c>
      <c r="B35" s="98"/>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81"/>
      <c r="AE35" s="81"/>
      <c r="AF35" s="81"/>
      <c r="AG35" s="98"/>
      <c r="AH35" s="81"/>
      <c r="AI35" s="81"/>
    </row>
    <row r="36" spans="1:35" s="100" customFormat="1" ht="20.100000000000001" customHeight="1">
      <c r="A36" s="102" t="s">
        <v>164</v>
      </c>
      <c r="B36" s="48"/>
      <c r="AD36" s="48"/>
      <c r="AE36" s="48"/>
      <c r="AF36" s="48"/>
      <c r="AH36" s="48"/>
      <c r="AI36" s="48"/>
    </row>
    <row r="37" spans="1:35" s="100" customFormat="1" ht="20.100000000000001" customHeight="1">
      <c r="A37" s="103" t="s">
        <v>165</v>
      </c>
      <c r="B37" s="48"/>
      <c r="AD37" s="48"/>
      <c r="AE37" s="48"/>
      <c r="AF37" s="48"/>
      <c r="AH37" s="48"/>
      <c r="AI37" s="48"/>
    </row>
  </sheetData>
  <printOptions horizontalCentered="1"/>
  <pageMargins left="0.11811023622047245" right="0.19685039370078741" top="0.78740157480314965" bottom="0.78740157480314965" header="0.31496062992125984" footer="0.31496062992125984"/>
  <pageSetup scale="54" orientation="landscape" r:id="rId1"/>
  <rowBreaks count="1" manualBreakCount="1">
    <brk id="37" max="3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99476-9071-498A-AE73-FB30ED94F9AC}">
  <sheetPr>
    <tabColor rgb="FFF9E03A"/>
  </sheetPr>
  <dimension ref="B1:J98"/>
  <sheetViews>
    <sheetView showGridLines="0" showZeros="0" zoomScale="140" zoomScaleNormal="140" zoomScaleSheetLayoutView="55" workbookViewId="0">
      <pane ySplit="9" topLeftCell="A65" activePane="bottomLeft" state="frozen"/>
      <selection activeCell="F36" sqref="F36"/>
      <selection pane="bottomLeft"/>
    </sheetView>
  </sheetViews>
  <sheetFormatPr baseColWidth="10" defaultColWidth="10.125" defaultRowHeight="8.25"/>
  <cols>
    <col min="1" max="1" width="1.5" style="1241" customWidth="1"/>
    <col min="2" max="2" width="7.625" style="1241" customWidth="1"/>
    <col min="3" max="3" width="12.875" style="1241" customWidth="1"/>
    <col min="4" max="10" width="9.375" style="1241" customWidth="1"/>
    <col min="11" max="16384" width="10.125" style="1241"/>
  </cols>
  <sheetData>
    <row r="1" spans="2:10" ht="12" customHeight="1">
      <c r="B1" s="1240" t="s">
        <v>1501</v>
      </c>
      <c r="C1" s="1267"/>
      <c r="D1" s="1267"/>
      <c r="E1" s="1267"/>
      <c r="F1" s="1267"/>
      <c r="G1" s="1267"/>
      <c r="H1" s="1267"/>
      <c r="I1" s="1267"/>
      <c r="J1" s="1240"/>
    </row>
    <row r="2" spans="2:10" ht="12" customHeight="1">
      <c r="B2" s="1240" t="s">
        <v>1327</v>
      </c>
      <c r="C2" s="1267"/>
      <c r="D2" s="1267"/>
      <c r="E2" s="1267"/>
      <c r="F2" s="1267"/>
      <c r="G2" s="1267"/>
      <c r="H2" s="1267"/>
      <c r="I2" s="1267"/>
      <c r="J2" s="1240"/>
    </row>
    <row r="3" spans="2:10" ht="3" customHeight="1"/>
    <row r="4" spans="2:10" ht="9">
      <c r="B4" s="1245" t="s">
        <v>1328</v>
      </c>
      <c r="C4" s="1246">
        <v>45936</v>
      </c>
      <c r="I4" s="1247"/>
      <c r="J4" s="1245" t="s">
        <v>1329</v>
      </c>
    </row>
    <row r="5" spans="2:10" ht="3" customHeight="1"/>
    <row r="6" spans="2:10" ht="12.95" customHeight="1">
      <c r="B6" s="1248" t="s">
        <v>1330</v>
      </c>
      <c r="C6" s="1249"/>
      <c r="D6" s="1955" t="s">
        <v>221</v>
      </c>
      <c r="E6" s="1955" t="s">
        <v>258</v>
      </c>
      <c r="F6" s="1955" t="s">
        <v>259</v>
      </c>
      <c r="G6" s="1955" t="s">
        <v>260</v>
      </c>
      <c r="H6" s="1955" t="s">
        <v>261</v>
      </c>
      <c r="I6" s="1966" t="s">
        <v>269</v>
      </c>
      <c r="J6" s="1964" t="s">
        <v>1502</v>
      </c>
    </row>
    <row r="7" spans="2:10" ht="8.1" customHeight="1">
      <c r="B7" s="1959" t="s">
        <v>1332</v>
      </c>
      <c r="C7" s="1962" t="s">
        <v>1333</v>
      </c>
      <c r="D7" s="1956"/>
      <c r="E7" s="1956"/>
      <c r="F7" s="1956"/>
      <c r="G7" s="1956"/>
      <c r="H7" s="1956"/>
      <c r="I7" s="1967"/>
      <c r="J7" s="1965"/>
    </row>
    <row r="8" spans="2:10" ht="13.15" customHeight="1">
      <c r="B8" s="1960"/>
      <c r="C8" s="1963"/>
      <c r="D8" s="1250" t="s">
        <v>1334</v>
      </c>
      <c r="E8" s="1251"/>
      <c r="F8" s="1251"/>
      <c r="G8" s="1251"/>
      <c r="H8" s="1251"/>
      <c r="I8" s="1251"/>
      <c r="J8" s="1252"/>
    </row>
    <row r="9" spans="2:10" ht="8.1" customHeight="1">
      <c r="B9" s="1961"/>
      <c r="C9" s="1956"/>
      <c r="D9" s="1250" t="s">
        <v>1335</v>
      </c>
      <c r="E9" s="1251"/>
      <c r="F9" s="1251"/>
      <c r="G9" s="1251"/>
      <c r="H9" s="1251"/>
      <c r="I9" s="1251"/>
      <c r="J9" s="1252"/>
    </row>
    <row r="10" spans="2:10" ht="3" customHeight="1">
      <c r="B10" s="1253"/>
      <c r="D10" s="1278"/>
      <c r="J10" s="1269"/>
    </row>
    <row r="11" spans="2:10">
      <c r="B11" s="1256" t="s">
        <v>1503</v>
      </c>
      <c r="C11" s="1257" t="s">
        <v>1504</v>
      </c>
      <c r="D11" s="1270" t="s">
        <v>372</v>
      </c>
      <c r="E11" s="1270" t="s">
        <v>372</v>
      </c>
      <c r="F11" s="1270" t="s">
        <v>372</v>
      </c>
      <c r="G11" s="1270" t="s">
        <v>372</v>
      </c>
      <c r="H11" s="1270" t="s">
        <v>372</v>
      </c>
      <c r="I11" s="1270" t="s">
        <v>372</v>
      </c>
      <c r="J11" s="1271" t="s">
        <v>372</v>
      </c>
    </row>
    <row r="12" spans="2:10">
      <c r="B12" s="1256" t="s">
        <v>1505</v>
      </c>
      <c r="C12" s="1257" t="s">
        <v>1506</v>
      </c>
      <c r="D12" s="1270">
        <v>5602961</v>
      </c>
      <c r="E12" s="1270">
        <v>5584088</v>
      </c>
      <c r="F12" s="1270" t="s">
        <v>372</v>
      </c>
      <c r="G12" s="1270" t="s">
        <v>372</v>
      </c>
      <c r="H12" s="1270" t="s">
        <v>372</v>
      </c>
      <c r="I12" s="1270" t="s">
        <v>372</v>
      </c>
      <c r="J12" s="1271">
        <v>43943683</v>
      </c>
    </row>
    <row r="13" spans="2:10">
      <c r="B13" s="1256" t="s">
        <v>1507</v>
      </c>
      <c r="C13" s="1257" t="s">
        <v>1508</v>
      </c>
      <c r="D13" s="1270" t="s">
        <v>372</v>
      </c>
      <c r="E13" s="1270" t="s">
        <v>372</v>
      </c>
      <c r="F13" s="1270" t="s">
        <v>372</v>
      </c>
      <c r="G13" s="1270" t="s">
        <v>372</v>
      </c>
      <c r="H13" s="1270" t="s">
        <v>372</v>
      </c>
      <c r="I13" s="1270" t="s">
        <v>372</v>
      </c>
      <c r="J13" s="1271" t="s">
        <v>372</v>
      </c>
    </row>
    <row r="14" spans="2:10">
      <c r="B14" s="1256" t="s">
        <v>1509</v>
      </c>
      <c r="C14" s="1257" t="s">
        <v>1510</v>
      </c>
      <c r="D14" s="1270" t="s">
        <v>372</v>
      </c>
      <c r="E14" s="1270" t="s">
        <v>372</v>
      </c>
      <c r="F14" s="1270" t="s">
        <v>372</v>
      </c>
      <c r="G14" s="1270" t="s">
        <v>372</v>
      </c>
      <c r="H14" s="1270" t="s">
        <v>372</v>
      </c>
      <c r="I14" s="1270" t="s">
        <v>372</v>
      </c>
      <c r="J14" s="1271" t="s">
        <v>372</v>
      </c>
    </row>
    <row r="15" spans="2:10">
      <c r="B15" s="1256" t="s">
        <v>1511</v>
      </c>
      <c r="C15" s="1257" t="s">
        <v>1512</v>
      </c>
      <c r="D15" s="1270">
        <v>6281053</v>
      </c>
      <c r="E15" s="1270">
        <v>6329350</v>
      </c>
      <c r="F15" s="1270" t="s">
        <v>372</v>
      </c>
      <c r="G15" s="1270" t="s">
        <v>372</v>
      </c>
      <c r="H15" s="1270" t="s">
        <v>372</v>
      </c>
      <c r="I15" s="1270" t="s">
        <v>372</v>
      </c>
      <c r="J15" s="1271">
        <v>50180480</v>
      </c>
    </row>
    <row r="16" spans="2:10">
      <c r="B16" s="1256" t="s">
        <v>1513</v>
      </c>
      <c r="C16" s="1257" t="s">
        <v>1514</v>
      </c>
      <c r="D16" s="1270">
        <v>8425630</v>
      </c>
      <c r="E16" s="1270">
        <v>8465598</v>
      </c>
      <c r="F16" s="1270" t="s">
        <v>372</v>
      </c>
      <c r="G16" s="1270" t="s">
        <v>372</v>
      </c>
      <c r="H16" s="1270" t="s">
        <v>372</v>
      </c>
      <c r="I16" s="1270" t="s">
        <v>372</v>
      </c>
      <c r="J16" s="1271">
        <v>67205251</v>
      </c>
    </row>
    <row r="17" spans="2:10">
      <c r="B17" s="1256" t="s">
        <v>1515</v>
      </c>
      <c r="C17" s="1257" t="s">
        <v>1516</v>
      </c>
      <c r="D17" s="1270">
        <v>12951009</v>
      </c>
      <c r="E17" s="1270">
        <v>12859499</v>
      </c>
      <c r="F17" s="1270" t="s">
        <v>372</v>
      </c>
      <c r="G17" s="1270" t="s">
        <v>372</v>
      </c>
      <c r="H17" s="1270" t="s">
        <v>372</v>
      </c>
      <c r="I17" s="1270" t="s">
        <v>372</v>
      </c>
      <c r="J17" s="1271">
        <v>103299152</v>
      </c>
    </row>
    <row r="18" spans="2:10">
      <c r="B18" s="1256" t="s">
        <v>1517</v>
      </c>
      <c r="C18" s="1257" t="s">
        <v>1518</v>
      </c>
      <c r="D18" s="1270">
        <v>3604944</v>
      </c>
      <c r="E18" s="1270">
        <v>3607470</v>
      </c>
      <c r="F18" s="1270" t="s">
        <v>372</v>
      </c>
      <c r="G18" s="1270" t="s">
        <v>372</v>
      </c>
      <c r="H18" s="1270" t="s">
        <v>372</v>
      </c>
      <c r="I18" s="1270" t="s">
        <v>372</v>
      </c>
      <c r="J18" s="1271">
        <v>28318003</v>
      </c>
    </row>
    <row r="19" spans="2:10">
      <c r="B19" s="1256" t="s">
        <v>1519</v>
      </c>
      <c r="C19" s="1257" t="s">
        <v>1520</v>
      </c>
      <c r="D19" s="1270">
        <v>7044921</v>
      </c>
      <c r="E19" s="1270">
        <v>7128861</v>
      </c>
      <c r="F19" s="1270" t="s">
        <v>372</v>
      </c>
      <c r="G19" s="1270" t="s">
        <v>372</v>
      </c>
      <c r="H19" s="1270" t="s">
        <v>372</v>
      </c>
      <c r="I19" s="1270" t="s">
        <v>372</v>
      </c>
      <c r="J19" s="1271">
        <v>56362591</v>
      </c>
    </row>
    <row r="20" spans="2:10">
      <c r="B20" s="1256" t="s">
        <v>1521</v>
      </c>
      <c r="C20" s="1257" t="s">
        <v>1522</v>
      </c>
      <c r="D20" s="1270" t="s">
        <v>372</v>
      </c>
      <c r="E20" s="1270" t="s">
        <v>372</v>
      </c>
      <c r="F20" s="1270" t="s">
        <v>372</v>
      </c>
      <c r="G20" s="1270" t="s">
        <v>372</v>
      </c>
      <c r="H20" s="1270" t="s">
        <v>372</v>
      </c>
      <c r="I20" s="1270" t="s">
        <v>372</v>
      </c>
      <c r="J20" s="1271" t="s">
        <v>372</v>
      </c>
    </row>
    <row r="21" spans="2:10">
      <c r="B21" s="1256" t="s">
        <v>1523</v>
      </c>
      <c r="C21" s="1257" t="s">
        <v>1524</v>
      </c>
      <c r="D21" s="1270" t="s">
        <v>372</v>
      </c>
      <c r="E21" s="1270" t="s">
        <v>372</v>
      </c>
      <c r="F21" s="1270" t="s">
        <v>372</v>
      </c>
      <c r="G21" s="1270" t="s">
        <v>372</v>
      </c>
      <c r="H21" s="1270" t="s">
        <v>372</v>
      </c>
      <c r="I21" s="1270" t="s">
        <v>372</v>
      </c>
      <c r="J21" s="1271" t="s">
        <v>372</v>
      </c>
    </row>
    <row r="22" spans="2:10">
      <c r="B22" s="1256" t="s">
        <v>1525</v>
      </c>
      <c r="C22" s="1257" t="s">
        <v>1526</v>
      </c>
      <c r="D22" s="1270" t="s">
        <v>372</v>
      </c>
      <c r="E22" s="1270" t="s">
        <v>372</v>
      </c>
      <c r="F22" s="1270" t="s">
        <v>372</v>
      </c>
      <c r="G22" s="1270" t="s">
        <v>372</v>
      </c>
      <c r="H22" s="1270" t="s">
        <v>372</v>
      </c>
      <c r="I22" s="1270" t="s">
        <v>372</v>
      </c>
      <c r="J22" s="1271" t="s">
        <v>372</v>
      </c>
    </row>
    <row r="23" spans="2:10">
      <c r="B23" s="1256" t="s">
        <v>1527</v>
      </c>
      <c r="C23" s="1257" t="s">
        <v>1528</v>
      </c>
      <c r="D23" s="1270">
        <v>26872411</v>
      </c>
      <c r="E23" s="1270">
        <v>26316894</v>
      </c>
      <c r="F23" s="1270" t="s">
        <v>372</v>
      </c>
      <c r="G23" s="1270" t="s">
        <v>372</v>
      </c>
      <c r="H23" s="1270" t="s">
        <v>372</v>
      </c>
      <c r="I23" s="1270" t="s">
        <v>372</v>
      </c>
      <c r="J23" s="1271">
        <v>213520096</v>
      </c>
    </row>
    <row r="24" spans="2:10">
      <c r="B24" s="1256" t="s">
        <v>1529</v>
      </c>
      <c r="C24" s="1257" t="s">
        <v>1530</v>
      </c>
      <c r="D24" s="1270">
        <v>7802272</v>
      </c>
      <c r="E24" s="1270">
        <v>7895066</v>
      </c>
      <c r="F24" s="1270" t="s">
        <v>372</v>
      </c>
      <c r="G24" s="1270" t="s">
        <v>372</v>
      </c>
      <c r="H24" s="1270" t="s">
        <v>372</v>
      </c>
      <c r="I24" s="1270" t="s">
        <v>372</v>
      </c>
      <c r="J24" s="1271">
        <v>61728539</v>
      </c>
    </row>
    <row r="25" spans="2:10">
      <c r="B25" s="1256" t="s">
        <v>1531</v>
      </c>
      <c r="C25" s="1257" t="s">
        <v>1532</v>
      </c>
      <c r="D25" s="1270">
        <v>7125776</v>
      </c>
      <c r="E25" s="1270">
        <v>6985796</v>
      </c>
      <c r="F25" s="1270" t="s">
        <v>372</v>
      </c>
      <c r="G25" s="1270" t="s">
        <v>372</v>
      </c>
      <c r="H25" s="1270" t="s">
        <v>372</v>
      </c>
      <c r="I25" s="1270" t="s">
        <v>372</v>
      </c>
      <c r="J25" s="1271">
        <v>55714327</v>
      </c>
    </row>
    <row r="26" spans="2:10">
      <c r="B26" s="1256" t="s">
        <v>1533</v>
      </c>
      <c r="C26" s="1257" t="s">
        <v>1534</v>
      </c>
      <c r="D26" s="1270">
        <v>12171886</v>
      </c>
      <c r="E26" s="1270">
        <v>12180647</v>
      </c>
      <c r="F26" s="1270" t="s">
        <v>372</v>
      </c>
      <c r="G26" s="1270" t="s">
        <v>372</v>
      </c>
      <c r="H26" s="1270" t="s">
        <v>372</v>
      </c>
      <c r="I26" s="1270" t="s">
        <v>372</v>
      </c>
      <c r="J26" s="1271">
        <v>95924398</v>
      </c>
    </row>
    <row r="27" spans="2:10">
      <c r="B27" s="1256" t="s">
        <v>1535</v>
      </c>
      <c r="C27" s="1257" t="s">
        <v>1536</v>
      </c>
      <c r="D27" s="1270">
        <v>8747787</v>
      </c>
      <c r="E27" s="1270">
        <v>9766872</v>
      </c>
      <c r="F27" s="1270" t="s">
        <v>372</v>
      </c>
      <c r="G27" s="1270" t="s">
        <v>372</v>
      </c>
      <c r="H27" s="1270" t="s">
        <v>372</v>
      </c>
      <c r="I27" s="1270" t="s">
        <v>372</v>
      </c>
      <c r="J27" s="1271">
        <v>70089102</v>
      </c>
    </row>
    <row r="28" spans="2:10">
      <c r="B28" s="1256" t="s">
        <v>1537</v>
      </c>
      <c r="C28" s="1257" t="s">
        <v>1538</v>
      </c>
      <c r="D28" s="1270" t="s">
        <v>372</v>
      </c>
      <c r="E28" s="1270" t="s">
        <v>372</v>
      </c>
      <c r="F28" s="1270" t="s">
        <v>372</v>
      </c>
      <c r="G28" s="1270" t="s">
        <v>372</v>
      </c>
      <c r="H28" s="1270" t="s">
        <v>372</v>
      </c>
      <c r="I28" s="1270" t="s">
        <v>372</v>
      </c>
      <c r="J28" s="1271" t="s">
        <v>372</v>
      </c>
    </row>
    <row r="29" spans="2:10">
      <c r="B29" s="1256" t="s">
        <v>1539</v>
      </c>
      <c r="C29" s="1257" t="s">
        <v>1540</v>
      </c>
      <c r="D29" s="1270">
        <v>11935129</v>
      </c>
      <c r="E29" s="1270">
        <v>11871897</v>
      </c>
      <c r="F29" s="1270" t="s">
        <v>372</v>
      </c>
      <c r="G29" s="1270" t="s">
        <v>372</v>
      </c>
      <c r="H29" s="1270" t="s">
        <v>372</v>
      </c>
      <c r="I29" s="1270" t="s">
        <v>372</v>
      </c>
      <c r="J29" s="1271">
        <v>94267752</v>
      </c>
    </row>
    <row r="30" spans="2:10">
      <c r="B30" s="1256" t="s">
        <v>1541</v>
      </c>
      <c r="C30" s="1257" t="s">
        <v>1542</v>
      </c>
      <c r="D30" s="1270" t="s">
        <v>372</v>
      </c>
      <c r="E30" s="1270" t="s">
        <v>372</v>
      </c>
      <c r="F30" s="1270" t="s">
        <v>372</v>
      </c>
      <c r="G30" s="1270" t="s">
        <v>372</v>
      </c>
      <c r="H30" s="1270" t="s">
        <v>372</v>
      </c>
      <c r="I30" s="1270" t="s">
        <v>372</v>
      </c>
      <c r="J30" s="1271" t="s">
        <v>372</v>
      </c>
    </row>
    <row r="31" spans="2:10">
      <c r="B31" s="1256" t="s">
        <v>1543</v>
      </c>
      <c r="C31" s="1257" t="s">
        <v>1544</v>
      </c>
      <c r="D31" s="1270">
        <v>4266444</v>
      </c>
      <c r="E31" s="1270">
        <v>4321447</v>
      </c>
      <c r="F31" s="1270" t="s">
        <v>372</v>
      </c>
      <c r="G31" s="1270" t="s">
        <v>372</v>
      </c>
      <c r="H31" s="1270" t="s">
        <v>372</v>
      </c>
      <c r="I31" s="1270" t="s">
        <v>372</v>
      </c>
      <c r="J31" s="1271">
        <v>35227478</v>
      </c>
    </row>
    <row r="32" spans="2:10">
      <c r="B32" s="1256" t="s">
        <v>1545</v>
      </c>
      <c r="C32" s="1257" t="s">
        <v>1546</v>
      </c>
      <c r="D32" s="1270">
        <v>3695750</v>
      </c>
      <c r="E32" s="1270">
        <v>3666482</v>
      </c>
      <c r="F32" s="1270" t="s">
        <v>372</v>
      </c>
      <c r="G32" s="1270" t="s">
        <v>372</v>
      </c>
      <c r="H32" s="1270" t="s">
        <v>372</v>
      </c>
      <c r="I32" s="1270" t="s">
        <v>372</v>
      </c>
      <c r="J32" s="1271">
        <v>29152850</v>
      </c>
    </row>
    <row r="33" spans="2:10">
      <c r="B33" s="1256" t="s">
        <v>1547</v>
      </c>
      <c r="C33" s="1257" t="s">
        <v>1548</v>
      </c>
      <c r="D33" s="1270">
        <v>6950791</v>
      </c>
      <c r="E33" s="1270">
        <v>6866338</v>
      </c>
      <c r="F33" s="1270" t="s">
        <v>372</v>
      </c>
      <c r="G33" s="1270" t="s">
        <v>372</v>
      </c>
      <c r="H33" s="1270" t="s">
        <v>372</v>
      </c>
      <c r="I33" s="1270" t="s">
        <v>372</v>
      </c>
      <c r="J33" s="1271">
        <v>55813085</v>
      </c>
    </row>
    <row r="34" spans="2:10">
      <c r="B34" s="1256" t="s">
        <v>1549</v>
      </c>
      <c r="C34" s="1257" t="s">
        <v>1550</v>
      </c>
      <c r="D34" s="1270">
        <v>7694700</v>
      </c>
      <c r="E34" s="1270">
        <v>7704550</v>
      </c>
      <c r="F34" s="1270" t="s">
        <v>372</v>
      </c>
      <c r="G34" s="1270" t="s">
        <v>372</v>
      </c>
      <c r="H34" s="1270" t="s">
        <v>372</v>
      </c>
      <c r="I34" s="1270" t="s">
        <v>372</v>
      </c>
      <c r="J34" s="1271">
        <v>61188748</v>
      </c>
    </row>
    <row r="35" spans="2:10">
      <c r="B35" s="1256" t="s">
        <v>1551</v>
      </c>
      <c r="C35" s="1257" t="s">
        <v>1552</v>
      </c>
      <c r="D35" s="1270" t="s">
        <v>372</v>
      </c>
      <c r="E35" s="1270" t="s">
        <v>372</v>
      </c>
      <c r="F35" s="1270" t="s">
        <v>372</v>
      </c>
      <c r="G35" s="1270" t="s">
        <v>372</v>
      </c>
      <c r="H35" s="1270" t="s">
        <v>372</v>
      </c>
      <c r="I35" s="1270" t="s">
        <v>372</v>
      </c>
      <c r="J35" s="1271" t="s">
        <v>372</v>
      </c>
    </row>
    <row r="36" spans="2:10">
      <c r="B36" s="1256" t="s">
        <v>1553</v>
      </c>
      <c r="C36" s="1257" t="s">
        <v>1554</v>
      </c>
      <c r="D36" s="1270" t="s">
        <v>372</v>
      </c>
      <c r="E36" s="1270" t="s">
        <v>372</v>
      </c>
      <c r="F36" s="1270" t="s">
        <v>372</v>
      </c>
      <c r="G36" s="1270" t="s">
        <v>372</v>
      </c>
      <c r="H36" s="1270" t="s">
        <v>372</v>
      </c>
      <c r="I36" s="1270" t="s">
        <v>372</v>
      </c>
      <c r="J36" s="1271" t="s">
        <v>372</v>
      </c>
    </row>
    <row r="37" spans="2:10">
      <c r="B37" s="1256" t="s">
        <v>1555</v>
      </c>
      <c r="C37" s="1257" t="s">
        <v>1556</v>
      </c>
      <c r="D37" s="1270" t="s">
        <v>372</v>
      </c>
      <c r="E37" s="1270" t="s">
        <v>372</v>
      </c>
      <c r="F37" s="1270" t="s">
        <v>372</v>
      </c>
      <c r="G37" s="1270" t="s">
        <v>372</v>
      </c>
      <c r="H37" s="1270" t="s">
        <v>372</v>
      </c>
      <c r="I37" s="1270" t="s">
        <v>372</v>
      </c>
      <c r="J37" s="1271" t="s">
        <v>372</v>
      </c>
    </row>
    <row r="38" spans="2:10">
      <c r="B38" s="1256" t="s">
        <v>1557</v>
      </c>
      <c r="C38" s="1257" t="s">
        <v>1558</v>
      </c>
      <c r="D38" s="1270" t="s">
        <v>372</v>
      </c>
      <c r="E38" s="1270" t="s">
        <v>372</v>
      </c>
      <c r="F38" s="1270" t="s">
        <v>372</v>
      </c>
      <c r="G38" s="1270" t="s">
        <v>372</v>
      </c>
      <c r="H38" s="1270" t="s">
        <v>372</v>
      </c>
      <c r="I38" s="1270" t="s">
        <v>372</v>
      </c>
      <c r="J38" s="1271" t="s">
        <v>372</v>
      </c>
    </row>
    <row r="39" spans="2:10">
      <c r="B39" s="1256" t="s">
        <v>1559</v>
      </c>
      <c r="C39" s="1257" t="s">
        <v>1560</v>
      </c>
      <c r="D39" s="1270" t="s">
        <v>372</v>
      </c>
      <c r="E39" s="1270" t="s">
        <v>372</v>
      </c>
      <c r="F39" s="1270" t="s">
        <v>372</v>
      </c>
      <c r="G39" s="1270" t="s">
        <v>372</v>
      </c>
      <c r="H39" s="1270" t="s">
        <v>372</v>
      </c>
      <c r="I39" s="1270" t="s">
        <v>372</v>
      </c>
      <c r="J39" s="1271" t="s">
        <v>372</v>
      </c>
    </row>
    <row r="40" spans="2:10">
      <c r="B40" s="1256" t="s">
        <v>1561</v>
      </c>
      <c r="C40" s="1257" t="s">
        <v>1562</v>
      </c>
      <c r="D40" s="1270" t="s">
        <v>372</v>
      </c>
      <c r="E40" s="1270" t="s">
        <v>372</v>
      </c>
      <c r="F40" s="1270" t="s">
        <v>372</v>
      </c>
      <c r="G40" s="1270" t="s">
        <v>372</v>
      </c>
      <c r="H40" s="1270" t="s">
        <v>372</v>
      </c>
      <c r="I40" s="1270" t="s">
        <v>372</v>
      </c>
      <c r="J40" s="1271" t="s">
        <v>372</v>
      </c>
    </row>
    <row r="41" spans="2:10">
      <c r="B41" s="1256" t="s">
        <v>1563</v>
      </c>
      <c r="C41" s="1257" t="s">
        <v>1564</v>
      </c>
      <c r="D41" s="1270">
        <v>17123013</v>
      </c>
      <c r="E41" s="1270">
        <v>17085429</v>
      </c>
      <c r="F41" s="1270" t="s">
        <v>372</v>
      </c>
      <c r="G41" s="1270" t="s">
        <v>372</v>
      </c>
      <c r="H41" s="1270" t="s">
        <v>372</v>
      </c>
      <c r="I41" s="1270" t="s">
        <v>372</v>
      </c>
      <c r="J41" s="1271">
        <v>135126156</v>
      </c>
    </row>
    <row r="42" spans="2:10">
      <c r="B42" s="1256" t="s">
        <v>1565</v>
      </c>
      <c r="C42" s="1257" t="s">
        <v>1566</v>
      </c>
      <c r="D42" s="1270">
        <v>11733094</v>
      </c>
      <c r="E42" s="1270">
        <v>10610075</v>
      </c>
      <c r="F42" s="1270" t="s">
        <v>372</v>
      </c>
      <c r="G42" s="1270" t="s">
        <v>372</v>
      </c>
      <c r="H42" s="1270" t="s">
        <v>372</v>
      </c>
      <c r="I42" s="1270" t="s">
        <v>372</v>
      </c>
      <c r="J42" s="1271">
        <v>92188604</v>
      </c>
    </row>
    <row r="43" spans="2:10">
      <c r="B43" s="1256" t="s">
        <v>1567</v>
      </c>
      <c r="C43" s="1257" t="s">
        <v>1568</v>
      </c>
      <c r="D43" s="1270">
        <v>3588830</v>
      </c>
      <c r="E43" s="1270">
        <v>3611820</v>
      </c>
      <c r="F43" s="1270" t="s">
        <v>372</v>
      </c>
      <c r="G43" s="1270" t="s">
        <v>372</v>
      </c>
      <c r="H43" s="1270" t="s">
        <v>372</v>
      </c>
      <c r="I43" s="1270" t="s">
        <v>372</v>
      </c>
      <c r="J43" s="1271">
        <v>28812329</v>
      </c>
    </row>
    <row r="44" spans="2:10">
      <c r="B44" s="1256" t="s">
        <v>1569</v>
      </c>
      <c r="C44" s="1257" t="s">
        <v>1570</v>
      </c>
      <c r="D44" s="1270">
        <v>2220118</v>
      </c>
      <c r="E44" s="1270">
        <v>2281702</v>
      </c>
      <c r="F44" s="1270" t="s">
        <v>372</v>
      </c>
      <c r="G44" s="1270" t="s">
        <v>372</v>
      </c>
      <c r="H44" s="1270" t="s">
        <v>372</v>
      </c>
      <c r="I44" s="1270" t="s">
        <v>372</v>
      </c>
      <c r="J44" s="1271">
        <v>18019159</v>
      </c>
    </row>
    <row r="45" spans="2:10">
      <c r="B45" s="1256" t="s">
        <v>1571</v>
      </c>
      <c r="C45" s="1257" t="s">
        <v>1572</v>
      </c>
      <c r="D45" s="1270">
        <v>6624331</v>
      </c>
      <c r="E45" s="1270">
        <v>6657390</v>
      </c>
      <c r="F45" s="1270" t="s">
        <v>372</v>
      </c>
      <c r="G45" s="1270" t="s">
        <v>372</v>
      </c>
      <c r="H45" s="1270" t="s">
        <v>372</v>
      </c>
      <c r="I45" s="1270" t="s">
        <v>372</v>
      </c>
      <c r="J45" s="1271">
        <v>52804282</v>
      </c>
    </row>
    <row r="46" spans="2:10">
      <c r="B46" s="1256" t="s">
        <v>1573</v>
      </c>
      <c r="C46" s="1257" t="s">
        <v>1574</v>
      </c>
      <c r="D46" s="1270" t="s">
        <v>372</v>
      </c>
      <c r="E46" s="1270" t="s">
        <v>372</v>
      </c>
      <c r="F46" s="1270" t="s">
        <v>372</v>
      </c>
      <c r="G46" s="1270" t="s">
        <v>372</v>
      </c>
      <c r="H46" s="1270" t="s">
        <v>372</v>
      </c>
      <c r="I46" s="1270" t="s">
        <v>372</v>
      </c>
      <c r="J46" s="1271" t="s">
        <v>372</v>
      </c>
    </row>
    <row r="47" spans="2:10">
      <c r="B47" s="1256" t="s">
        <v>1575</v>
      </c>
      <c r="C47" s="1257" t="s">
        <v>1576</v>
      </c>
      <c r="D47" s="1270" t="s">
        <v>372</v>
      </c>
      <c r="E47" s="1270" t="s">
        <v>372</v>
      </c>
      <c r="F47" s="1270" t="s">
        <v>372</v>
      </c>
      <c r="G47" s="1270" t="s">
        <v>372</v>
      </c>
      <c r="H47" s="1270" t="s">
        <v>372</v>
      </c>
      <c r="I47" s="1270" t="s">
        <v>372</v>
      </c>
      <c r="J47" s="1271" t="s">
        <v>372</v>
      </c>
    </row>
    <row r="48" spans="2:10">
      <c r="B48" s="1256" t="s">
        <v>1577</v>
      </c>
      <c r="C48" s="1257" t="s">
        <v>1578</v>
      </c>
      <c r="D48" s="1270" t="s">
        <v>372</v>
      </c>
      <c r="E48" s="1270" t="s">
        <v>372</v>
      </c>
      <c r="F48" s="1270" t="s">
        <v>372</v>
      </c>
      <c r="G48" s="1270" t="s">
        <v>372</v>
      </c>
      <c r="H48" s="1270" t="s">
        <v>372</v>
      </c>
      <c r="I48" s="1270" t="s">
        <v>372</v>
      </c>
      <c r="J48" s="1271" t="s">
        <v>372</v>
      </c>
    </row>
    <row r="49" spans="2:10">
      <c r="B49" s="1256" t="s">
        <v>1579</v>
      </c>
      <c r="C49" s="1257" t="s">
        <v>1580</v>
      </c>
      <c r="D49" s="1270" t="s">
        <v>372</v>
      </c>
      <c r="E49" s="1270" t="s">
        <v>372</v>
      </c>
      <c r="F49" s="1270" t="s">
        <v>372</v>
      </c>
      <c r="G49" s="1270" t="s">
        <v>372</v>
      </c>
      <c r="H49" s="1270" t="s">
        <v>372</v>
      </c>
      <c r="I49" s="1270" t="s">
        <v>372</v>
      </c>
      <c r="J49" s="1271" t="s">
        <v>372</v>
      </c>
    </row>
    <row r="50" spans="2:10">
      <c r="B50" s="1256" t="s">
        <v>1581</v>
      </c>
      <c r="C50" s="1257" t="s">
        <v>1582</v>
      </c>
      <c r="D50" s="1270" t="s">
        <v>372</v>
      </c>
      <c r="E50" s="1270" t="s">
        <v>372</v>
      </c>
      <c r="F50" s="1270" t="s">
        <v>372</v>
      </c>
      <c r="G50" s="1270" t="s">
        <v>372</v>
      </c>
      <c r="H50" s="1270" t="s">
        <v>372</v>
      </c>
      <c r="I50" s="1270" t="s">
        <v>372</v>
      </c>
      <c r="J50" s="1271" t="s">
        <v>372</v>
      </c>
    </row>
    <row r="51" spans="2:10">
      <c r="B51" s="1256" t="s">
        <v>1583</v>
      </c>
      <c r="C51" s="1257" t="s">
        <v>1584</v>
      </c>
      <c r="D51" s="1270">
        <v>1147010</v>
      </c>
      <c r="E51" s="1270">
        <v>1171687</v>
      </c>
      <c r="F51" s="1270" t="s">
        <v>372</v>
      </c>
      <c r="G51" s="1270" t="s">
        <v>372</v>
      </c>
      <c r="H51" s="1270" t="s">
        <v>372</v>
      </c>
      <c r="I51" s="1270" t="s">
        <v>372</v>
      </c>
      <c r="J51" s="1271">
        <v>9468566</v>
      </c>
    </row>
    <row r="52" spans="2:10">
      <c r="B52" s="1256" t="s">
        <v>1585</v>
      </c>
      <c r="C52" s="1257" t="s">
        <v>1586</v>
      </c>
      <c r="D52" s="1270">
        <v>1337933</v>
      </c>
      <c r="E52" s="1270">
        <v>1360951</v>
      </c>
      <c r="F52" s="1270" t="s">
        <v>372</v>
      </c>
      <c r="G52" s="1270" t="s">
        <v>372</v>
      </c>
      <c r="H52" s="1270" t="s">
        <v>372</v>
      </c>
      <c r="I52" s="1270" t="s">
        <v>372</v>
      </c>
      <c r="J52" s="1271">
        <v>10638970</v>
      </c>
    </row>
    <row r="53" spans="2:10">
      <c r="B53" s="1256" t="s">
        <v>1587</v>
      </c>
      <c r="C53" s="1257" t="s">
        <v>1588</v>
      </c>
      <c r="D53" s="1270" t="s">
        <v>372</v>
      </c>
      <c r="E53" s="1270" t="s">
        <v>372</v>
      </c>
      <c r="F53" s="1270" t="s">
        <v>372</v>
      </c>
      <c r="G53" s="1270" t="s">
        <v>372</v>
      </c>
      <c r="H53" s="1270" t="s">
        <v>372</v>
      </c>
      <c r="I53" s="1270" t="s">
        <v>372</v>
      </c>
      <c r="J53" s="1271" t="s">
        <v>372</v>
      </c>
    </row>
    <row r="54" spans="2:10">
      <c r="B54" s="1256" t="s">
        <v>1589</v>
      </c>
      <c r="C54" s="1257" t="s">
        <v>1590</v>
      </c>
      <c r="D54" s="1270" t="s">
        <v>372</v>
      </c>
      <c r="E54" s="1270" t="s">
        <v>372</v>
      </c>
      <c r="F54" s="1270" t="s">
        <v>372</v>
      </c>
      <c r="G54" s="1270" t="s">
        <v>372</v>
      </c>
      <c r="H54" s="1270" t="s">
        <v>372</v>
      </c>
      <c r="I54" s="1270" t="s">
        <v>372</v>
      </c>
      <c r="J54" s="1271" t="s">
        <v>372</v>
      </c>
    </row>
    <row r="55" spans="2:10">
      <c r="B55" s="1256" t="s">
        <v>1591</v>
      </c>
      <c r="C55" s="1257" t="s">
        <v>1592</v>
      </c>
      <c r="D55" s="1270">
        <v>4959855</v>
      </c>
      <c r="E55" s="1270">
        <v>4908249</v>
      </c>
      <c r="F55" s="1270" t="s">
        <v>372</v>
      </c>
      <c r="G55" s="1270" t="s">
        <v>372</v>
      </c>
      <c r="H55" s="1270" t="s">
        <v>372</v>
      </c>
      <c r="I55" s="1270" t="s">
        <v>372</v>
      </c>
      <c r="J55" s="1271">
        <v>38903190</v>
      </c>
    </row>
    <row r="56" spans="2:10">
      <c r="B56" s="1256" t="s">
        <v>1593</v>
      </c>
      <c r="C56" s="1257" t="s">
        <v>1594</v>
      </c>
      <c r="D56" s="1270" t="s">
        <v>372</v>
      </c>
      <c r="E56" s="1270" t="s">
        <v>372</v>
      </c>
      <c r="F56" s="1270" t="s">
        <v>372</v>
      </c>
      <c r="G56" s="1270" t="s">
        <v>372</v>
      </c>
      <c r="H56" s="1270" t="s">
        <v>372</v>
      </c>
      <c r="I56" s="1270" t="s">
        <v>372</v>
      </c>
      <c r="J56" s="1271" t="s">
        <v>372</v>
      </c>
    </row>
    <row r="57" spans="2:10">
      <c r="B57" s="1256" t="s">
        <v>1595</v>
      </c>
      <c r="C57" s="1257" t="s">
        <v>1596</v>
      </c>
      <c r="D57" s="1270">
        <v>3650069</v>
      </c>
      <c r="E57" s="1270">
        <v>3523379</v>
      </c>
      <c r="F57" s="1270" t="s">
        <v>372</v>
      </c>
      <c r="G57" s="1270" t="s">
        <v>372</v>
      </c>
      <c r="H57" s="1270" t="s">
        <v>372</v>
      </c>
      <c r="I57" s="1270" t="s">
        <v>372</v>
      </c>
      <c r="J57" s="1271">
        <v>28808001</v>
      </c>
    </row>
    <row r="58" spans="2:10">
      <c r="B58" s="1256" t="s">
        <v>1597</v>
      </c>
      <c r="C58" s="1257" t="s">
        <v>1598</v>
      </c>
      <c r="D58" s="1270" t="s">
        <v>372</v>
      </c>
      <c r="E58" s="1270" t="s">
        <v>372</v>
      </c>
      <c r="F58" s="1270" t="s">
        <v>372</v>
      </c>
      <c r="G58" s="1270" t="s">
        <v>372</v>
      </c>
      <c r="H58" s="1270" t="s">
        <v>372</v>
      </c>
      <c r="I58" s="1270" t="s">
        <v>372</v>
      </c>
      <c r="J58" s="1271" t="s">
        <v>372</v>
      </c>
    </row>
    <row r="59" spans="2:10">
      <c r="B59" s="1256" t="s">
        <v>1599</v>
      </c>
      <c r="C59" s="1257" t="s">
        <v>1600</v>
      </c>
      <c r="D59" s="1270" t="s">
        <v>372</v>
      </c>
      <c r="E59" s="1270" t="s">
        <v>372</v>
      </c>
      <c r="F59" s="1270" t="s">
        <v>372</v>
      </c>
      <c r="G59" s="1270" t="s">
        <v>372</v>
      </c>
      <c r="H59" s="1270" t="s">
        <v>372</v>
      </c>
      <c r="I59" s="1270" t="s">
        <v>372</v>
      </c>
      <c r="J59" s="1271" t="s">
        <v>372</v>
      </c>
    </row>
    <row r="60" spans="2:10">
      <c r="B60" s="1256" t="s">
        <v>1601</v>
      </c>
      <c r="C60" s="1257" t="s">
        <v>1602</v>
      </c>
      <c r="D60" s="1270">
        <v>2805582</v>
      </c>
      <c r="E60" s="1270">
        <v>2724056</v>
      </c>
      <c r="F60" s="1270" t="s">
        <v>372</v>
      </c>
      <c r="G60" s="1270" t="s">
        <v>372</v>
      </c>
      <c r="H60" s="1270" t="s">
        <v>372</v>
      </c>
      <c r="I60" s="1270" t="s">
        <v>372</v>
      </c>
      <c r="J60" s="1271">
        <v>22298559</v>
      </c>
    </row>
    <row r="61" spans="2:10">
      <c r="B61" s="1256" t="s">
        <v>1603</v>
      </c>
      <c r="C61" s="1257" t="s">
        <v>1604</v>
      </c>
      <c r="D61" s="1270">
        <v>1724494</v>
      </c>
      <c r="E61" s="1270">
        <v>1747223</v>
      </c>
      <c r="F61" s="1270" t="s">
        <v>372</v>
      </c>
      <c r="G61" s="1270" t="s">
        <v>372</v>
      </c>
      <c r="H61" s="1270" t="s">
        <v>372</v>
      </c>
      <c r="I61" s="1270" t="s">
        <v>372</v>
      </c>
      <c r="J61" s="1271">
        <v>13877984</v>
      </c>
    </row>
    <row r="62" spans="2:10">
      <c r="B62" s="1256" t="s">
        <v>1605</v>
      </c>
      <c r="C62" s="1257" t="s">
        <v>1606</v>
      </c>
      <c r="D62" s="1270">
        <v>929080</v>
      </c>
      <c r="E62" s="1270">
        <v>929854</v>
      </c>
      <c r="F62" s="1270" t="s">
        <v>372</v>
      </c>
      <c r="G62" s="1270" t="s">
        <v>372</v>
      </c>
      <c r="H62" s="1270" t="s">
        <v>372</v>
      </c>
      <c r="I62" s="1270" t="s">
        <v>372</v>
      </c>
      <c r="J62" s="1271">
        <v>7487720</v>
      </c>
    </row>
    <row r="63" spans="2:10">
      <c r="B63" s="1256" t="s">
        <v>1607</v>
      </c>
      <c r="C63" s="1257" t="s">
        <v>1608</v>
      </c>
      <c r="D63" s="1270">
        <v>2407858</v>
      </c>
      <c r="E63" s="1270">
        <v>2358999</v>
      </c>
      <c r="F63" s="1270" t="s">
        <v>372</v>
      </c>
      <c r="G63" s="1270" t="s">
        <v>372</v>
      </c>
      <c r="H63" s="1270" t="s">
        <v>372</v>
      </c>
      <c r="I63" s="1270" t="s">
        <v>372</v>
      </c>
      <c r="J63" s="1271">
        <v>18962812</v>
      </c>
    </row>
    <row r="64" spans="2:10">
      <c r="B64" s="1256" t="s">
        <v>1609</v>
      </c>
      <c r="C64" s="1257" t="s">
        <v>1610</v>
      </c>
      <c r="D64" s="1270">
        <v>4672415</v>
      </c>
      <c r="E64" s="1270">
        <v>4585618</v>
      </c>
      <c r="F64" s="1270" t="s">
        <v>372</v>
      </c>
      <c r="G64" s="1270" t="s">
        <v>372</v>
      </c>
      <c r="H64" s="1270" t="s">
        <v>372</v>
      </c>
      <c r="I64" s="1270" t="s">
        <v>372</v>
      </c>
      <c r="J64" s="1271">
        <v>37074356</v>
      </c>
    </row>
    <row r="65" spans="2:10">
      <c r="B65" s="1256" t="s">
        <v>1611</v>
      </c>
      <c r="C65" s="1257" t="s">
        <v>1612</v>
      </c>
      <c r="D65" s="1270">
        <v>9445718</v>
      </c>
      <c r="E65" s="1270">
        <v>9352143</v>
      </c>
      <c r="F65" s="1270" t="s">
        <v>372</v>
      </c>
      <c r="G65" s="1270" t="s">
        <v>372</v>
      </c>
      <c r="H65" s="1270" t="s">
        <v>372</v>
      </c>
      <c r="I65" s="1270" t="s">
        <v>372</v>
      </c>
      <c r="J65" s="1271">
        <v>74185693</v>
      </c>
    </row>
    <row r="66" spans="2:10">
      <c r="B66" s="1256" t="s">
        <v>1613</v>
      </c>
      <c r="C66" s="1257" t="s">
        <v>1614</v>
      </c>
      <c r="D66" s="1270" t="s">
        <v>372</v>
      </c>
      <c r="E66" s="1270" t="s">
        <v>372</v>
      </c>
      <c r="F66" s="1270" t="s">
        <v>372</v>
      </c>
      <c r="G66" s="1270" t="s">
        <v>372</v>
      </c>
      <c r="H66" s="1270" t="s">
        <v>372</v>
      </c>
      <c r="I66" s="1270" t="s">
        <v>372</v>
      </c>
      <c r="J66" s="1271" t="s">
        <v>372</v>
      </c>
    </row>
    <row r="67" spans="2:10">
      <c r="B67" s="1256" t="s">
        <v>1615</v>
      </c>
      <c r="C67" s="1257" t="s">
        <v>1616</v>
      </c>
      <c r="D67" s="1270" t="s">
        <v>372</v>
      </c>
      <c r="E67" s="1270" t="s">
        <v>372</v>
      </c>
      <c r="F67" s="1270" t="s">
        <v>372</v>
      </c>
      <c r="G67" s="1270" t="s">
        <v>372</v>
      </c>
      <c r="H67" s="1270" t="s">
        <v>372</v>
      </c>
      <c r="I67" s="1270" t="s">
        <v>372</v>
      </c>
      <c r="J67" s="1271">
        <v>11356830</v>
      </c>
    </row>
    <row r="68" spans="2:10">
      <c r="B68" s="1256" t="s">
        <v>1617</v>
      </c>
      <c r="C68" s="1257" t="s">
        <v>1618</v>
      </c>
      <c r="D68" s="1270" t="s">
        <v>372</v>
      </c>
      <c r="E68" s="1270" t="s">
        <v>372</v>
      </c>
      <c r="F68" s="1270" t="s">
        <v>372</v>
      </c>
      <c r="G68" s="1270" t="s">
        <v>372</v>
      </c>
      <c r="H68" s="1270" t="s">
        <v>372</v>
      </c>
      <c r="I68" s="1270" t="s">
        <v>372</v>
      </c>
      <c r="J68" s="1271">
        <v>4993489</v>
      </c>
    </row>
    <row r="69" spans="2:10">
      <c r="B69" s="1256" t="s">
        <v>1619</v>
      </c>
      <c r="C69" s="1257" t="s">
        <v>1620</v>
      </c>
      <c r="D69" s="1270">
        <v>4387843</v>
      </c>
      <c r="E69" s="1270">
        <v>4267533</v>
      </c>
      <c r="F69" s="1270" t="s">
        <v>372</v>
      </c>
      <c r="G69" s="1270" t="s">
        <v>372</v>
      </c>
      <c r="H69" s="1270" t="s">
        <v>372</v>
      </c>
      <c r="I69" s="1270" t="s">
        <v>372</v>
      </c>
      <c r="J69" s="1271">
        <v>34415949</v>
      </c>
    </row>
    <row r="70" spans="2:10">
      <c r="B70" s="1256" t="s">
        <v>1621</v>
      </c>
      <c r="C70" s="1257" t="s">
        <v>1622</v>
      </c>
      <c r="D70" s="1270">
        <v>6296081</v>
      </c>
      <c r="E70" s="1270">
        <v>6369294</v>
      </c>
      <c r="F70" s="1270" t="s">
        <v>372</v>
      </c>
      <c r="G70" s="1270" t="s">
        <v>372</v>
      </c>
      <c r="H70" s="1270" t="s">
        <v>372</v>
      </c>
      <c r="I70" s="1270" t="s">
        <v>372</v>
      </c>
      <c r="J70" s="1271">
        <v>49405470</v>
      </c>
    </row>
    <row r="71" spans="2:10">
      <c r="B71" s="1256" t="s">
        <v>1623</v>
      </c>
      <c r="C71" s="1257" t="s">
        <v>1624</v>
      </c>
      <c r="D71" s="1270">
        <v>16476494</v>
      </c>
      <c r="E71" s="1270">
        <v>16421547</v>
      </c>
      <c r="F71" s="1270" t="s">
        <v>372</v>
      </c>
      <c r="G71" s="1270" t="s">
        <v>372</v>
      </c>
      <c r="H71" s="1270" t="s">
        <v>372</v>
      </c>
      <c r="I71" s="1270" t="s">
        <v>372</v>
      </c>
      <c r="J71" s="1271">
        <v>129666888</v>
      </c>
    </row>
    <row r="72" spans="2:10">
      <c r="B72" s="1256" t="s">
        <v>1625</v>
      </c>
      <c r="C72" s="1257" t="s">
        <v>1626</v>
      </c>
      <c r="D72" s="1270">
        <v>2970280</v>
      </c>
      <c r="E72" s="1270">
        <v>2926133</v>
      </c>
      <c r="F72" s="1270" t="s">
        <v>372</v>
      </c>
      <c r="G72" s="1270" t="s">
        <v>372</v>
      </c>
      <c r="H72" s="1270" t="s">
        <v>372</v>
      </c>
      <c r="I72" s="1270" t="s">
        <v>372</v>
      </c>
      <c r="J72" s="1271">
        <v>23028423</v>
      </c>
    </row>
    <row r="73" spans="2:10">
      <c r="B73" s="1256" t="s">
        <v>1627</v>
      </c>
      <c r="C73" s="1257" t="s">
        <v>1628</v>
      </c>
      <c r="D73" s="1270" t="s">
        <v>372</v>
      </c>
      <c r="E73" s="1270" t="s">
        <v>372</v>
      </c>
      <c r="F73" s="1270" t="s">
        <v>372</v>
      </c>
      <c r="G73" s="1270" t="s">
        <v>372</v>
      </c>
      <c r="H73" s="1270" t="s">
        <v>372</v>
      </c>
      <c r="I73" s="1270" t="s">
        <v>372</v>
      </c>
      <c r="J73" s="1271" t="s">
        <v>372</v>
      </c>
    </row>
    <row r="74" spans="2:10">
      <c r="B74" s="1256" t="s">
        <v>1629</v>
      </c>
      <c r="C74" s="1257" t="s">
        <v>1630</v>
      </c>
      <c r="D74" s="1270">
        <v>1710109</v>
      </c>
      <c r="E74" s="1270">
        <v>1745157</v>
      </c>
      <c r="F74" s="1270" t="s">
        <v>372</v>
      </c>
      <c r="G74" s="1270" t="s">
        <v>372</v>
      </c>
      <c r="H74" s="1270" t="s">
        <v>372</v>
      </c>
      <c r="I74" s="1270" t="s">
        <v>372</v>
      </c>
      <c r="J74" s="1271">
        <v>14870467</v>
      </c>
    </row>
    <row r="75" spans="2:10">
      <c r="B75" s="1256" t="s">
        <v>1631</v>
      </c>
      <c r="C75" s="1257" t="s">
        <v>1632</v>
      </c>
      <c r="D75" s="1270">
        <v>2816165</v>
      </c>
      <c r="E75" s="1270">
        <v>2811504</v>
      </c>
      <c r="F75" s="1270" t="s">
        <v>372</v>
      </c>
      <c r="G75" s="1270" t="s">
        <v>372</v>
      </c>
      <c r="H75" s="1270" t="s">
        <v>372</v>
      </c>
      <c r="I75" s="1270" t="s">
        <v>372</v>
      </c>
      <c r="J75" s="1271">
        <v>21534393</v>
      </c>
    </row>
    <row r="76" spans="2:10">
      <c r="B76" s="1256" t="s">
        <v>1633</v>
      </c>
      <c r="C76" s="1257" t="s">
        <v>1634</v>
      </c>
      <c r="D76" s="1270" t="s">
        <v>372</v>
      </c>
      <c r="E76" s="1270" t="s">
        <v>372</v>
      </c>
      <c r="F76" s="1270" t="s">
        <v>372</v>
      </c>
      <c r="G76" s="1270" t="s">
        <v>372</v>
      </c>
      <c r="H76" s="1270" t="s">
        <v>372</v>
      </c>
      <c r="I76" s="1270" t="s">
        <v>372</v>
      </c>
      <c r="J76" s="1271" t="s">
        <v>372</v>
      </c>
    </row>
    <row r="77" spans="2:10">
      <c r="B77" s="1256" t="s">
        <v>1635</v>
      </c>
      <c r="C77" s="1257" t="s">
        <v>1636</v>
      </c>
      <c r="D77" s="1270" t="s">
        <v>372</v>
      </c>
      <c r="E77" s="1270" t="s">
        <v>372</v>
      </c>
      <c r="F77" s="1270" t="s">
        <v>372</v>
      </c>
      <c r="G77" s="1270" t="s">
        <v>372</v>
      </c>
      <c r="H77" s="1270" t="s">
        <v>372</v>
      </c>
      <c r="I77" s="1270" t="s">
        <v>372</v>
      </c>
      <c r="J77" s="1271" t="s">
        <v>372</v>
      </c>
    </row>
    <row r="78" spans="2:10">
      <c r="B78" s="1256" t="s">
        <v>1637</v>
      </c>
      <c r="C78" s="1257" t="s">
        <v>1638</v>
      </c>
      <c r="D78" s="1270" t="s">
        <v>372</v>
      </c>
      <c r="E78" s="1270" t="s">
        <v>372</v>
      </c>
      <c r="F78" s="1270" t="s">
        <v>372</v>
      </c>
      <c r="G78" s="1270" t="s">
        <v>372</v>
      </c>
      <c r="H78" s="1270" t="s">
        <v>372</v>
      </c>
      <c r="I78" s="1270" t="s">
        <v>372</v>
      </c>
      <c r="J78" s="1271" t="s">
        <v>372</v>
      </c>
    </row>
    <row r="79" spans="2:10">
      <c r="B79" s="1256" t="s">
        <v>1639</v>
      </c>
      <c r="C79" s="1257" t="s">
        <v>1640</v>
      </c>
      <c r="D79" s="1270" t="s">
        <v>372</v>
      </c>
      <c r="E79" s="1270" t="s">
        <v>372</v>
      </c>
      <c r="F79" s="1270" t="s">
        <v>372</v>
      </c>
      <c r="G79" s="1270" t="s">
        <v>372</v>
      </c>
      <c r="H79" s="1270" t="s">
        <v>372</v>
      </c>
      <c r="I79" s="1270" t="s">
        <v>372</v>
      </c>
      <c r="J79" s="1271" t="s">
        <v>372</v>
      </c>
    </row>
    <row r="80" spans="2:10">
      <c r="B80" s="1256" t="s">
        <v>1641</v>
      </c>
      <c r="C80" s="1257" t="s">
        <v>1642</v>
      </c>
      <c r="D80" s="1270" t="s">
        <v>372</v>
      </c>
      <c r="E80" s="1270" t="s">
        <v>372</v>
      </c>
      <c r="F80" s="1270" t="s">
        <v>372</v>
      </c>
      <c r="G80" s="1270" t="s">
        <v>372</v>
      </c>
      <c r="H80" s="1270" t="s">
        <v>372</v>
      </c>
      <c r="I80" s="1270" t="s">
        <v>372</v>
      </c>
      <c r="J80" s="1271">
        <v>4876537</v>
      </c>
    </row>
    <row r="81" spans="2:10">
      <c r="B81" s="1256" t="s">
        <v>1643</v>
      </c>
      <c r="C81" s="1257" t="s">
        <v>1644</v>
      </c>
      <c r="D81" s="1270" t="s">
        <v>372</v>
      </c>
      <c r="E81" s="1270" t="s">
        <v>372</v>
      </c>
      <c r="F81" s="1270" t="s">
        <v>372</v>
      </c>
      <c r="G81" s="1270" t="s">
        <v>372</v>
      </c>
      <c r="H81" s="1270" t="s">
        <v>372</v>
      </c>
      <c r="I81" s="1270" t="s">
        <v>372</v>
      </c>
      <c r="J81" s="1271" t="s">
        <v>372</v>
      </c>
    </row>
    <row r="82" spans="2:10">
      <c r="B82" s="1256" t="s">
        <v>1645</v>
      </c>
      <c r="C82" s="1257" t="s">
        <v>1646</v>
      </c>
      <c r="D82" s="1270">
        <v>2640431</v>
      </c>
      <c r="E82" s="1270">
        <v>2628794</v>
      </c>
      <c r="F82" s="1270" t="s">
        <v>372</v>
      </c>
      <c r="G82" s="1270" t="s">
        <v>372</v>
      </c>
      <c r="H82" s="1270" t="s">
        <v>372</v>
      </c>
      <c r="I82" s="1270" t="s">
        <v>372</v>
      </c>
      <c r="J82" s="1271">
        <v>18969544</v>
      </c>
    </row>
    <row r="83" spans="2:10">
      <c r="B83" s="1256" t="s">
        <v>1647</v>
      </c>
      <c r="C83" s="1257" t="s">
        <v>1648</v>
      </c>
      <c r="D83" s="1270" t="s">
        <v>372</v>
      </c>
      <c r="E83" s="1270" t="s">
        <v>372</v>
      </c>
      <c r="F83" s="1270" t="s">
        <v>372</v>
      </c>
      <c r="G83" s="1270" t="s">
        <v>372</v>
      </c>
      <c r="H83" s="1270" t="s">
        <v>372</v>
      </c>
      <c r="I83" s="1270" t="s">
        <v>372</v>
      </c>
      <c r="J83" s="1271" t="s">
        <v>372</v>
      </c>
    </row>
    <row r="84" spans="2:10">
      <c r="B84" s="1256" t="s">
        <v>1649</v>
      </c>
      <c r="C84" s="1257" t="s">
        <v>1650</v>
      </c>
      <c r="D84" s="1270" t="s">
        <v>372</v>
      </c>
      <c r="E84" s="1270" t="s">
        <v>372</v>
      </c>
      <c r="F84" s="1270" t="s">
        <v>372</v>
      </c>
      <c r="G84" s="1270" t="s">
        <v>372</v>
      </c>
      <c r="H84" s="1270" t="s">
        <v>372</v>
      </c>
      <c r="I84" s="1270" t="s">
        <v>372</v>
      </c>
      <c r="J84" s="1271" t="s">
        <v>372</v>
      </c>
    </row>
    <row r="85" spans="2:10">
      <c r="B85" s="1256" t="s">
        <v>1651</v>
      </c>
      <c r="C85" s="1257" t="s">
        <v>1652</v>
      </c>
      <c r="D85" s="1270" t="s">
        <v>372</v>
      </c>
      <c r="E85" s="1270" t="s">
        <v>372</v>
      </c>
      <c r="F85" s="1270" t="s">
        <v>372</v>
      </c>
      <c r="G85" s="1270" t="s">
        <v>372</v>
      </c>
      <c r="H85" s="1270" t="s">
        <v>372</v>
      </c>
      <c r="I85" s="1270" t="s">
        <v>372</v>
      </c>
      <c r="J85" s="1271" t="s">
        <v>372</v>
      </c>
    </row>
    <row r="86" spans="2:10">
      <c r="B86" s="1256" t="s">
        <v>1653</v>
      </c>
      <c r="C86" s="1257" t="s">
        <v>1654</v>
      </c>
      <c r="D86" s="1270">
        <v>22864698</v>
      </c>
      <c r="E86" s="1270">
        <v>22559427</v>
      </c>
      <c r="F86" s="1270" t="s">
        <v>372</v>
      </c>
      <c r="G86" s="1270" t="s">
        <v>372</v>
      </c>
      <c r="H86" s="1270" t="s">
        <v>372</v>
      </c>
      <c r="I86" s="1270" t="s">
        <v>372</v>
      </c>
      <c r="J86" s="1271">
        <v>183006373</v>
      </c>
    </row>
    <row r="87" spans="2:10">
      <c r="B87" s="1256" t="s">
        <v>1655</v>
      </c>
      <c r="C87" s="1257" t="s">
        <v>1656</v>
      </c>
      <c r="D87" s="1270">
        <v>6983743</v>
      </c>
      <c r="E87" s="1270">
        <v>7107544</v>
      </c>
      <c r="F87" s="1270" t="s">
        <v>372</v>
      </c>
      <c r="G87" s="1270" t="s">
        <v>372</v>
      </c>
      <c r="H87" s="1270" t="s">
        <v>372</v>
      </c>
      <c r="I87" s="1270" t="s">
        <v>372</v>
      </c>
      <c r="J87" s="1271">
        <v>54689735</v>
      </c>
    </row>
    <row r="88" spans="2:10">
      <c r="B88" s="1256" t="s">
        <v>1657</v>
      </c>
      <c r="C88" s="1257" t="s">
        <v>1658</v>
      </c>
      <c r="D88" s="1270" t="s">
        <v>372</v>
      </c>
      <c r="E88" s="1270" t="s">
        <v>372</v>
      </c>
      <c r="F88" s="1270" t="s">
        <v>372</v>
      </c>
      <c r="G88" s="1270" t="s">
        <v>372</v>
      </c>
      <c r="H88" s="1270" t="s">
        <v>372</v>
      </c>
      <c r="I88" s="1270" t="s">
        <v>372</v>
      </c>
      <c r="J88" s="1271" t="s">
        <v>372</v>
      </c>
    </row>
    <row r="89" spans="2:10">
      <c r="B89" s="1256" t="s">
        <v>1659</v>
      </c>
      <c r="C89" s="1257" t="s">
        <v>1660</v>
      </c>
      <c r="D89" s="1270" t="s">
        <v>372</v>
      </c>
      <c r="E89" s="1270" t="s">
        <v>372</v>
      </c>
      <c r="F89" s="1270" t="s">
        <v>372</v>
      </c>
      <c r="G89" s="1270" t="s">
        <v>372</v>
      </c>
      <c r="H89" s="1270" t="s">
        <v>372</v>
      </c>
      <c r="I89" s="1270" t="s">
        <v>372</v>
      </c>
      <c r="J89" s="1271" t="s">
        <v>372</v>
      </c>
    </row>
    <row r="90" spans="2:10">
      <c r="B90" s="1256" t="s">
        <v>1661</v>
      </c>
      <c r="C90" s="1257" t="s">
        <v>1662</v>
      </c>
      <c r="D90" s="1270" t="s">
        <v>372</v>
      </c>
      <c r="E90" s="1270" t="s">
        <v>372</v>
      </c>
      <c r="F90" s="1270" t="s">
        <v>372</v>
      </c>
      <c r="G90" s="1270" t="s">
        <v>372</v>
      </c>
      <c r="H90" s="1270" t="s">
        <v>372</v>
      </c>
      <c r="I90" s="1270" t="s">
        <v>372</v>
      </c>
      <c r="J90" s="1271" t="s">
        <v>372</v>
      </c>
    </row>
    <row r="91" spans="2:10">
      <c r="B91" s="1256" t="s">
        <v>1663</v>
      </c>
      <c r="C91" s="1257" t="s">
        <v>1664</v>
      </c>
      <c r="D91" s="1270" t="s">
        <v>372</v>
      </c>
      <c r="E91" s="1270" t="s">
        <v>372</v>
      </c>
      <c r="F91" s="1270" t="s">
        <v>372</v>
      </c>
      <c r="G91" s="1270" t="s">
        <v>372</v>
      </c>
      <c r="H91" s="1270" t="s">
        <v>372</v>
      </c>
      <c r="I91" s="1270" t="s">
        <v>372</v>
      </c>
      <c r="J91" s="1271" t="s">
        <v>372</v>
      </c>
    </row>
    <row r="92" spans="2:10" ht="3" customHeight="1">
      <c r="B92" s="1281"/>
      <c r="C92" s="1261"/>
      <c r="D92" s="1262"/>
      <c r="E92" s="1262"/>
      <c r="F92" s="1262"/>
      <c r="G92" s="1262"/>
      <c r="H92" s="1262"/>
      <c r="I92" s="1262"/>
      <c r="J92" s="1276"/>
    </row>
    <row r="93" spans="2:10">
      <c r="B93" s="1264" t="s">
        <v>1496</v>
      </c>
      <c r="C93" s="1264"/>
      <c r="D93" s="1264"/>
      <c r="E93" s="1264"/>
      <c r="F93" s="1264"/>
      <c r="G93" s="1264"/>
      <c r="H93" s="1264"/>
      <c r="I93" s="1264"/>
      <c r="J93" s="1257"/>
    </row>
    <row r="94" spans="2:10">
      <c r="B94" s="1265" t="s">
        <v>1497</v>
      </c>
      <c r="C94" s="1265"/>
      <c r="D94" s="1265"/>
      <c r="E94" s="1265"/>
      <c r="F94" s="1265"/>
      <c r="G94" s="1265"/>
      <c r="H94" s="1265"/>
      <c r="I94" s="1265"/>
      <c r="J94" s="1265"/>
    </row>
    <row r="95" spans="2:10">
      <c r="B95" s="1265" t="s">
        <v>1498</v>
      </c>
      <c r="C95" s="1265"/>
      <c r="D95" s="1265"/>
      <c r="E95" s="1265"/>
      <c r="F95" s="1265"/>
      <c r="G95" s="1265"/>
      <c r="I95" s="1266"/>
      <c r="J95" s="1257"/>
    </row>
    <row r="96" spans="2:10">
      <c r="B96" s="1257" t="s">
        <v>1499</v>
      </c>
      <c r="C96" s="1257"/>
      <c r="D96" s="1257"/>
      <c r="E96" s="1257"/>
      <c r="F96" s="1257"/>
      <c r="G96" s="1257"/>
    </row>
    <row r="97" spans="2:2">
      <c r="B97" s="1257" t="s">
        <v>1500</v>
      </c>
    </row>
    <row r="98" spans="2:2" ht="11.25">
      <c r="B98" s="1842" t="s">
        <v>273</v>
      </c>
    </row>
  </sheetData>
  <mergeCells count="9">
    <mergeCell ref="J6:J7"/>
    <mergeCell ref="B7:B9"/>
    <mergeCell ref="C7:C9"/>
    <mergeCell ref="D6:D7"/>
    <mergeCell ref="E6:E7"/>
    <mergeCell ref="F6:F7"/>
    <mergeCell ref="G6:G7"/>
    <mergeCell ref="H6:H7"/>
    <mergeCell ref="I6:I7"/>
  </mergeCells>
  <hyperlinks>
    <hyperlink ref="B98" location="'Inhaltsverzeichnis '!A1" display="Zurück zum Inhaltsverzeichnis" xr:uid="{8E0500DF-ABA0-4E10-8B03-D4BA19B800D7}"/>
  </hyperlink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445B2-03E2-4E68-8604-3B2D0A99D2D8}">
  <sheetPr>
    <tabColor rgb="FFF9E03A"/>
  </sheetPr>
  <dimension ref="B1:J98"/>
  <sheetViews>
    <sheetView showGridLines="0" showZeros="0" zoomScale="140" zoomScaleNormal="140" zoomScaleSheetLayoutView="55" workbookViewId="0">
      <pane ySplit="9" topLeftCell="A65" activePane="bottomLeft" state="frozen"/>
      <selection activeCell="F36" sqref="F36"/>
      <selection pane="bottomLeft"/>
    </sheetView>
  </sheetViews>
  <sheetFormatPr baseColWidth="10" defaultColWidth="10.125" defaultRowHeight="8.25"/>
  <cols>
    <col min="1" max="1" width="1.5" style="1241" customWidth="1"/>
    <col min="2" max="2" width="7.625" style="1241" customWidth="1"/>
    <col min="3" max="3" width="12.875" style="1241" customWidth="1"/>
    <col min="4" max="9" width="9.375" style="1241" customWidth="1"/>
    <col min="10" max="16384" width="10.125" style="1241"/>
  </cols>
  <sheetData>
    <row r="1" spans="2:10" ht="12" customHeight="1">
      <c r="B1" s="1240" t="s">
        <v>1326</v>
      </c>
      <c r="C1" s="1240"/>
      <c r="D1" s="1240"/>
      <c r="E1" s="1240"/>
      <c r="F1" s="1240"/>
      <c r="G1" s="1240"/>
      <c r="H1" s="1240"/>
      <c r="I1" s="1240"/>
    </row>
    <row r="2" spans="2:10" ht="12" customHeight="1">
      <c r="B2" s="1240" t="s">
        <v>1327</v>
      </c>
      <c r="C2" s="1240"/>
      <c r="D2" s="1240"/>
      <c r="E2" s="1240"/>
      <c r="F2" s="1240"/>
      <c r="G2" s="1240"/>
      <c r="H2" s="1240"/>
      <c r="I2" s="1240"/>
    </row>
    <row r="3" spans="2:10" ht="3" customHeight="1"/>
    <row r="4" spans="2:10" ht="9">
      <c r="B4" s="1245" t="s">
        <v>1328</v>
      </c>
      <c r="C4" s="1246">
        <v>45936</v>
      </c>
      <c r="I4" s="1245" t="s">
        <v>1329</v>
      </c>
      <c r="J4" s="1247"/>
    </row>
    <row r="5" spans="2:10" ht="3" customHeight="1"/>
    <row r="6" spans="2:10" ht="12.95" customHeight="1">
      <c r="B6" s="1248" t="s">
        <v>1330</v>
      </c>
      <c r="C6" s="1249"/>
      <c r="D6" s="1955" t="s">
        <v>1331</v>
      </c>
      <c r="E6" s="1955" t="s">
        <v>264</v>
      </c>
      <c r="F6" s="1955" t="s">
        <v>229</v>
      </c>
      <c r="G6" s="1955" t="s">
        <v>230</v>
      </c>
      <c r="H6" s="1955" t="s">
        <v>231</v>
      </c>
      <c r="I6" s="1957" t="s">
        <v>232</v>
      </c>
    </row>
    <row r="7" spans="2:10" ht="8.1" customHeight="1">
      <c r="B7" s="1959" t="s">
        <v>1332</v>
      </c>
      <c r="C7" s="1962" t="s">
        <v>1333</v>
      </c>
      <c r="D7" s="1956"/>
      <c r="E7" s="1956"/>
      <c r="F7" s="1956"/>
      <c r="G7" s="1956"/>
      <c r="H7" s="1956"/>
      <c r="I7" s="1958"/>
    </row>
    <row r="8" spans="2:10" ht="13.15" customHeight="1">
      <c r="B8" s="1960"/>
      <c r="C8" s="1963"/>
      <c r="D8" s="1250" t="s">
        <v>1334</v>
      </c>
      <c r="E8" s="1251"/>
      <c r="F8" s="1251"/>
      <c r="G8" s="1251"/>
      <c r="H8" s="1251"/>
      <c r="I8" s="1252"/>
    </row>
    <row r="9" spans="2:10" ht="8.1" customHeight="1">
      <c r="B9" s="1961"/>
      <c r="C9" s="1956"/>
      <c r="D9" s="1250" t="s">
        <v>1335</v>
      </c>
      <c r="E9" s="1251"/>
      <c r="F9" s="1251"/>
      <c r="G9" s="1251"/>
      <c r="H9" s="1251"/>
      <c r="I9" s="1252"/>
    </row>
    <row r="10" spans="2:10" ht="3" customHeight="1">
      <c r="B10" s="1253"/>
      <c r="D10" s="1278"/>
      <c r="I10" s="1255"/>
    </row>
    <row r="11" spans="2:10">
      <c r="B11" s="1256" t="s">
        <v>1665</v>
      </c>
      <c r="C11" s="1257" t="s">
        <v>1666</v>
      </c>
      <c r="D11" s="1258" t="s">
        <v>372</v>
      </c>
      <c r="E11" s="1258" t="s">
        <v>372</v>
      </c>
      <c r="F11" s="1258" t="s">
        <v>372</v>
      </c>
      <c r="G11" s="1258" t="s">
        <v>372</v>
      </c>
      <c r="H11" s="1258" t="s">
        <v>372</v>
      </c>
      <c r="I11" s="1279" t="s">
        <v>372</v>
      </c>
    </row>
    <row r="12" spans="2:10">
      <c r="B12" s="1256" t="s">
        <v>1667</v>
      </c>
      <c r="C12" s="1257" t="s">
        <v>1668</v>
      </c>
      <c r="D12" s="1258" t="s">
        <v>372</v>
      </c>
      <c r="E12" s="1258" t="s">
        <v>372</v>
      </c>
      <c r="F12" s="1258" t="s">
        <v>372</v>
      </c>
      <c r="G12" s="1258" t="s">
        <v>372</v>
      </c>
      <c r="H12" s="1258" t="s">
        <v>372</v>
      </c>
      <c r="I12" s="1279" t="s">
        <v>372</v>
      </c>
    </row>
    <row r="13" spans="2:10">
      <c r="B13" s="1256" t="s">
        <v>1669</v>
      </c>
      <c r="C13" s="1257" t="s">
        <v>1670</v>
      </c>
      <c r="D13" s="1258" t="s">
        <v>372</v>
      </c>
      <c r="E13" s="1258" t="s">
        <v>372</v>
      </c>
      <c r="F13" s="1258" t="s">
        <v>372</v>
      </c>
      <c r="G13" s="1258" t="s">
        <v>372</v>
      </c>
      <c r="H13" s="1258" t="s">
        <v>372</v>
      </c>
      <c r="I13" s="1279" t="s">
        <v>372</v>
      </c>
    </row>
    <row r="14" spans="2:10">
      <c r="B14" s="1256" t="s">
        <v>1671</v>
      </c>
      <c r="C14" s="1257" t="s">
        <v>1672</v>
      </c>
      <c r="D14" s="1258" t="s">
        <v>372</v>
      </c>
      <c r="E14" s="1258" t="s">
        <v>372</v>
      </c>
      <c r="F14" s="1258" t="s">
        <v>372</v>
      </c>
      <c r="G14" s="1258" t="s">
        <v>372</v>
      </c>
      <c r="H14" s="1258" t="s">
        <v>372</v>
      </c>
      <c r="I14" s="1279" t="s">
        <v>372</v>
      </c>
    </row>
    <row r="15" spans="2:10">
      <c r="B15" s="1256" t="s">
        <v>1673</v>
      </c>
      <c r="C15" s="1257" t="s">
        <v>1674</v>
      </c>
      <c r="D15" s="1258" t="s">
        <v>372</v>
      </c>
      <c r="E15" s="1258" t="s">
        <v>372</v>
      </c>
      <c r="F15" s="1258" t="s">
        <v>372</v>
      </c>
      <c r="G15" s="1258" t="s">
        <v>372</v>
      </c>
      <c r="H15" s="1258" t="s">
        <v>372</v>
      </c>
      <c r="I15" s="1279" t="s">
        <v>372</v>
      </c>
    </row>
    <row r="16" spans="2:10">
      <c r="B16" s="1256" t="s">
        <v>1675</v>
      </c>
      <c r="C16" s="1257" t="s">
        <v>1676</v>
      </c>
      <c r="D16" s="1258" t="s">
        <v>372</v>
      </c>
      <c r="E16" s="1258" t="s">
        <v>372</v>
      </c>
      <c r="F16" s="1258" t="s">
        <v>372</v>
      </c>
      <c r="G16" s="1258" t="s">
        <v>372</v>
      </c>
      <c r="H16" s="1258" t="s">
        <v>372</v>
      </c>
      <c r="I16" s="1279" t="s">
        <v>372</v>
      </c>
    </row>
    <row r="17" spans="2:9">
      <c r="B17" s="1256" t="s">
        <v>1677</v>
      </c>
      <c r="C17" s="1257" t="s">
        <v>1678</v>
      </c>
      <c r="D17" s="1258" t="s">
        <v>372</v>
      </c>
      <c r="E17" s="1258" t="s">
        <v>372</v>
      </c>
      <c r="F17" s="1258" t="s">
        <v>372</v>
      </c>
      <c r="G17" s="1258" t="s">
        <v>372</v>
      </c>
      <c r="H17" s="1258" t="s">
        <v>372</v>
      </c>
      <c r="I17" s="1279" t="s">
        <v>372</v>
      </c>
    </row>
    <row r="18" spans="2:9">
      <c r="B18" s="1256" t="s">
        <v>1679</v>
      </c>
      <c r="C18" s="1257" t="s">
        <v>1680</v>
      </c>
      <c r="D18" s="1258" t="s">
        <v>372</v>
      </c>
      <c r="E18" s="1258" t="s">
        <v>372</v>
      </c>
      <c r="F18" s="1258" t="s">
        <v>372</v>
      </c>
      <c r="G18" s="1258" t="s">
        <v>372</v>
      </c>
      <c r="H18" s="1258" t="s">
        <v>372</v>
      </c>
      <c r="I18" s="1279" t="s">
        <v>372</v>
      </c>
    </row>
    <row r="19" spans="2:9">
      <c r="B19" s="1256" t="s">
        <v>1681</v>
      </c>
      <c r="C19" s="1257" t="s">
        <v>1682</v>
      </c>
      <c r="D19" s="1258" t="s">
        <v>372</v>
      </c>
      <c r="E19" s="1258" t="s">
        <v>372</v>
      </c>
      <c r="F19" s="1258" t="s">
        <v>372</v>
      </c>
      <c r="G19" s="1258" t="s">
        <v>372</v>
      </c>
      <c r="H19" s="1258" t="s">
        <v>372</v>
      </c>
      <c r="I19" s="1279" t="s">
        <v>372</v>
      </c>
    </row>
    <row r="20" spans="2:9">
      <c r="B20" s="1256" t="s">
        <v>1683</v>
      </c>
      <c r="C20" s="1257" t="s">
        <v>1684</v>
      </c>
      <c r="D20" s="1258" t="s">
        <v>372</v>
      </c>
      <c r="E20" s="1258" t="s">
        <v>372</v>
      </c>
      <c r="F20" s="1258" t="s">
        <v>372</v>
      </c>
      <c r="G20" s="1258" t="s">
        <v>372</v>
      </c>
      <c r="H20" s="1258" t="s">
        <v>372</v>
      </c>
      <c r="I20" s="1279" t="s">
        <v>372</v>
      </c>
    </row>
    <row r="21" spans="2:9">
      <c r="B21" s="1256" t="s">
        <v>1685</v>
      </c>
      <c r="C21" s="1257" t="s">
        <v>1686</v>
      </c>
      <c r="D21" s="1258" t="s">
        <v>372</v>
      </c>
      <c r="E21" s="1258" t="s">
        <v>372</v>
      </c>
      <c r="F21" s="1258" t="s">
        <v>372</v>
      </c>
      <c r="G21" s="1258" t="s">
        <v>372</v>
      </c>
      <c r="H21" s="1258" t="s">
        <v>372</v>
      </c>
      <c r="I21" s="1279" t="s">
        <v>372</v>
      </c>
    </row>
    <row r="22" spans="2:9">
      <c r="B22" s="1256" t="s">
        <v>1687</v>
      </c>
      <c r="C22" s="1257" t="s">
        <v>1688</v>
      </c>
      <c r="D22" s="1258" t="s">
        <v>372</v>
      </c>
      <c r="E22" s="1258" t="s">
        <v>372</v>
      </c>
      <c r="F22" s="1258" t="s">
        <v>372</v>
      </c>
      <c r="G22" s="1258" t="s">
        <v>372</v>
      </c>
      <c r="H22" s="1258" t="s">
        <v>372</v>
      </c>
      <c r="I22" s="1279" t="s">
        <v>372</v>
      </c>
    </row>
    <row r="23" spans="2:9">
      <c r="B23" s="1256" t="s">
        <v>1689</v>
      </c>
      <c r="C23" s="1257" t="s">
        <v>1690</v>
      </c>
      <c r="D23" s="1258" t="s">
        <v>372</v>
      </c>
      <c r="E23" s="1258" t="s">
        <v>372</v>
      </c>
      <c r="F23" s="1258" t="s">
        <v>372</v>
      </c>
      <c r="G23" s="1258" t="s">
        <v>372</v>
      </c>
      <c r="H23" s="1258" t="s">
        <v>372</v>
      </c>
      <c r="I23" s="1279" t="s">
        <v>372</v>
      </c>
    </row>
    <row r="24" spans="2:9">
      <c r="B24" s="1256" t="s">
        <v>1691</v>
      </c>
      <c r="C24" s="1257" t="s">
        <v>1692</v>
      </c>
      <c r="D24" s="1258" t="s">
        <v>372</v>
      </c>
      <c r="E24" s="1258" t="s">
        <v>372</v>
      </c>
      <c r="F24" s="1258" t="s">
        <v>372</v>
      </c>
      <c r="G24" s="1258" t="s">
        <v>372</v>
      </c>
      <c r="H24" s="1258" t="s">
        <v>372</v>
      </c>
      <c r="I24" s="1279" t="s">
        <v>372</v>
      </c>
    </row>
    <row r="25" spans="2:9">
      <c r="B25" s="1256" t="s">
        <v>1693</v>
      </c>
      <c r="C25" s="1257" t="s">
        <v>1694</v>
      </c>
      <c r="D25" s="1258" t="s">
        <v>372</v>
      </c>
      <c r="E25" s="1258" t="s">
        <v>372</v>
      </c>
      <c r="F25" s="1258" t="s">
        <v>372</v>
      </c>
      <c r="G25" s="1258" t="s">
        <v>372</v>
      </c>
      <c r="H25" s="1258" t="s">
        <v>372</v>
      </c>
      <c r="I25" s="1279" t="s">
        <v>372</v>
      </c>
    </row>
    <row r="26" spans="2:9">
      <c r="B26" s="1256" t="s">
        <v>1695</v>
      </c>
      <c r="C26" s="1257" t="s">
        <v>1696</v>
      </c>
      <c r="D26" s="1258" t="s">
        <v>372</v>
      </c>
      <c r="E26" s="1258" t="s">
        <v>372</v>
      </c>
      <c r="F26" s="1258" t="s">
        <v>372</v>
      </c>
      <c r="G26" s="1258" t="s">
        <v>372</v>
      </c>
      <c r="H26" s="1258" t="s">
        <v>372</v>
      </c>
      <c r="I26" s="1279" t="s">
        <v>372</v>
      </c>
    </row>
    <row r="27" spans="2:9">
      <c r="B27" s="1256" t="s">
        <v>1697</v>
      </c>
      <c r="C27" s="1257" t="s">
        <v>1698</v>
      </c>
      <c r="D27" s="1258" t="s">
        <v>372</v>
      </c>
      <c r="E27" s="1258" t="s">
        <v>372</v>
      </c>
      <c r="F27" s="1258" t="s">
        <v>372</v>
      </c>
      <c r="G27" s="1258" t="s">
        <v>372</v>
      </c>
      <c r="H27" s="1258" t="s">
        <v>372</v>
      </c>
      <c r="I27" s="1279" t="s">
        <v>372</v>
      </c>
    </row>
    <row r="28" spans="2:9">
      <c r="B28" s="1256" t="s">
        <v>1699</v>
      </c>
      <c r="C28" s="1257" t="s">
        <v>1700</v>
      </c>
      <c r="D28" s="1258" t="s">
        <v>372</v>
      </c>
      <c r="E28" s="1258" t="s">
        <v>372</v>
      </c>
      <c r="F28" s="1258" t="s">
        <v>372</v>
      </c>
      <c r="G28" s="1258" t="s">
        <v>372</v>
      </c>
      <c r="H28" s="1258" t="s">
        <v>372</v>
      </c>
      <c r="I28" s="1279" t="s">
        <v>372</v>
      </c>
    </row>
    <row r="29" spans="2:9">
      <c r="B29" s="1256" t="s">
        <v>1701</v>
      </c>
      <c r="C29" s="1257" t="s">
        <v>1702</v>
      </c>
      <c r="D29" s="1258" t="s">
        <v>372</v>
      </c>
      <c r="E29" s="1258" t="s">
        <v>372</v>
      </c>
      <c r="F29" s="1258" t="s">
        <v>372</v>
      </c>
      <c r="G29" s="1258" t="s">
        <v>372</v>
      </c>
      <c r="H29" s="1258" t="s">
        <v>372</v>
      </c>
      <c r="I29" s="1279" t="s">
        <v>372</v>
      </c>
    </row>
    <row r="30" spans="2:9">
      <c r="B30" s="1256" t="s">
        <v>1703</v>
      </c>
      <c r="C30" s="1257" t="s">
        <v>1704</v>
      </c>
      <c r="D30" s="1258">
        <v>893165</v>
      </c>
      <c r="E30" s="1258">
        <v>843979</v>
      </c>
      <c r="F30" s="1258">
        <v>977593</v>
      </c>
      <c r="G30" s="1258">
        <v>995565</v>
      </c>
      <c r="H30" s="1258">
        <v>998257</v>
      </c>
      <c r="I30" s="1279">
        <v>939083</v>
      </c>
    </row>
    <row r="31" spans="2:9">
      <c r="B31" s="1256" t="s">
        <v>1705</v>
      </c>
      <c r="C31" s="1257" t="s">
        <v>1706</v>
      </c>
      <c r="D31" s="1258" t="s">
        <v>372</v>
      </c>
      <c r="E31" s="1258" t="s">
        <v>372</v>
      </c>
      <c r="F31" s="1258" t="s">
        <v>372</v>
      </c>
      <c r="G31" s="1258" t="s">
        <v>372</v>
      </c>
      <c r="H31" s="1258" t="s">
        <v>372</v>
      </c>
      <c r="I31" s="1279" t="s">
        <v>372</v>
      </c>
    </row>
    <row r="32" spans="2:9">
      <c r="B32" s="1256" t="s">
        <v>1707</v>
      </c>
      <c r="C32" s="1257" t="s">
        <v>1708</v>
      </c>
      <c r="D32" s="1258" t="s">
        <v>372</v>
      </c>
      <c r="E32" s="1258" t="s">
        <v>372</v>
      </c>
      <c r="F32" s="1258" t="s">
        <v>372</v>
      </c>
      <c r="G32" s="1258" t="s">
        <v>372</v>
      </c>
      <c r="H32" s="1258" t="s">
        <v>372</v>
      </c>
      <c r="I32" s="1279" t="s">
        <v>372</v>
      </c>
    </row>
    <row r="33" spans="2:9">
      <c r="B33" s="1256" t="s">
        <v>1709</v>
      </c>
      <c r="C33" s="1257" t="s">
        <v>1710</v>
      </c>
      <c r="D33" s="1258">
        <v>3914691</v>
      </c>
      <c r="E33" s="1258">
        <v>3730412</v>
      </c>
      <c r="F33" s="1258">
        <v>4297563</v>
      </c>
      <c r="G33" s="1258">
        <v>4231410</v>
      </c>
      <c r="H33" s="1258">
        <v>4308056</v>
      </c>
      <c r="I33" s="1279">
        <v>4065048</v>
      </c>
    </row>
    <row r="34" spans="2:9">
      <c r="B34" s="1256" t="s">
        <v>1711</v>
      </c>
      <c r="C34" s="1257" t="s">
        <v>1712</v>
      </c>
      <c r="D34" s="1258" t="s">
        <v>372</v>
      </c>
      <c r="E34" s="1258" t="s">
        <v>372</v>
      </c>
      <c r="F34" s="1258" t="s">
        <v>372</v>
      </c>
      <c r="G34" s="1258" t="s">
        <v>372</v>
      </c>
      <c r="H34" s="1258" t="s">
        <v>372</v>
      </c>
      <c r="I34" s="1279" t="s">
        <v>372</v>
      </c>
    </row>
    <row r="35" spans="2:9">
      <c r="B35" s="1256" t="s">
        <v>1713</v>
      </c>
      <c r="C35" s="1257" t="s">
        <v>1714</v>
      </c>
      <c r="D35" s="1258" t="s">
        <v>372</v>
      </c>
      <c r="E35" s="1258" t="s">
        <v>372</v>
      </c>
      <c r="F35" s="1258" t="s">
        <v>372</v>
      </c>
      <c r="G35" s="1258" t="s">
        <v>372</v>
      </c>
      <c r="H35" s="1258" t="s">
        <v>372</v>
      </c>
      <c r="I35" s="1279" t="s">
        <v>372</v>
      </c>
    </row>
    <row r="36" spans="2:9">
      <c r="B36" s="1256" t="s">
        <v>1715</v>
      </c>
      <c r="C36" s="1257" t="s">
        <v>1716</v>
      </c>
      <c r="D36" s="1258">
        <v>11570848</v>
      </c>
      <c r="E36" s="1258">
        <v>10854611</v>
      </c>
      <c r="F36" s="1258">
        <v>12451817</v>
      </c>
      <c r="G36" s="1258">
        <v>12310492</v>
      </c>
      <c r="H36" s="1258">
        <v>12665411</v>
      </c>
      <c r="I36" s="1279">
        <v>12066119</v>
      </c>
    </row>
    <row r="37" spans="2:9">
      <c r="B37" s="1256" t="s">
        <v>1717</v>
      </c>
      <c r="C37" s="1257" t="s">
        <v>1718</v>
      </c>
      <c r="D37" s="1258">
        <v>3347286</v>
      </c>
      <c r="E37" s="1258">
        <v>3101162</v>
      </c>
      <c r="F37" s="1258">
        <v>3522180</v>
      </c>
      <c r="G37" s="1258">
        <v>3485391</v>
      </c>
      <c r="H37" s="1258">
        <v>3650227</v>
      </c>
      <c r="I37" s="1279">
        <v>3439599</v>
      </c>
    </row>
    <row r="38" spans="2:9">
      <c r="B38" s="1256" t="s">
        <v>1719</v>
      </c>
      <c r="C38" s="1257" t="s">
        <v>1720</v>
      </c>
      <c r="D38" s="1258">
        <v>3874612</v>
      </c>
      <c r="E38" s="1258">
        <v>3624712</v>
      </c>
      <c r="F38" s="1258">
        <v>4095713</v>
      </c>
      <c r="G38" s="1258">
        <v>4032869</v>
      </c>
      <c r="H38" s="1258">
        <v>4254441</v>
      </c>
      <c r="I38" s="1279">
        <v>4039954</v>
      </c>
    </row>
    <row r="39" spans="2:9">
      <c r="B39" s="1256" t="s">
        <v>1721</v>
      </c>
      <c r="C39" s="1257" t="s">
        <v>1722</v>
      </c>
      <c r="D39" s="1258" t="s">
        <v>372</v>
      </c>
      <c r="E39" s="1258" t="s">
        <v>372</v>
      </c>
      <c r="F39" s="1258" t="s">
        <v>372</v>
      </c>
      <c r="G39" s="1258" t="s">
        <v>372</v>
      </c>
      <c r="H39" s="1258" t="s">
        <v>372</v>
      </c>
      <c r="I39" s="1279" t="s">
        <v>372</v>
      </c>
    </row>
    <row r="40" spans="2:9">
      <c r="B40" s="1256" t="s">
        <v>1723</v>
      </c>
      <c r="C40" s="1257" t="s">
        <v>1724</v>
      </c>
      <c r="D40" s="1258">
        <v>651397</v>
      </c>
      <c r="E40" s="1258">
        <v>605139</v>
      </c>
      <c r="F40" s="1258">
        <v>719044</v>
      </c>
      <c r="G40" s="1258">
        <v>703077</v>
      </c>
      <c r="H40" s="1258">
        <v>720983</v>
      </c>
      <c r="I40" s="1279">
        <v>679772</v>
      </c>
    </row>
    <row r="41" spans="2:9">
      <c r="B41" s="1256" t="s">
        <v>1725</v>
      </c>
      <c r="C41" s="1257" t="s">
        <v>1726</v>
      </c>
      <c r="D41" s="1258" t="s">
        <v>372</v>
      </c>
      <c r="E41" s="1258" t="s">
        <v>372</v>
      </c>
      <c r="F41" s="1258" t="s">
        <v>372</v>
      </c>
      <c r="G41" s="1258" t="s">
        <v>372</v>
      </c>
      <c r="H41" s="1258" t="s">
        <v>372</v>
      </c>
      <c r="I41" s="1279" t="s">
        <v>372</v>
      </c>
    </row>
    <row r="42" spans="2:9">
      <c r="B42" s="1256" t="s">
        <v>1727</v>
      </c>
      <c r="C42" s="1257" t="s">
        <v>1728</v>
      </c>
      <c r="D42" s="1258" t="s">
        <v>372</v>
      </c>
      <c r="E42" s="1258" t="s">
        <v>372</v>
      </c>
      <c r="F42" s="1258" t="s">
        <v>372</v>
      </c>
      <c r="G42" s="1258" t="s">
        <v>372</v>
      </c>
      <c r="H42" s="1258" t="s">
        <v>372</v>
      </c>
      <c r="I42" s="1279" t="s">
        <v>372</v>
      </c>
    </row>
    <row r="43" spans="2:9">
      <c r="B43" s="1256" t="s">
        <v>1729</v>
      </c>
      <c r="C43" s="1257" t="s">
        <v>1730</v>
      </c>
      <c r="D43" s="1258" t="s">
        <v>372</v>
      </c>
      <c r="E43" s="1258" t="s">
        <v>372</v>
      </c>
      <c r="F43" s="1258" t="s">
        <v>372</v>
      </c>
      <c r="G43" s="1258" t="s">
        <v>372</v>
      </c>
      <c r="H43" s="1258" t="s">
        <v>372</v>
      </c>
      <c r="I43" s="1279" t="s">
        <v>372</v>
      </c>
    </row>
    <row r="44" spans="2:9">
      <c r="B44" s="1256" t="s">
        <v>1731</v>
      </c>
      <c r="C44" s="1257" t="s">
        <v>1732</v>
      </c>
      <c r="D44" s="1258">
        <v>3889563</v>
      </c>
      <c r="E44" s="1258">
        <v>3669174</v>
      </c>
      <c r="F44" s="1258">
        <v>4209228</v>
      </c>
      <c r="G44" s="1258">
        <v>4132029</v>
      </c>
      <c r="H44" s="1258">
        <v>4246816</v>
      </c>
      <c r="I44" s="1279">
        <v>4102110</v>
      </c>
    </row>
    <row r="45" spans="2:9">
      <c r="B45" s="1256" t="s">
        <v>1733</v>
      </c>
      <c r="C45" s="1257" t="s">
        <v>1734</v>
      </c>
      <c r="D45" s="1258" t="s">
        <v>372</v>
      </c>
      <c r="E45" s="1258" t="s">
        <v>372</v>
      </c>
      <c r="F45" s="1258" t="s">
        <v>372</v>
      </c>
      <c r="G45" s="1258" t="s">
        <v>372</v>
      </c>
      <c r="H45" s="1258" t="s">
        <v>372</v>
      </c>
      <c r="I45" s="1279" t="s">
        <v>372</v>
      </c>
    </row>
    <row r="46" spans="2:9">
      <c r="B46" s="1256" t="s">
        <v>1735</v>
      </c>
      <c r="C46" s="1257" t="s">
        <v>1736</v>
      </c>
      <c r="D46" s="1258" t="s">
        <v>372</v>
      </c>
      <c r="E46" s="1258" t="s">
        <v>372</v>
      </c>
      <c r="F46" s="1258" t="s">
        <v>372</v>
      </c>
      <c r="G46" s="1258" t="s">
        <v>372</v>
      </c>
      <c r="H46" s="1258" t="s">
        <v>372</v>
      </c>
      <c r="I46" s="1279" t="s">
        <v>372</v>
      </c>
    </row>
    <row r="47" spans="2:9">
      <c r="B47" s="1256" t="s">
        <v>1737</v>
      </c>
      <c r="C47" s="1257" t="s">
        <v>1738</v>
      </c>
      <c r="D47" s="1258" t="s">
        <v>372</v>
      </c>
      <c r="E47" s="1258" t="s">
        <v>372</v>
      </c>
      <c r="F47" s="1258" t="s">
        <v>372</v>
      </c>
      <c r="G47" s="1258" t="s">
        <v>372</v>
      </c>
      <c r="H47" s="1258" t="s">
        <v>372</v>
      </c>
      <c r="I47" s="1279" t="s">
        <v>372</v>
      </c>
    </row>
    <row r="48" spans="2:9">
      <c r="B48" s="1256" t="s">
        <v>1739</v>
      </c>
      <c r="C48" s="1257" t="s">
        <v>1740</v>
      </c>
      <c r="D48" s="1258" t="s">
        <v>372</v>
      </c>
      <c r="E48" s="1258" t="s">
        <v>372</v>
      </c>
      <c r="F48" s="1258" t="s">
        <v>372</v>
      </c>
      <c r="G48" s="1258" t="s">
        <v>372</v>
      </c>
      <c r="H48" s="1258" t="s">
        <v>372</v>
      </c>
      <c r="I48" s="1279" t="s">
        <v>372</v>
      </c>
    </row>
    <row r="49" spans="2:9">
      <c r="B49" s="1256" t="s">
        <v>1741</v>
      </c>
      <c r="C49" s="1257" t="s">
        <v>1742</v>
      </c>
      <c r="D49" s="1258">
        <v>2297238</v>
      </c>
      <c r="E49" s="1258">
        <v>2125135</v>
      </c>
      <c r="F49" s="1258">
        <v>2382112</v>
      </c>
      <c r="G49" s="1258">
        <v>2344277</v>
      </c>
      <c r="H49" s="1258">
        <v>2487115</v>
      </c>
      <c r="I49" s="1279">
        <v>2347276</v>
      </c>
    </row>
    <row r="50" spans="2:9">
      <c r="B50" s="1256" t="s">
        <v>1743</v>
      </c>
      <c r="C50" s="1257" t="s">
        <v>1744</v>
      </c>
      <c r="D50" s="1258" t="s">
        <v>372</v>
      </c>
      <c r="E50" s="1258" t="s">
        <v>372</v>
      </c>
      <c r="F50" s="1258" t="s">
        <v>372</v>
      </c>
      <c r="G50" s="1258" t="s">
        <v>372</v>
      </c>
      <c r="H50" s="1258" t="s">
        <v>372</v>
      </c>
      <c r="I50" s="1279" t="s">
        <v>372</v>
      </c>
    </row>
    <row r="51" spans="2:9">
      <c r="B51" s="1256" t="s">
        <v>1745</v>
      </c>
      <c r="C51" s="1257" t="s">
        <v>1746</v>
      </c>
      <c r="D51" s="1258" t="s">
        <v>372</v>
      </c>
      <c r="E51" s="1258" t="s">
        <v>372</v>
      </c>
      <c r="F51" s="1258" t="s">
        <v>372</v>
      </c>
      <c r="G51" s="1258" t="s">
        <v>372</v>
      </c>
      <c r="H51" s="1258" t="s">
        <v>372</v>
      </c>
      <c r="I51" s="1279" t="s">
        <v>372</v>
      </c>
    </row>
    <row r="52" spans="2:9">
      <c r="B52" s="1256" t="s">
        <v>1747</v>
      </c>
      <c r="C52" s="1257" t="s">
        <v>1748</v>
      </c>
      <c r="D52" s="1258">
        <v>2438669</v>
      </c>
      <c r="E52" s="1258" t="s">
        <v>372</v>
      </c>
      <c r="F52" s="1258" t="s">
        <v>372</v>
      </c>
      <c r="G52" s="1258" t="s">
        <v>372</v>
      </c>
      <c r="H52" s="1258" t="s">
        <v>372</v>
      </c>
      <c r="I52" s="1279" t="s">
        <v>372</v>
      </c>
    </row>
    <row r="53" spans="2:9">
      <c r="B53" s="1256" t="s">
        <v>1749</v>
      </c>
      <c r="C53" s="1257" t="s">
        <v>1750</v>
      </c>
      <c r="D53" s="1258">
        <v>1945874</v>
      </c>
      <c r="E53" s="1258">
        <v>1799577</v>
      </c>
      <c r="F53" s="1258">
        <v>2079180</v>
      </c>
      <c r="G53" s="1258">
        <v>2051870</v>
      </c>
      <c r="H53" s="1258">
        <v>2149548</v>
      </c>
      <c r="I53" s="1279">
        <v>2075772</v>
      </c>
    </row>
    <row r="54" spans="2:9">
      <c r="B54" s="1256" t="s">
        <v>1751</v>
      </c>
      <c r="C54" s="1257" t="s">
        <v>1752</v>
      </c>
      <c r="D54" s="1258">
        <v>5980295</v>
      </c>
      <c r="E54" s="1258">
        <v>5586413</v>
      </c>
      <c r="F54" s="1258">
        <v>6380919</v>
      </c>
      <c r="G54" s="1258">
        <v>6329735</v>
      </c>
      <c r="H54" s="1258">
        <v>6713014</v>
      </c>
      <c r="I54" s="1279">
        <v>6373373</v>
      </c>
    </row>
    <row r="55" spans="2:9">
      <c r="B55" s="1256" t="s">
        <v>1753</v>
      </c>
      <c r="C55" s="1257" t="s">
        <v>1754</v>
      </c>
      <c r="D55" s="1258">
        <v>3975116</v>
      </c>
      <c r="E55" s="1258">
        <v>3787572</v>
      </c>
      <c r="F55" s="1258">
        <v>4366960</v>
      </c>
      <c r="G55" s="1258">
        <v>4316691</v>
      </c>
      <c r="H55" s="1258">
        <v>4471206</v>
      </c>
      <c r="I55" s="1279">
        <v>4343488</v>
      </c>
    </row>
    <row r="56" spans="2:9">
      <c r="B56" s="1256" t="s">
        <v>1755</v>
      </c>
      <c r="C56" s="1257" t="s">
        <v>1756</v>
      </c>
      <c r="D56" s="1258">
        <v>4609202</v>
      </c>
      <c r="E56" s="1258">
        <v>4311381</v>
      </c>
      <c r="F56" s="1258">
        <v>4939351</v>
      </c>
      <c r="G56" s="1258">
        <v>4856710</v>
      </c>
      <c r="H56" s="1258">
        <v>4981499</v>
      </c>
      <c r="I56" s="1279">
        <v>4767886</v>
      </c>
    </row>
    <row r="57" spans="2:9">
      <c r="B57" s="1256" t="s">
        <v>1757</v>
      </c>
      <c r="C57" s="1257" t="s">
        <v>1758</v>
      </c>
      <c r="D57" s="1258" t="s">
        <v>372</v>
      </c>
      <c r="E57" s="1258" t="s">
        <v>372</v>
      </c>
      <c r="F57" s="1258" t="s">
        <v>372</v>
      </c>
      <c r="G57" s="1258" t="s">
        <v>372</v>
      </c>
      <c r="H57" s="1258" t="s">
        <v>372</v>
      </c>
      <c r="I57" s="1279" t="s">
        <v>372</v>
      </c>
    </row>
    <row r="58" spans="2:9">
      <c r="B58" s="1256" t="s">
        <v>1759</v>
      </c>
      <c r="C58" s="1257" t="s">
        <v>1760</v>
      </c>
      <c r="D58" s="1258" t="s">
        <v>372</v>
      </c>
      <c r="E58" s="1258" t="s">
        <v>372</v>
      </c>
      <c r="F58" s="1258" t="s">
        <v>372</v>
      </c>
      <c r="G58" s="1258" t="s">
        <v>372</v>
      </c>
      <c r="H58" s="1258" t="s">
        <v>372</v>
      </c>
      <c r="I58" s="1279" t="s">
        <v>372</v>
      </c>
    </row>
    <row r="59" spans="2:9">
      <c r="B59" s="1256" t="s">
        <v>1761</v>
      </c>
      <c r="C59" s="1257" t="s">
        <v>1762</v>
      </c>
      <c r="D59" s="1258">
        <v>4754917</v>
      </c>
      <c r="E59" s="1258">
        <v>4389036</v>
      </c>
      <c r="F59" s="1258">
        <v>4947844</v>
      </c>
      <c r="G59" s="1258">
        <v>4950797</v>
      </c>
      <c r="H59" s="1258">
        <v>5254056</v>
      </c>
      <c r="I59" s="1279">
        <v>4959495</v>
      </c>
    </row>
    <row r="60" spans="2:9">
      <c r="B60" s="1256" t="s">
        <v>1763</v>
      </c>
      <c r="C60" s="1257" t="s">
        <v>1764</v>
      </c>
      <c r="D60" s="1258">
        <v>961233</v>
      </c>
      <c r="E60" s="1258">
        <v>902855</v>
      </c>
      <c r="F60" s="1258">
        <v>1043597</v>
      </c>
      <c r="G60" s="1258">
        <v>1052179</v>
      </c>
      <c r="H60" s="1258">
        <v>1099946</v>
      </c>
      <c r="I60" s="1279">
        <v>1016486</v>
      </c>
    </row>
    <row r="61" spans="2:9">
      <c r="B61" s="1256" t="s">
        <v>1765</v>
      </c>
      <c r="C61" s="1257" t="s">
        <v>1766</v>
      </c>
      <c r="D61" s="1258">
        <v>2807107</v>
      </c>
      <c r="E61" s="1258">
        <v>2586106</v>
      </c>
      <c r="F61" s="1258">
        <v>2866683</v>
      </c>
      <c r="G61" s="1258">
        <v>2903286</v>
      </c>
      <c r="H61" s="1258">
        <v>3086197</v>
      </c>
      <c r="I61" s="1279">
        <v>2942204</v>
      </c>
    </row>
    <row r="62" spans="2:9">
      <c r="B62" s="1256" t="s">
        <v>1767</v>
      </c>
      <c r="C62" s="1257" t="s">
        <v>1768</v>
      </c>
      <c r="D62" s="1258" t="s">
        <v>372</v>
      </c>
      <c r="E62" s="1258" t="s">
        <v>372</v>
      </c>
      <c r="F62" s="1258" t="s">
        <v>372</v>
      </c>
      <c r="G62" s="1258" t="s">
        <v>372</v>
      </c>
      <c r="H62" s="1258" t="s">
        <v>372</v>
      </c>
      <c r="I62" s="1279" t="s">
        <v>372</v>
      </c>
    </row>
    <row r="63" spans="2:9">
      <c r="B63" s="1256" t="s">
        <v>1769</v>
      </c>
      <c r="C63" s="1257" t="s">
        <v>1770</v>
      </c>
      <c r="D63" s="1258" t="s">
        <v>372</v>
      </c>
      <c r="E63" s="1258" t="s">
        <v>372</v>
      </c>
      <c r="F63" s="1258" t="s">
        <v>372</v>
      </c>
      <c r="G63" s="1258" t="s">
        <v>372</v>
      </c>
      <c r="H63" s="1258" t="s">
        <v>372</v>
      </c>
      <c r="I63" s="1279" t="s">
        <v>372</v>
      </c>
    </row>
    <row r="64" spans="2:9">
      <c r="B64" s="1256" t="s">
        <v>1771</v>
      </c>
      <c r="C64" s="1257" t="s">
        <v>1772</v>
      </c>
      <c r="D64" s="1258">
        <v>19575733</v>
      </c>
      <c r="E64" s="1258">
        <v>18323188</v>
      </c>
      <c r="F64" s="1258">
        <v>20742437</v>
      </c>
      <c r="G64" s="1258">
        <v>20405958</v>
      </c>
      <c r="H64" s="1258">
        <v>21129616</v>
      </c>
      <c r="I64" s="1279">
        <v>20391431</v>
      </c>
    </row>
    <row r="65" spans="2:9">
      <c r="B65" s="1256" t="s">
        <v>1773</v>
      </c>
      <c r="C65" s="1257" t="s">
        <v>1774</v>
      </c>
      <c r="D65" s="1258">
        <v>4725071</v>
      </c>
      <c r="E65" s="1258">
        <v>4388875</v>
      </c>
      <c r="F65" s="1258">
        <v>5000441</v>
      </c>
      <c r="G65" s="1258">
        <v>4967744</v>
      </c>
      <c r="H65" s="1258">
        <v>5110601</v>
      </c>
      <c r="I65" s="1279">
        <v>4839267</v>
      </c>
    </row>
    <row r="66" spans="2:9">
      <c r="B66" s="1256" t="s">
        <v>1775</v>
      </c>
      <c r="C66" s="1257" t="s">
        <v>1776</v>
      </c>
      <c r="D66" s="1258">
        <v>38923756</v>
      </c>
      <c r="E66" s="1258">
        <v>36065748</v>
      </c>
      <c r="F66" s="1258">
        <v>40587909</v>
      </c>
      <c r="G66" s="1258">
        <v>40590326</v>
      </c>
      <c r="H66" s="1258">
        <v>42263240</v>
      </c>
      <c r="I66" s="1279">
        <v>40303234</v>
      </c>
    </row>
    <row r="67" spans="2:9">
      <c r="B67" s="1256" t="s">
        <v>1777</v>
      </c>
      <c r="C67" s="1257" t="s">
        <v>1778</v>
      </c>
      <c r="D67" s="1258">
        <v>8380531</v>
      </c>
      <c r="E67" s="1258">
        <v>7798414</v>
      </c>
      <c r="F67" s="1258">
        <v>8887079</v>
      </c>
      <c r="G67" s="1258">
        <v>8910160</v>
      </c>
      <c r="H67" s="1258">
        <v>9224320</v>
      </c>
      <c r="I67" s="1279">
        <v>8761776</v>
      </c>
    </row>
    <row r="68" spans="2:9">
      <c r="B68" s="1256" t="s">
        <v>1779</v>
      </c>
      <c r="C68" s="1257" t="s">
        <v>1780</v>
      </c>
      <c r="D68" s="1258" t="s">
        <v>372</v>
      </c>
      <c r="E68" s="1258" t="s">
        <v>372</v>
      </c>
      <c r="F68" s="1258" t="s">
        <v>372</v>
      </c>
      <c r="G68" s="1258" t="s">
        <v>372</v>
      </c>
      <c r="H68" s="1258" t="s">
        <v>372</v>
      </c>
      <c r="I68" s="1279" t="s">
        <v>372</v>
      </c>
    </row>
    <row r="69" spans="2:9">
      <c r="B69" s="1256" t="s">
        <v>1781</v>
      </c>
      <c r="C69" s="1257" t="s">
        <v>1782</v>
      </c>
      <c r="D69" s="1258" t="s">
        <v>372</v>
      </c>
      <c r="E69" s="1258" t="s">
        <v>372</v>
      </c>
      <c r="F69" s="1258" t="s">
        <v>372</v>
      </c>
      <c r="G69" s="1258" t="s">
        <v>372</v>
      </c>
      <c r="H69" s="1258" t="s">
        <v>372</v>
      </c>
      <c r="I69" s="1279" t="s">
        <v>372</v>
      </c>
    </row>
    <row r="70" spans="2:9">
      <c r="B70" s="1256" t="s">
        <v>1783</v>
      </c>
      <c r="C70" s="1257" t="s">
        <v>1784</v>
      </c>
      <c r="D70" s="1258" t="s">
        <v>372</v>
      </c>
      <c r="E70" s="1258" t="s">
        <v>372</v>
      </c>
      <c r="F70" s="1258" t="s">
        <v>372</v>
      </c>
      <c r="G70" s="1258" t="s">
        <v>372</v>
      </c>
      <c r="H70" s="1258" t="s">
        <v>372</v>
      </c>
      <c r="I70" s="1279" t="s">
        <v>372</v>
      </c>
    </row>
    <row r="71" spans="2:9">
      <c r="B71" s="1256" t="s">
        <v>1785</v>
      </c>
      <c r="C71" s="1257" t="s">
        <v>1786</v>
      </c>
      <c r="D71" s="1258" t="s">
        <v>372</v>
      </c>
      <c r="E71" s="1258" t="s">
        <v>372</v>
      </c>
      <c r="F71" s="1258" t="s">
        <v>372</v>
      </c>
      <c r="G71" s="1258" t="s">
        <v>372</v>
      </c>
      <c r="H71" s="1258" t="s">
        <v>372</v>
      </c>
      <c r="I71" s="1279" t="s">
        <v>372</v>
      </c>
    </row>
    <row r="72" spans="2:9">
      <c r="B72" s="1256" t="s">
        <v>1787</v>
      </c>
      <c r="C72" s="1257" t="s">
        <v>1788</v>
      </c>
      <c r="D72" s="1258">
        <v>10101971</v>
      </c>
      <c r="E72" s="1258">
        <v>9409971</v>
      </c>
      <c r="F72" s="1258">
        <v>10697795</v>
      </c>
      <c r="G72" s="1258">
        <v>10615114</v>
      </c>
      <c r="H72" s="1258">
        <v>11006674</v>
      </c>
      <c r="I72" s="1279">
        <v>10432264</v>
      </c>
    </row>
    <row r="73" spans="2:9">
      <c r="B73" s="1256" t="s">
        <v>1789</v>
      </c>
      <c r="C73" s="1257" t="s">
        <v>1790</v>
      </c>
      <c r="D73" s="1258">
        <v>5072912</v>
      </c>
      <c r="E73" s="1258">
        <v>4708414</v>
      </c>
      <c r="F73" s="1258">
        <v>5287009</v>
      </c>
      <c r="G73" s="1258">
        <v>5247033</v>
      </c>
      <c r="H73" s="1258">
        <v>5455502</v>
      </c>
      <c r="I73" s="1279">
        <v>5136861</v>
      </c>
    </row>
    <row r="74" spans="2:9">
      <c r="B74" s="1256" t="s">
        <v>1791</v>
      </c>
      <c r="C74" s="1257" t="s">
        <v>1792</v>
      </c>
      <c r="D74" s="1258">
        <v>9236918</v>
      </c>
      <c r="E74" s="1258">
        <v>8554175</v>
      </c>
      <c r="F74" s="1258">
        <v>9675289</v>
      </c>
      <c r="G74" s="1258">
        <v>9616853</v>
      </c>
      <c r="H74" s="1258">
        <v>9993620</v>
      </c>
      <c r="I74" s="1279">
        <v>9545518</v>
      </c>
    </row>
    <row r="75" spans="2:9">
      <c r="B75" s="1256" t="s">
        <v>1793</v>
      </c>
      <c r="C75" s="1257" t="s">
        <v>1794</v>
      </c>
      <c r="D75" s="1258">
        <v>4136983</v>
      </c>
      <c r="E75" s="1258">
        <v>3824566</v>
      </c>
      <c r="F75" s="1258">
        <v>4275024</v>
      </c>
      <c r="G75" s="1258">
        <v>4260382</v>
      </c>
      <c r="H75" s="1258">
        <v>4455210</v>
      </c>
      <c r="I75" s="1279">
        <v>4189274</v>
      </c>
    </row>
    <row r="76" spans="2:9">
      <c r="B76" s="1256" t="s">
        <v>1795</v>
      </c>
      <c r="C76" s="1257" t="s">
        <v>1796</v>
      </c>
      <c r="D76" s="1258">
        <v>14813748</v>
      </c>
      <c r="E76" s="1258">
        <v>13755078</v>
      </c>
      <c r="F76" s="1258">
        <v>15440482</v>
      </c>
      <c r="G76" s="1258">
        <v>15285535</v>
      </c>
      <c r="H76" s="1258">
        <v>15957047</v>
      </c>
      <c r="I76" s="1279">
        <v>15080099</v>
      </c>
    </row>
    <row r="77" spans="2:9">
      <c r="B77" s="1256" t="s">
        <v>1797</v>
      </c>
      <c r="C77" s="1257" t="s">
        <v>1798</v>
      </c>
      <c r="D77" s="1258" t="s">
        <v>372</v>
      </c>
      <c r="E77" s="1258" t="s">
        <v>372</v>
      </c>
      <c r="F77" s="1258" t="s">
        <v>372</v>
      </c>
      <c r="G77" s="1258" t="s">
        <v>372</v>
      </c>
      <c r="H77" s="1258" t="s">
        <v>372</v>
      </c>
      <c r="I77" s="1279" t="s">
        <v>372</v>
      </c>
    </row>
    <row r="78" spans="2:9">
      <c r="B78" s="1256" t="s">
        <v>1799</v>
      </c>
      <c r="C78" s="1257" t="s">
        <v>1800</v>
      </c>
      <c r="D78" s="1258">
        <v>1998147</v>
      </c>
      <c r="E78" s="1258">
        <v>1854562</v>
      </c>
      <c r="F78" s="1258">
        <v>2118112</v>
      </c>
      <c r="G78" s="1258">
        <v>2065030</v>
      </c>
      <c r="H78" s="1258">
        <v>2139452</v>
      </c>
      <c r="I78" s="1279">
        <v>2055966</v>
      </c>
    </row>
    <row r="79" spans="2:9">
      <c r="B79" s="1256" t="s">
        <v>1801</v>
      </c>
      <c r="C79" s="1257" t="s">
        <v>1802</v>
      </c>
      <c r="D79" s="1258">
        <v>3382077</v>
      </c>
      <c r="E79" s="1258">
        <v>3199936</v>
      </c>
      <c r="F79" s="1258">
        <v>3642252</v>
      </c>
      <c r="G79" s="1258">
        <v>3607592</v>
      </c>
      <c r="H79" s="1258">
        <v>3734208</v>
      </c>
      <c r="I79" s="1279">
        <v>3522586</v>
      </c>
    </row>
    <row r="80" spans="2:9">
      <c r="B80" s="1256" t="s">
        <v>1803</v>
      </c>
      <c r="C80" s="1257" t="s">
        <v>1804</v>
      </c>
      <c r="D80" s="1258">
        <v>8975600</v>
      </c>
      <c r="E80" s="1258">
        <v>8343022</v>
      </c>
      <c r="F80" s="1258">
        <v>9412593</v>
      </c>
      <c r="G80" s="1258">
        <v>9409330</v>
      </c>
      <c r="H80" s="1258">
        <v>9871735</v>
      </c>
      <c r="I80" s="1279">
        <v>9329401</v>
      </c>
    </row>
    <row r="81" spans="2:10">
      <c r="B81" s="1256" t="s">
        <v>1805</v>
      </c>
      <c r="C81" s="1257" t="s">
        <v>1806</v>
      </c>
      <c r="D81" s="1258">
        <v>8833340</v>
      </c>
      <c r="E81" s="1258">
        <v>8257467</v>
      </c>
      <c r="F81" s="1258">
        <v>9452217</v>
      </c>
      <c r="G81" s="1258">
        <v>9427972</v>
      </c>
      <c r="H81" s="1258">
        <v>9954722</v>
      </c>
      <c r="I81" s="1279">
        <v>9394548</v>
      </c>
    </row>
    <row r="82" spans="2:10">
      <c r="B82" s="1256" t="s">
        <v>1807</v>
      </c>
      <c r="C82" s="1257" t="s">
        <v>1808</v>
      </c>
      <c r="D82" s="1258">
        <v>17434549</v>
      </c>
      <c r="E82" s="1258">
        <v>16125445</v>
      </c>
      <c r="F82" s="1258">
        <v>18217424</v>
      </c>
      <c r="G82" s="1258">
        <v>17890304</v>
      </c>
      <c r="H82" s="1258">
        <v>18629121</v>
      </c>
      <c r="I82" s="1279">
        <v>17813226</v>
      </c>
    </row>
    <row r="83" spans="2:10">
      <c r="B83" s="1256" t="s">
        <v>1809</v>
      </c>
      <c r="C83" s="1257" t="s">
        <v>1810</v>
      </c>
      <c r="D83" s="1258">
        <v>1344495</v>
      </c>
      <c r="E83" s="1258">
        <v>1268615</v>
      </c>
      <c r="F83" s="1258">
        <v>1453405</v>
      </c>
      <c r="G83" s="1258">
        <v>1438028</v>
      </c>
      <c r="H83" s="1258">
        <v>1489762</v>
      </c>
      <c r="I83" s="1279">
        <v>1418506</v>
      </c>
    </row>
    <row r="84" spans="2:10">
      <c r="B84" s="1256" t="s">
        <v>1811</v>
      </c>
      <c r="C84" s="1257" t="s">
        <v>1812</v>
      </c>
      <c r="D84" s="1258">
        <v>4603428</v>
      </c>
      <c r="E84" s="1258">
        <v>4267922</v>
      </c>
      <c r="F84" s="1258">
        <v>4869325</v>
      </c>
      <c r="G84" s="1258">
        <v>4809128</v>
      </c>
      <c r="H84" s="1258">
        <v>4913420</v>
      </c>
      <c r="I84" s="1279">
        <v>4693342</v>
      </c>
    </row>
    <row r="85" spans="2:10">
      <c r="B85" s="1256" t="s">
        <v>1813</v>
      </c>
      <c r="C85" s="1257" t="s">
        <v>1814</v>
      </c>
      <c r="D85" s="1258">
        <v>3150975</v>
      </c>
      <c r="E85" s="1258">
        <v>2941106</v>
      </c>
      <c r="F85" s="1258">
        <v>3339831</v>
      </c>
      <c r="G85" s="1258">
        <v>3299342</v>
      </c>
      <c r="H85" s="1258">
        <v>3339881</v>
      </c>
      <c r="I85" s="1279">
        <v>3174102</v>
      </c>
    </row>
    <row r="86" spans="2:10">
      <c r="B86" s="1256" t="s">
        <v>1815</v>
      </c>
      <c r="C86" s="1257" t="s">
        <v>1816</v>
      </c>
      <c r="D86" s="1258">
        <v>37684593</v>
      </c>
      <c r="E86" s="1258">
        <v>35336580</v>
      </c>
      <c r="F86" s="1258">
        <v>40212125</v>
      </c>
      <c r="G86" s="1258">
        <v>39912777</v>
      </c>
      <c r="H86" s="1258">
        <v>41283051</v>
      </c>
      <c r="I86" s="1279">
        <v>39282795</v>
      </c>
    </row>
    <row r="87" spans="2:10">
      <c r="B87" s="1256" t="s">
        <v>1817</v>
      </c>
      <c r="C87" s="1257" t="s">
        <v>1818</v>
      </c>
      <c r="D87" s="1258">
        <v>2245689</v>
      </c>
      <c r="E87" s="1258">
        <v>2071518</v>
      </c>
      <c r="F87" s="1258">
        <v>2315026</v>
      </c>
      <c r="G87" s="1258">
        <v>2330632</v>
      </c>
      <c r="H87" s="1258">
        <v>2527411</v>
      </c>
      <c r="I87" s="1279">
        <v>2404361</v>
      </c>
    </row>
    <row r="88" spans="2:10">
      <c r="B88" s="1256" t="s">
        <v>1819</v>
      </c>
      <c r="C88" s="1257" t="s">
        <v>1820</v>
      </c>
      <c r="D88" s="1258">
        <v>25662099</v>
      </c>
      <c r="E88" s="1258">
        <v>24031028</v>
      </c>
      <c r="F88" s="1258">
        <v>27232584</v>
      </c>
      <c r="G88" s="1258">
        <v>26965534</v>
      </c>
      <c r="H88" s="1258">
        <v>28108740</v>
      </c>
      <c r="I88" s="1279">
        <v>26654367</v>
      </c>
    </row>
    <row r="89" spans="2:10">
      <c r="B89" s="1256" t="s">
        <v>1821</v>
      </c>
      <c r="C89" s="1257" t="s">
        <v>1822</v>
      </c>
      <c r="D89" s="1258">
        <v>18540134</v>
      </c>
      <c r="E89" s="1258">
        <v>17233058</v>
      </c>
      <c r="F89" s="1258">
        <v>19433142</v>
      </c>
      <c r="G89" s="1258">
        <v>19306173</v>
      </c>
      <c r="H89" s="1258">
        <v>20289052</v>
      </c>
      <c r="I89" s="1279">
        <v>19236918</v>
      </c>
    </row>
    <row r="90" spans="2:10">
      <c r="B90" s="1256" t="s">
        <v>1823</v>
      </c>
      <c r="C90" s="1257" t="s">
        <v>1824</v>
      </c>
      <c r="D90" s="1258" t="s">
        <v>372</v>
      </c>
      <c r="E90" s="1258" t="s">
        <v>372</v>
      </c>
      <c r="F90" s="1258" t="s">
        <v>372</v>
      </c>
      <c r="G90" s="1258" t="s">
        <v>372</v>
      </c>
      <c r="H90" s="1258" t="s">
        <v>372</v>
      </c>
      <c r="I90" s="1279" t="s">
        <v>372</v>
      </c>
    </row>
    <row r="91" spans="2:10">
      <c r="B91" s="1256" t="s">
        <v>1825</v>
      </c>
      <c r="C91" s="1257" t="s">
        <v>1826</v>
      </c>
      <c r="D91" s="1258" t="s">
        <v>372</v>
      </c>
      <c r="E91" s="1258" t="s">
        <v>372</v>
      </c>
      <c r="F91" s="1258" t="s">
        <v>372</v>
      </c>
      <c r="G91" s="1258" t="s">
        <v>372</v>
      </c>
      <c r="H91" s="1258" t="s">
        <v>372</v>
      </c>
      <c r="I91" s="1279" t="s">
        <v>372</v>
      </c>
    </row>
    <row r="92" spans="2:10" ht="3" customHeight="1">
      <c r="B92" s="1281"/>
      <c r="C92" s="1261"/>
      <c r="D92" s="1262"/>
      <c r="E92" s="1262"/>
      <c r="F92" s="1262"/>
      <c r="G92" s="1262"/>
      <c r="H92" s="1262"/>
      <c r="I92" s="1263"/>
    </row>
    <row r="93" spans="2:10" ht="9.6" customHeight="1">
      <c r="B93" s="1264" t="s">
        <v>1496</v>
      </c>
      <c r="C93" s="1264"/>
      <c r="D93" s="1264"/>
      <c r="E93" s="1264"/>
      <c r="F93" s="1264"/>
      <c r="G93" s="1264"/>
      <c r="H93" s="1264"/>
      <c r="I93" s="1264"/>
      <c r="J93" s="1257"/>
    </row>
    <row r="94" spans="2:10">
      <c r="B94" s="1265" t="s">
        <v>1497</v>
      </c>
      <c r="C94" s="1265"/>
      <c r="D94" s="1265"/>
      <c r="E94" s="1265"/>
      <c r="F94" s="1265"/>
      <c r="G94" s="1265"/>
      <c r="H94" s="1265"/>
      <c r="I94" s="1265"/>
      <c r="J94" s="1265"/>
    </row>
    <row r="95" spans="2:10">
      <c r="B95" s="1265" t="s">
        <v>1498</v>
      </c>
      <c r="C95" s="1265"/>
      <c r="D95" s="1265"/>
      <c r="E95" s="1265"/>
      <c r="F95" s="1265"/>
      <c r="G95" s="1265"/>
      <c r="I95" s="1266"/>
      <c r="J95" s="1257"/>
    </row>
    <row r="96" spans="2:10">
      <c r="B96" s="1257" t="s">
        <v>1499</v>
      </c>
      <c r="C96" s="1257"/>
      <c r="D96" s="1257"/>
      <c r="E96" s="1257"/>
      <c r="F96" s="1257"/>
      <c r="G96" s="1257"/>
    </row>
    <row r="97" spans="2:2">
      <c r="B97" s="1257" t="s">
        <v>1500</v>
      </c>
    </row>
    <row r="98" spans="2:2" ht="11.25">
      <c r="B98" s="1842" t="s">
        <v>273</v>
      </c>
    </row>
  </sheetData>
  <mergeCells count="8">
    <mergeCell ref="G6:G7"/>
    <mergeCell ref="H6:H7"/>
    <mergeCell ref="I6:I7"/>
    <mergeCell ref="B7:B9"/>
    <mergeCell ref="C7:C9"/>
    <mergeCell ref="D6:D7"/>
    <mergeCell ref="E6:E7"/>
    <mergeCell ref="F6:F7"/>
  </mergeCells>
  <hyperlinks>
    <hyperlink ref="B98" location="'Inhaltsverzeichnis '!A1" display="Zurück zum Inhaltsverzeichnis" xr:uid="{90737679-8E47-418A-9ADF-41DC74B405AC}"/>
  </hyperlink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D9BDE-7D91-4FDC-81B9-132CB26E1ACD}">
  <sheetPr>
    <tabColor rgb="FFF9E03A"/>
  </sheetPr>
  <dimension ref="B1:J98"/>
  <sheetViews>
    <sheetView showGridLines="0" showZeros="0" zoomScale="140" zoomScaleNormal="140" zoomScaleSheetLayoutView="55" workbookViewId="0">
      <pane ySplit="9" topLeftCell="A66" activePane="bottomLeft" state="frozen"/>
      <selection activeCell="F36" sqref="F36"/>
      <selection pane="bottomLeft"/>
    </sheetView>
  </sheetViews>
  <sheetFormatPr baseColWidth="10" defaultColWidth="10.125" defaultRowHeight="8.25"/>
  <cols>
    <col min="1" max="1" width="1.5" style="1241" customWidth="1"/>
    <col min="2" max="2" width="7.625" style="1241" customWidth="1"/>
    <col min="3" max="3" width="12.875" style="1241" customWidth="1"/>
    <col min="4" max="10" width="9.375" style="1241" customWidth="1"/>
    <col min="11" max="16384" width="10.125" style="1241"/>
  </cols>
  <sheetData>
    <row r="1" spans="2:10" ht="12" customHeight="1">
      <c r="B1" s="1240" t="s">
        <v>1501</v>
      </c>
      <c r="C1" s="1267"/>
      <c r="D1" s="1267"/>
      <c r="E1" s="1267"/>
      <c r="F1" s="1267"/>
      <c r="G1" s="1267"/>
      <c r="H1" s="1267"/>
      <c r="I1" s="1267"/>
      <c r="J1" s="1240"/>
    </row>
    <row r="2" spans="2:10" ht="12" customHeight="1">
      <c r="B2" s="1240" t="s">
        <v>1327</v>
      </c>
      <c r="C2" s="1267"/>
      <c r="D2" s="1267"/>
      <c r="E2" s="1267"/>
      <c r="F2" s="1267"/>
      <c r="G2" s="1267"/>
      <c r="H2" s="1267"/>
      <c r="I2" s="1267"/>
      <c r="J2" s="1240"/>
    </row>
    <row r="3" spans="2:10" ht="3" customHeight="1"/>
    <row r="4" spans="2:10" ht="9">
      <c r="B4" s="1245" t="s">
        <v>1328</v>
      </c>
      <c r="C4" s="1246">
        <v>45936</v>
      </c>
      <c r="I4" s="1247"/>
      <c r="J4" s="1245" t="s">
        <v>1329</v>
      </c>
    </row>
    <row r="5" spans="2:10" ht="3" customHeight="1"/>
    <row r="6" spans="2:10" ht="12.95" customHeight="1">
      <c r="B6" s="1248" t="s">
        <v>1330</v>
      </c>
      <c r="C6" s="1249"/>
      <c r="D6" s="1955" t="s">
        <v>221</v>
      </c>
      <c r="E6" s="1955" t="s">
        <v>258</v>
      </c>
      <c r="F6" s="1955" t="s">
        <v>259</v>
      </c>
      <c r="G6" s="1955" t="s">
        <v>260</v>
      </c>
      <c r="H6" s="1955" t="s">
        <v>261</v>
      </c>
      <c r="I6" s="1966" t="s">
        <v>269</v>
      </c>
      <c r="J6" s="1964" t="s">
        <v>1502</v>
      </c>
    </row>
    <row r="7" spans="2:10" ht="8.1" customHeight="1">
      <c r="B7" s="1959" t="s">
        <v>1332</v>
      </c>
      <c r="C7" s="1962" t="s">
        <v>1333</v>
      </c>
      <c r="D7" s="1956"/>
      <c r="E7" s="1956"/>
      <c r="F7" s="1956"/>
      <c r="G7" s="1956"/>
      <c r="H7" s="1956"/>
      <c r="I7" s="1967"/>
      <c r="J7" s="1965"/>
    </row>
    <row r="8" spans="2:10" ht="13.15" customHeight="1">
      <c r="B8" s="1960"/>
      <c r="C8" s="1963"/>
      <c r="D8" s="1250" t="s">
        <v>1334</v>
      </c>
      <c r="E8" s="1251"/>
      <c r="F8" s="1251"/>
      <c r="G8" s="1251"/>
      <c r="H8" s="1251"/>
      <c r="I8" s="1251"/>
      <c r="J8" s="1252"/>
    </row>
    <row r="9" spans="2:10" ht="8.1" customHeight="1">
      <c r="B9" s="1961"/>
      <c r="C9" s="1956"/>
      <c r="D9" s="1250" t="s">
        <v>1335</v>
      </c>
      <c r="E9" s="1251"/>
      <c r="F9" s="1251"/>
      <c r="G9" s="1251"/>
      <c r="H9" s="1251"/>
      <c r="I9" s="1251"/>
      <c r="J9" s="1282"/>
    </row>
    <row r="10" spans="2:10" ht="3" customHeight="1">
      <c r="B10" s="1253"/>
      <c r="D10" s="1278"/>
      <c r="J10" s="1269"/>
    </row>
    <row r="11" spans="2:10">
      <c r="B11" s="1256" t="s">
        <v>1665</v>
      </c>
      <c r="C11" s="1257" t="s">
        <v>1666</v>
      </c>
      <c r="D11" s="1270" t="s">
        <v>372</v>
      </c>
      <c r="E11" s="1270" t="s">
        <v>372</v>
      </c>
      <c r="F11" s="1270" t="s">
        <v>372</v>
      </c>
      <c r="G11" s="1270" t="s">
        <v>372</v>
      </c>
      <c r="H11" s="1270" t="s">
        <v>372</v>
      </c>
      <c r="I11" s="1270" t="s">
        <v>372</v>
      </c>
      <c r="J11" s="1271" t="s">
        <v>372</v>
      </c>
    </row>
    <row r="12" spans="2:10">
      <c r="B12" s="1256" t="s">
        <v>1667</v>
      </c>
      <c r="C12" s="1257" t="s">
        <v>1668</v>
      </c>
      <c r="D12" s="1270" t="s">
        <v>372</v>
      </c>
      <c r="E12" s="1270" t="s">
        <v>372</v>
      </c>
      <c r="F12" s="1270" t="s">
        <v>372</v>
      </c>
      <c r="G12" s="1270" t="s">
        <v>372</v>
      </c>
      <c r="H12" s="1270" t="s">
        <v>372</v>
      </c>
      <c r="I12" s="1270" t="s">
        <v>372</v>
      </c>
      <c r="J12" s="1271" t="s">
        <v>372</v>
      </c>
    </row>
    <row r="13" spans="2:10">
      <c r="B13" s="1256" t="s">
        <v>1669</v>
      </c>
      <c r="C13" s="1257" t="s">
        <v>1670</v>
      </c>
      <c r="D13" s="1270" t="s">
        <v>372</v>
      </c>
      <c r="E13" s="1270" t="s">
        <v>372</v>
      </c>
      <c r="F13" s="1270" t="s">
        <v>372</v>
      </c>
      <c r="G13" s="1270" t="s">
        <v>372</v>
      </c>
      <c r="H13" s="1270" t="s">
        <v>372</v>
      </c>
      <c r="I13" s="1270" t="s">
        <v>372</v>
      </c>
      <c r="J13" s="1271" t="s">
        <v>372</v>
      </c>
    </row>
    <row r="14" spans="2:10">
      <c r="B14" s="1256" t="s">
        <v>1671</v>
      </c>
      <c r="C14" s="1257" t="s">
        <v>1672</v>
      </c>
      <c r="D14" s="1270" t="s">
        <v>372</v>
      </c>
      <c r="E14" s="1270" t="s">
        <v>372</v>
      </c>
      <c r="F14" s="1270" t="s">
        <v>372</v>
      </c>
      <c r="G14" s="1270" t="s">
        <v>372</v>
      </c>
      <c r="H14" s="1270" t="s">
        <v>372</v>
      </c>
      <c r="I14" s="1270" t="s">
        <v>372</v>
      </c>
      <c r="J14" s="1271" t="s">
        <v>372</v>
      </c>
    </row>
    <row r="15" spans="2:10">
      <c r="B15" s="1256" t="s">
        <v>1673</v>
      </c>
      <c r="C15" s="1257" t="s">
        <v>1674</v>
      </c>
      <c r="D15" s="1270" t="s">
        <v>372</v>
      </c>
      <c r="E15" s="1270" t="s">
        <v>372</v>
      </c>
      <c r="F15" s="1270" t="s">
        <v>372</v>
      </c>
      <c r="G15" s="1270" t="s">
        <v>372</v>
      </c>
      <c r="H15" s="1270" t="s">
        <v>372</v>
      </c>
      <c r="I15" s="1270" t="s">
        <v>372</v>
      </c>
      <c r="J15" s="1271" t="s">
        <v>372</v>
      </c>
    </row>
    <row r="16" spans="2:10">
      <c r="B16" s="1256" t="s">
        <v>1675</v>
      </c>
      <c r="C16" s="1257" t="s">
        <v>1676</v>
      </c>
      <c r="D16" s="1270" t="s">
        <v>372</v>
      </c>
      <c r="E16" s="1270" t="s">
        <v>372</v>
      </c>
      <c r="F16" s="1270" t="s">
        <v>372</v>
      </c>
      <c r="G16" s="1270" t="s">
        <v>372</v>
      </c>
      <c r="H16" s="1270" t="s">
        <v>372</v>
      </c>
      <c r="I16" s="1270" t="s">
        <v>372</v>
      </c>
      <c r="J16" s="1271" t="s">
        <v>372</v>
      </c>
    </row>
    <row r="17" spans="2:10">
      <c r="B17" s="1256" t="s">
        <v>1677</v>
      </c>
      <c r="C17" s="1257" t="s">
        <v>1678</v>
      </c>
      <c r="D17" s="1270" t="s">
        <v>372</v>
      </c>
      <c r="E17" s="1270" t="s">
        <v>372</v>
      </c>
      <c r="F17" s="1270" t="s">
        <v>372</v>
      </c>
      <c r="G17" s="1270" t="s">
        <v>372</v>
      </c>
      <c r="H17" s="1270" t="s">
        <v>372</v>
      </c>
      <c r="I17" s="1270" t="s">
        <v>372</v>
      </c>
      <c r="J17" s="1271" t="s">
        <v>372</v>
      </c>
    </row>
    <row r="18" spans="2:10">
      <c r="B18" s="1256" t="s">
        <v>1679</v>
      </c>
      <c r="C18" s="1257" t="s">
        <v>1680</v>
      </c>
      <c r="D18" s="1270" t="s">
        <v>372</v>
      </c>
      <c r="E18" s="1270" t="s">
        <v>372</v>
      </c>
      <c r="F18" s="1270" t="s">
        <v>372</v>
      </c>
      <c r="G18" s="1270" t="s">
        <v>372</v>
      </c>
      <c r="H18" s="1270" t="s">
        <v>372</v>
      </c>
      <c r="I18" s="1270" t="s">
        <v>372</v>
      </c>
      <c r="J18" s="1271" t="s">
        <v>372</v>
      </c>
    </row>
    <row r="19" spans="2:10">
      <c r="B19" s="1256" t="s">
        <v>1681</v>
      </c>
      <c r="C19" s="1257" t="s">
        <v>1682</v>
      </c>
      <c r="D19" s="1270" t="s">
        <v>372</v>
      </c>
      <c r="E19" s="1270" t="s">
        <v>372</v>
      </c>
      <c r="F19" s="1270" t="s">
        <v>372</v>
      </c>
      <c r="G19" s="1270" t="s">
        <v>372</v>
      </c>
      <c r="H19" s="1270" t="s">
        <v>372</v>
      </c>
      <c r="I19" s="1270" t="s">
        <v>372</v>
      </c>
      <c r="J19" s="1271" t="s">
        <v>372</v>
      </c>
    </row>
    <row r="20" spans="2:10">
      <c r="B20" s="1256" t="s">
        <v>1683</v>
      </c>
      <c r="C20" s="1257" t="s">
        <v>1684</v>
      </c>
      <c r="D20" s="1270" t="s">
        <v>372</v>
      </c>
      <c r="E20" s="1270" t="s">
        <v>372</v>
      </c>
      <c r="F20" s="1270" t="s">
        <v>372</v>
      </c>
      <c r="G20" s="1270" t="s">
        <v>372</v>
      </c>
      <c r="H20" s="1270" t="s">
        <v>372</v>
      </c>
      <c r="I20" s="1270" t="s">
        <v>372</v>
      </c>
      <c r="J20" s="1271" t="s">
        <v>372</v>
      </c>
    </row>
    <row r="21" spans="2:10">
      <c r="B21" s="1256" t="s">
        <v>1685</v>
      </c>
      <c r="C21" s="1257" t="s">
        <v>1686</v>
      </c>
      <c r="D21" s="1270" t="s">
        <v>372</v>
      </c>
      <c r="E21" s="1270" t="s">
        <v>372</v>
      </c>
      <c r="F21" s="1270" t="s">
        <v>372</v>
      </c>
      <c r="G21" s="1270" t="s">
        <v>372</v>
      </c>
      <c r="H21" s="1270" t="s">
        <v>372</v>
      </c>
      <c r="I21" s="1270" t="s">
        <v>372</v>
      </c>
      <c r="J21" s="1271" t="s">
        <v>372</v>
      </c>
    </row>
    <row r="22" spans="2:10">
      <c r="B22" s="1256" t="s">
        <v>1687</v>
      </c>
      <c r="C22" s="1257" t="s">
        <v>1688</v>
      </c>
      <c r="D22" s="1270" t="s">
        <v>372</v>
      </c>
      <c r="E22" s="1270" t="s">
        <v>372</v>
      </c>
      <c r="F22" s="1270" t="s">
        <v>372</v>
      </c>
      <c r="G22" s="1270" t="s">
        <v>372</v>
      </c>
      <c r="H22" s="1270" t="s">
        <v>372</v>
      </c>
      <c r="I22" s="1270" t="s">
        <v>372</v>
      </c>
      <c r="J22" s="1271" t="s">
        <v>372</v>
      </c>
    </row>
    <row r="23" spans="2:10">
      <c r="B23" s="1256" t="s">
        <v>1689</v>
      </c>
      <c r="C23" s="1257" t="s">
        <v>1690</v>
      </c>
      <c r="D23" s="1270" t="s">
        <v>372</v>
      </c>
      <c r="E23" s="1270" t="s">
        <v>372</v>
      </c>
      <c r="F23" s="1270" t="s">
        <v>372</v>
      </c>
      <c r="G23" s="1270" t="s">
        <v>372</v>
      </c>
      <c r="H23" s="1270" t="s">
        <v>372</v>
      </c>
      <c r="I23" s="1270" t="s">
        <v>372</v>
      </c>
      <c r="J23" s="1271" t="s">
        <v>372</v>
      </c>
    </row>
    <row r="24" spans="2:10">
      <c r="B24" s="1256" t="s">
        <v>1691</v>
      </c>
      <c r="C24" s="1257" t="s">
        <v>1692</v>
      </c>
      <c r="D24" s="1270" t="s">
        <v>372</v>
      </c>
      <c r="E24" s="1270" t="s">
        <v>372</v>
      </c>
      <c r="F24" s="1270" t="s">
        <v>372</v>
      </c>
      <c r="G24" s="1270" t="s">
        <v>372</v>
      </c>
      <c r="H24" s="1270" t="s">
        <v>372</v>
      </c>
      <c r="I24" s="1270" t="s">
        <v>372</v>
      </c>
      <c r="J24" s="1271" t="s">
        <v>372</v>
      </c>
    </row>
    <row r="25" spans="2:10">
      <c r="B25" s="1256" t="s">
        <v>1693</v>
      </c>
      <c r="C25" s="1257" t="s">
        <v>1694</v>
      </c>
      <c r="D25" s="1270" t="s">
        <v>372</v>
      </c>
      <c r="E25" s="1270" t="s">
        <v>372</v>
      </c>
      <c r="F25" s="1270" t="s">
        <v>372</v>
      </c>
      <c r="G25" s="1270" t="s">
        <v>372</v>
      </c>
      <c r="H25" s="1270" t="s">
        <v>372</v>
      </c>
      <c r="I25" s="1270" t="s">
        <v>372</v>
      </c>
      <c r="J25" s="1271" t="s">
        <v>372</v>
      </c>
    </row>
    <row r="26" spans="2:10">
      <c r="B26" s="1256" t="s">
        <v>1695</v>
      </c>
      <c r="C26" s="1257" t="s">
        <v>1696</v>
      </c>
      <c r="D26" s="1270" t="s">
        <v>372</v>
      </c>
      <c r="E26" s="1270" t="s">
        <v>372</v>
      </c>
      <c r="F26" s="1270" t="s">
        <v>372</v>
      </c>
      <c r="G26" s="1270" t="s">
        <v>372</v>
      </c>
      <c r="H26" s="1270" t="s">
        <v>372</v>
      </c>
      <c r="I26" s="1270" t="s">
        <v>372</v>
      </c>
      <c r="J26" s="1271" t="s">
        <v>372</v>
      </c>
    </row>
    <row r="27" spans="2:10">
      <c r="B27" s="1256" t="s">
        <v>1697</v>
      </c>
      <c r="C27" s="1257" t="s">
        <v>1698</v>
      </c>
      <c r="D27" s="1270" t="s">
        <v>372</v>
      </c>
      <c r="E27" s="1270" t="s">
        <v>372</v>
      </c>
      <c r="F27" s="1270" t="s">
        <v>372</v>
      </c>
      <c r="G27" s="1270" t="s">
        <v>372</v>
      </c>
      <c r="H27" s="1270" t="s">
        <v>372</v>
      </c>
      <c r="I27" s="1270" t="s">
        <v>372</v>
      </c>
      <c r="J27" s="1271" t="s">
        <v>372</v>
      </c>
    </row>
    <row r="28" spans="2:10">
      <c r="B28" s="1256" t="s">
        <v>1699</v>
      </c>
      <c r="C28" s="1257" t="s">
        <v>1700</v>
      </c>
      <c r="D28" s="1270" t="s">
        <v>372</v>
      </c>
      <c r="E28" s="1270" t="s">
        <v>372</v>
      </c>
      <c r="F28" s="1270" t="s">
        <v>372</v>
      </c>
      <c r="G28" s="1270" t="s">
        <v>372</v>
      </c>
      <c r="H28" s="1270" t="s">
        <v>372</v>
      </c>
      <c r="I28" s="1270" t="s">
        <v>372</v>
      </c>
      <c r="J28" s="1271" t="s">
        <v>372</v>
      </c>
    </row>
    <row r="29" spans="2:10">
      <c r="B29" s="1256" t="s">
        <v>1701</v>
      </c>
      <c r="C29" s="1257" t="s">
        <v>1702</v>
      </c>
      <c r="D29" s="1270" t="s">
        <v>372</v>
      </c>
      <c r="E29" s="1270" t="s">
        <v>372</v>
      </c>
      <c r="F29" s="1270" t="s">
        <v>372</v>
      </c>
      <c r="G29" s="1270" t="s">
        <v>372</v>
      </c>
      <c r="H29" s="1270" t="s">
        <v>372</v>
      </c>
      <c r="I29" s="1270" t="s">
        <v>372</v>
      </c>
      <c r="J29" s="1271" t="s">
        <v>372</v>
      </c>
    </row>
    <row r="30" spans="2:10">
      <c r="B30" s="1256" t="s">
        <v>1703</v>
      </c>
      <c r="C30" s="1257" t="s">
        <v>1704</v>
      </c>
      <c r="D30" s="1270">
        <v>949654</v>
      </c>
      <c r="E30" s="1270">
        <v>944468</v>
      </c>
      <c r="F30" s="1270" t="s">
        <v>372</v>
      </c>
      <c r="G30" s="1270" t="s">
        <v>372</v>
      </c>
      <c r="H30" s="1270" t="s">
        <v>372</v>
      </c>
      <c r="I30" s="1270" t="s">
        <v>372</v>
      </c>
      <c r="J30" s="1271">
        <v>7541764</v>
      </c>
    </row>
    <row r="31" spans="2:10">
      <c r="B31" s="1256" t="s">
        <v>1705</v>
      </c>
      <c r="C31" s="1257" t="s">
        <v>1706</v>
      </c>
      <c r="D31" s="1270" t="s">
        <v>372</v>
      </c>
      <c r="E31" s="1270" t="s">
        <v>372</v>
      </c>
      <c r="F31" s="1270" t="s">
        <v>372</v>
      </c>
      <c r="G31" s="1270" t="s">
        <v>372</v>
      </c>
      <c r="H31" s="1270" t="s">
        <v>372</v>
      </c>
      <c r="I31" s="1270" t="s">
        <v>372</v>
      </c>
      <c r="J31" s="1271" t="s">
        <v>372</v>
      </c>
    </row>
    <row r="32" spans="2:10">
      <c r="B32" s="1256" t="s">
        <v>1707</v>
      </c>
      <c r="C32" s="1257" t="s">
        <v>1708</v>
      </c>
      <c r="D32" s="1270" t="s">
        <v>372</v>
      </c>
      <c r="E32" s="1270" t="s">
        <v>372</v>
      </c>
      <c r="F32" s="1270" t="s">
        <v>372</v>
      </c>
      <c r="G32" s="1270" t="s">
        <v>372</v>
      </c>
      <c r="H32" s="1270" t="s">
        <v>372</v>
      </c>
      <c r="I32" s="1270" t="s">
        <v>372</v>
      </c>
      <c r="J32" s="1271" t="s">
        <v>372</v>
      </c>
    </row>
    <row r="33" spans="2:10">
      <c r="B33" s="1256" t="s">
        <v>1709</v>
      </c>
      <c r="C33" s="1257" t="s">
        <v>1710</v>
      </c>
      <c r="D33" s="1270">
        <v>4080872</v>
      </c>
      <c r="E33" s="1270">
        <v>3905587</v>
      </c>
      <c r="F33" s="1270" t="s">
        <v>372</v>
      </c>
      <c r="G33" s="1270" t="s">
        <v>372</v>
      </c>
      <c r="H33" s="1270" t="s">
        <v>372</v>
      </c>
      <c r="I33" s="1270" t="s">
        <v>372</v>
      </c>
      <c r="J33" s="1271">
        <v>32533639</v>
      </c>
    </row>
    <row r="34" spans="2:10">
      <c r="B34" s="1256" t="s">
        <v>1711</v>
      </c>
      <c r="C34" s="1257" t="s">
        <v>1712</v>
      </c>
      <c r="D34" s="1270" t="s">
        <v>372</v>
      </c>
      <c r="E34" s="1270" t="s">
        <v>372</v>
      </c>
      <c r="F34" s="1270" t="s">
        <v>372</v>
      </c>
      <c r="G34" s="1270" t="s">
        <v>372</v>
      </c>
      <c r="H34" s="1270" t="s">
        <v>372</v>
      </c>
      <c r="I34" s="1270" t="s">
        <v>372</v>
      </c>
      <c r="J34" s="1271" t="s">
        <v>372</v>
      </c>
    </row>
    <row r="35" spans="2:10">
      <c r="B35" s="1256" t="s">
        <v>1713</v>
      </c>
      <c r="C35" s="1257" t="s">
        <v>1714</v>
      </c>
      <c r="D35" s="1270" t="s">
        <v>372</v>
      </c>
      <c r="E35" s="1270" t="s">
        <v>372</v>
      </c>
      <c r="F35" s="1270" t="s">
        <v>372</v>
      </c>
      <c r="G35" s="1270" t="s">
        <v>372</v>
      </c>
      <c r="H35" s="1270" t="s">
        <v>372</v>
      </c>
      <c r="I35" s="1270" t="s">
        <v>372</v>
      </c>
      <c r="J35" s="1271" t="s">
        <v>372</v>
      </c>
    </row>
    <row r="36" spans="2:10">
      <c r="B36" s="1256" t="s">
        <v>1715</v>
      </c>
      <c r="C36" s="1257" t="s">
        <v>1716</v>
      </c>
      <c r="D36" s="1270">
        <v>12343994</v>
      </c>
      <c r="E36" s="1270">
        <v>12138474</v>
      </c>
      <c r="F36" s="1270" t="s">
        <v>372</v>
      </c>
      <c r="G36" s="1270" t="s">
        <v>372</v>
      </c>
      <c r="H36" s="1270" t="s">
        <v>372</v>
      </c>
      <c r="I36" s="1270" t="s">
        <v>372</v>
      </c>
      <c r="J36" s="1271">
        <v>96401766</v>
      </c>
    </row>
    <row r="37" spans="2:10">
      <c r="B37" s="1256" t="s">
        <v>1717</v>
      </c>
      <c r="C37" s="1257" t="s">
        <v>1718</v>
      </c>
      <c r="D37" s="1270">
        <v>3485641</v>
      </c>
      <c r="E37" s="1270">
        <v>3475026</v>
      </c>
      <c r="F37" s="1270" t="s">
        <v>372</v>
      </c>
      <c r="G37" s="1270" t="s">
        <v>372</v>
      </c>
      <c r="H37" s="1270" t="s">
        <v>372</v>
      </c>
      <c r="I37" s="1270" t="s">
        <v>372</v>
      </c>
      <c r="J37" s="1271">
        <v>27506512</v>
      </c>
    </row>
    <row r="38" spans="2:10">
      <c r="B38" s="1256" t="s">
        <v>1719</v>
      </c>
      <c r="C38" s="1257" t="s">
        <v>1720</v>
      </c>
      <c r="D38" s="1270">
        <v>4121913</v>
      </c>
      <c r="E38" s="1270">
        <v>4095829</v>
      </c>
      <c r="F38" s="1270" t="s">
        <v>372</v>
      </c>
      <c r="G38" s="1270" t="s">
        <v>372</v>
      </c>
      <c r="H38" s="1270" t="s">
        <v>372</v>
      </c>
      <c r="I38" s="1270" t="s">
        <v>372</v>
      </c>
      <c r="J38" s="1271">
        <v>32140043</v>
      </c>
    </row>
    <row r="39" spans="2:10">
      <c r="B39" s="1256" t="s">
        <v>1721</v>
      </c>
      <c r="C39" s="1257" t="s">
        <v>1722</v>
      </c>
      <c r="D39" s="1270" t="s">
        <v>372</v>
      </c>
      <c r="E39" s="1270" t="s">
        <v>372</v>
      </c>
      <c r="F39" s="1270" t="s">
        <v>372</v>
      </c>
      <c r="G39" s="1270" t="s">
        <v>372</v>
      </c>
      <c r="H39" s="1270" t="s">
        <v>372</v>
      </c>
      <c r="I39" s="1270" t="s">
        <v>372</v>
      </c>
      <c r="J39" s="1271" t="s">
        <v>372</v>
      </c>
    </row>
    <row r="40" spans="2:10">
      <c r="B40" s="1256" t="s">
        <v>1723</v>
      </c>
      <c r="C40" s="1257" t="s">
        <v>1724</v>
      </c>
      <c r="D40" s="1270">
        <v>686401</v>
      </c>
      <c r="E40" s="1270">
        <v>685677</v>
      </c>
      <c r="F40" s="1270" t="s">
        <v>372</v>
      </c>
      <c r="G40" s="1270" t="s">
        <v>372</v>
      </c>
      <c r="H40" s="1270" t="s">
        <v>372</v>
      </c>
      <c r="I40" s="1270" t="s">
        <v>372</v>
      </c>
      <c r="J40" s="1271">
        <v>5451490</v>
      </c>
    </row>
    <row r="41" spans="2:10">
      <c r="B41" s="1256" t="s">
        <v>1725</v>
      </c>
      <c r="C41" s="1257" t="s">
        <v>1726</v>
      </c>
      <c r="D41" s="1270" t="s">
        <v>372</v>
      </c>
      <c r="E41" s="1270" t="s">
        <v>372</v>
      </c>
      <c r="F41" s="1270" t="s">
        <v>372</v>
      </c>
      <c r="G41" s="1270" t="s">
        <v>372</v>
      </c>
      <c r="H41" s="1270" t="s">
        <v>372</v>
      </c>
      <c r="I41" s="1270" t="s">
        <v>372</v>
      </c>
      <c r="J41" s="1271" t="s">
        <v>372</v>
      </c>
    </row>
    <row r="42" spans="2:10">
      <c r="B42" s="1256" t="s">
        <v>1727</v>
      </c>
      <c r="C42" s="1257" t="s">
        <v>1728</v>
      </c>
      <c r="D42" s="1270" t="s">
        <v>372</v>
      </c>
      <c r="E42" s="1270" t="s">
        <v>372</v>
      </c>
      <c r="F42" s="1270" t="s">
        <v>372</v>
      </c>
      <c r="G42" s="1270" t="s">
        <v>372</v>
      </c>
      <c r="H42" s="1270" t="s">
        <v>372</v>
      </c>
      <c r="I42" s="1270" t="s">
        <v>372</v>
      </c>
      <c r="J42" s="1271" t="s">
        <v>372</v>
      </c>
    </row>
    <row r="43" spans="2:10">
      <c r="B43" s="1256" t="s">
        <v>1729</v>
      </c>
      <c r="C43" s="1257" t="s">
        <v>1730</v>
      </c>
      <c r="D43" s="1270" t="s">
        <v>372</v>
      </c>
      <c r="E43" s="1270" t="s">
        <v>372</v>
      </c>
      <c r="F43" s="1270" t="s">
        <v>372</v>
      </c>
      <c r="G43" s="1270" t="s">
        <v>372</v>
      </c>
      <c r="H43" s="1270" t="s">
        <v>372</v>
      </c>
      <c r="I43" s="1270" t="s">
        <v>372</v>
      </c>
      <c r="J43" s="1271" t="s">
        <v>372</v>
      </c>
    </row>
    <row r="44" spans="2:10">
      <c r="B44" s="1256" t="s">
        <v>1731</v>
      </c>
      <c r="C44" s="1257" t="s">
        <v>1732</v>
      </c>
      <c r="D44" s="1270">
        <v>4236080</v>
      </c>
      <c r="E44" s="1270">
        <v>4087261</v>
      </c>
      <c r="F44" s="1270" t="s">
        <v>372</v>
      </c>
      <c r="G44" s="1270" t="s">
        <v>372</v>
      </c>
      <c r="H44" s="1270" t="s">
        <v>372</v>
      </c>
      <c r="I44" s="1270" t="s">
        <v>372</v>
      </c>
      <c r="J44" s="1271">
        <v>32572261</v>
      </c>
    </row>
    <row r="45" spans="2:10">
      <c r="B45" s="1256" t="s">
        <v>1733</v>
      </c>
      <c r="C45" s="1257" t="s">
        <v>1734</v>
      </c>
      <c r="D45" s="1270" t="s">
        <v>372</v>
      </c>
      <c r="E45" s="1270" t="s">
        <v>372</v>
      </c>
      <c r="F45" s="1270" t="s">
        <v>372</v>
      </c>
      <c r="G45" s="1270" t="s">
        <v>372</v>
      </c>
      <c r="H45" s="1270" t="s">
        <v>372</v>
      </c>
      <c r="I45" s="1270" t="s">
        <v>372</v>
      </c>
      <c r="J45" s="1271" t="s">
        <v>372</v>
      </c>
    </row>
    <row r="46" spans="2:10">
      <c r="B46" s="1256" t="s">
        <v>1735</v>
      </c>
      <c r="C46" s="1257" t="s">
        <v>1736</v>
      </c>
      <c r="D46" s="1270" t="s">
        <v>372</v>
      </c>
      <c r="E46" s="1270" t="s">
        <v>372</v>
      </c>
      <c r="F46" s="1270" t="s">
        <v>372</v>
      </c>
      <c r="G46" s="1270" t="s">
        <v>372</v>
      </c>
      <c r="H46" s="1270" t="s">
        <v>372</v>
      </c>
      <c r="I46" s="1270" t="s">
        <v>372</v>
      </c>
      <c r="J46" s="1271" t="s">
        <v>372</v>
      </c>
    </row>
    <row r="47" spans="2:10">
      <c r="B47" s="1256" t="s">
        <v>1737</v>
      </c>
      <c r="C47" s="1257" t="s">
        <v>1738</v>
      </c>
      <c r="D47" s="1270" t="s">
        <v>372</v>
      </c>
      <c r="E47" s="1270" t="s">
        <v>372</v>
      </c>
      <c r="F47" s="1270" t="s">
        <v>372</v>
      </c>
      <c r="G47" s="1270" t="s">
        <v>372</v>
      </c>
      <c r="H47" s="1270" t="s">
        <v>372</v>
      </c>
      <c r="I47" s="1270" t="s">
        <v>372</v>
      </c>
      <c r="J47" s="1271" t="s">
        <v>372</v>
      </c>
    </row>
    <row r="48" spans="2:10">
      <c r="B48" s="1256" t="s">
        <v>1739</v>
      </c>
      <c r="C48" s="1257" t="s">
        <v>1740</v>
      </c>
      <c r="D48" s="1270" t="s">
        <v>372</v>
      </c>
      <c r="E48" s="1270" t="s">
        <v>372</v>
      </c>
      <c r="F48" s="1270" t="s">
        <v>372</v>
      </c>
      <c r="G48" s="1270" t="s">
        <v>372</v>
      </c>
      <c r="H48" s="1270" t="s">
        <v>372</v>
      </c>
      <c r="I48" s="1270" t="s">
        <v>372</v>
      </c>
      <c r="J48" s="1271" t="s">
        <v>372</v>
      </c>
    </row>
    <row r="49" spans="2:10">
      <c r="B49" s="1256" t="s">
        <v>1741</v>
      </c>
      <c r="C49" s="1257" t="s">
        <v>1742</v>
      </c>
      <c r="D49" s="1270">
        <v>2404394</v>
      </c>
      <c r="E49" s="1270">
        <v>2380286</v>
      </c>
      <c r="F49" s="1270" t="s">
        <v>372</v>
      </c>
      <c r="G49" s="1270" t="s">
        <v>372</v>
      </c>
      <c r="H49" s="1270" t="s">
        <v>372</v>
      </c>
      <c r="I49" s="1270" t="s">
        <v>372</v>
      </c>
      <c r="J49" s="1271">
        <v>18767833</v>
      </c>
    </row>
    <row r="50" spans="2:10">
      <c r="B50" s="1256" t="s">
        <v>1743</v>
      </c>
      <c r="C50" s="1257" t="s">
        <v>1744</v>
      </c>
      <c r="D50" s="1270" t="s">
        <v>372</v>
      </c>
      <c r="E50" s="1270" t="s">
        <v>372</v>
      </c>
      <c r="F50" s="1270" t="s">
        <v>372</v>
      </c>
      <c r="G50" s="1270" t="s">
        <v>372</v>
      </c>
      <c r="H50" s="1270" t="s">
        <v>372</v>
      </c>
      <c r="I50" s="1270" t="s">
        <v>372</v>
      </c>
      <c r="J50" s="1271" t="s">
        <v>372</v>
      </c>
    </row>
    <row r="51" spans="2:10">
      <c r="B51" s="1256" t="s">
        <v>1745</v>
      </c>
      <c r="C51" s="1257" t="s">
        <v>1746</v>
      </c>
      <c r="D51" s="1270" t="s">
        <v>372</v>
      </c>
      <c r="E51" s="1270" t="s">
        <v>372</v>
      </c>
      <c r="F51" s="1270" t="s">
        <v>372</v>
      </c>
      <c r="G51" s="1270" t="s">
        <v>372</v>
      </c>
      <c r="H51" s="1270" t="s">
        <v>372</v>
      </c>
      <c r="I51" s="1270" t="s">
        <v>372</v>
      </c>
      <c r="J51" s="1271" t="s">
        <v>372</v>
      </c>
    </row>
    <row r="52" spans="2:10">
      <c r="B52" s="1256" t="s">
        <v>1747</v>
      </c>
      <c r="C52" s="1257" t="s">
        <v>1748</v>
      </c>
      <c r="D52" s="1270" t="s">
        <v>372</v>
      </c>
      <c r="E52" s="1270" t="s">
        <v>372</v>
      </c>
      <c r="F52" s="1270" t="s">
        <v>372</v>
      </c>
      <c r="G52" s="1270" t="s">
        <v>372</v>
      </c>
      <c r="H52" s="1270" t="s">
        <v>372</v>
      </c>
      <c r="I52" s="1270" t="s">
        <v>372</v>
      </c>
      <c r="J52" s="1271">
        <v>2438669</v>
      </c>
    </row>
    <row r="53" spans="2:10">
      <c r="B53" s="1256" t="s">
        <v>1749</v>
      </c>
      <c r="C53" s="1257" t="s">
        <v>1750</v>
      </c>
      <c r="D53" s="1270">
        <v>2106936</v>
      </c>
      <c r="E53" s="1270">
        <v>2028179</v>
      </c>
      <c r="F53" s="1270" t="s">
        <v>372</v>
      </c>
      <c r="G53" s="1270" t="s">
        <v>372</v>
      </c>
      <c r="H53" s="1270" t="s">
        <v>372</v>
      </c>
      <c r="I53" s="1270" t="s">
        <v>372</v>
      </c>
      <c r="J53" s="1271">
        <v>16236936</v>
      </c>
    </row>
    <row r="54" spans="2:10">
      <c r="B54" s="1256" t="s">
        <v>1751</v>
      </c>
      <c r="C54" s="1257" t="s">
        <v>1752</v>
      </c>
      <c r="D54" s="1270">
        <v>6460366</v>
      </c>
      <c r="E54" s="1270">
        <v>6357982</v>
      </c>
      <c r="F54" s="1270" t="s">
        <v>372</v>
      </c>
      <c r="G54" s="1270" t="s">
        <v>372</v>
      </c>
      <c r="H54" s="1270" t="s">
        <v>372</v>
      </c>
      <c r="I54" s="1270" t="s">
        <v>372</v>
      </c>
      <c r="J54" s="1271">
        <v>50182097</v>
      </c>
    </row>
    <row r="55" spans="2:10">
      <c r="B55" s="1256" t="s">
        <v>1753</v>
      </c>
      <c r="C55" s="1257" t="s">
        <v>1754</v>
      </c>
      <c r="D55" s="1270">
        <v>4513727</v>
      </c>
      <c r="E55" s="1270">
        <v>4332199</v>
      </c>
      <c r="F55" s="1270" t="s">
        <v>372</v>
      </c>
      <c r="G55" s="1270" t="s">
        <v>372</v>
      </c>
      <c r="H55" s="1270" t="s">
        <v>372</v>
      </c>
      <c r="I55" s="1270" t="s">
        <v>372</v>
      </c>
      <c r="J55" s="1271">
        <v>34106959</v>
      </c>
    </row>
    <row r="56" spans="2:10">
      <c r="B56" s="1256" t="s">
        <v>1755</v>
      </c>
      <c r="C56" s="1257" t="s">
        <v>1756</v>
      </c>
      <c r="D56" s="1270">
        <v>4814028</v>
      </c>
      <c r="E56" s="1270">
        <v>4700815</v>
      </c>
      <c r="F56" s="1270" t="s">
        <v>372</v>
      </c>
      <c r="G56" s="1270" t="s">
        <v>372</v>
      </c>
      <c r="H56" s="1270" t="s">
        <v>372</v>
      </c>
      <c r="I56" s="1270" t="s">
        <v>372</v>
      </c>
      <c r="J56" s="1271">
        <v>37980872</v>
      </c>
    </row>
    <row r="57" spans="2:10">
      <c r="B57" s="1256" t="s">
        <v>1757</v>
      </c>
      <c r="C57" s="1257" t="s">
        <v>1758</v>
      </c>
      <c r="D57" s="1270" t="s">
        <v>372</v>
      </c>
      <c r="E57" s="1270" t="s">
        <v>372</v>
      </c>
      <c r="F57" s="1270" t="s">
        <v>372</v>
      </c>
      <c r="G57" s="1270" t="s">
        <v>372</v>
      </c>
      <c r="H57" s="1270" t="s">
        <v>372</v>
      </c>
      <c r="I57" s="1270" t="s">
        <v>372</v>
      </c>
      <c r="J57" s="1271" t="s">
        <v>372</v>
      </c>
    </row>
    <row r="58" spans="2:10">
      <c r="B58" s="1256" t="s">
        <v>1759</v>
      </c>
      <c r="C58" s="1257" t="s">
        <v>1760</v>
      </c>
      <c r="D58" s="1270" t="s">
        <v>372</v>
      </c>
      <c r="E58" s="1270" t="s">
        <v>372</v>
      </c>
      <c r="F58" s="1270" t="s">
        <v>372</v>
      </c>
      <c r="G58" s="1270" t="s">
        <v>372</v>
      </c>
      <c r="H58" s="1270" t="s">
        <v>372</v>
      </c>
      <c r="I58" s="1270" t="s">
        <v>372</v>
      </c>
      <c r="J58" s="1271" t="s">
        <v>372</v>
      </c>
    </row>
    <row r="59" spans="2:10">
      <c r="B59" s="1256" t="s">
        <v>1761</v>
      </c>
      <c r="C59" s="1257" t="s">
        <v>1762</v>
      </c>
      <c r="D59" s="1270">
        <v>5025846</v>
      </c>
      <c r="E59" s="1270">
        <v>5085575</v>
      </c>
      <c r="F59" s="1270" t="s">
        <v>372</v>
      </c>
      <c r="G59" s="1270" t="s">
        <v>372</v>
      </c>
      <c r="H59" s="1270" t="s">
        <v>372</v>
      </c>
      <c r="I59" s="1270" t="s">
        <v>372</v>
      </c>
      <c r="J59" s="1271">
        <v>39367566</v>
      </c>
    </row>
    <row r="60" spans="2:10">
      <c r="B60" s="1256" t="s">
        <v>1763</v>
      </c>
      <c r="C60" s="1257" t="s">
        <v>1764</v>
      </c>
      <c r="D60" s="1270">
        <v>999271</v>
      </c>
      <c r="E60" s="1270">
        <v>986877</v>
      </c>
      <c r="F60" s="1270" t="s">
        <v>372</v>
      </c>
      <c r="G60" s="1270" t="s">
        <v>372</v>
      </c>
      <c r="H60" s="1270" t="s">
        <v>372</v>
      </c>
      <c r="I60" s="1270" t="s">
        <v>372</v>
      </c>
      <c r="J60" s="1271">
        <v>8062444</v>
      </c>
    </row>
    <row r="61" spans="2:10">
      <c r="B61" s="1256" t="s">
        <v>1765</v>
      </c>
      <c r="C61" s="1257" t="s">
        <v>1766</v>
      </c>
      <c r="D61" s="1270">
        <v>3049526</v>
      </c>
      <c r="E61" s="1270">
        <v>3041239</v>
      </c>
      <c r="F61" s="1270" t="s">
        <v>372</v>
      </c>
      <c r="G61" s="1270" t="s">
        <v>372</v>
      </c>
      <c r="H61" s="1270" t="s">
        <v>372</v>
      </c>
      <c r="I61" s="1270" t="s">
        <v>372</v>
      </c>
      <c r="J61" s="1271">
        <v>23282348</v>
      </c>
    </row>
    <row r="62" spans="2:10">
      <c r="B62" s="1256" t="s">
        <v>1767</v>
      </c>
      <c r="C62" s="1257" t="s">
        <v>1768</v>
      </c>
      <c r="D62" s="1270" t="s">
        <v>372</v>
      </c>
      <c r="E62" s="1270" t="s">
        <v>372</v>
      </c>
      <c r="F62" s="1270" t="s">
        <v>372</v>
      </c>
      <c r="G62" s="1270" t="s">
        <v>372</v>
      </c>
      <c r="H62" s="1270" t="s">
        <v>372</v>
      </c>
      <c r="I62" s="1270" t="s">
        <v>372</v>
      </c>
      <c r="J62" s="1271" t="s">
        <v>372</v>
      </c>
    </row>
    <row r="63" spans="2:10">
      <c r="B63" s="1256" t="s">
        <v>1769</v>
      </c>
      <c r="C63" s="1257" t="s">
        <v>1770</v>
      </c>
      <c r="D63" s="1270" t="s">
        <v>372</v>
      </c>
      <c r="E63" s="1270" t="s">
        <v>372</v>
      </c>
      <c r="F63" s="1270" t="s">
        <v>372</v>
      </c>
      <c r="G63" s="1270" t="s">
        <v>372</v>
      </c>
      <c r="H63" s="1270" t="s">
        <v>372</v>
      </c>
      <c r="I63" s="1270" t="s">
        <v>372</v>
      </c>
      <c r="J63" s="1271" t="s">
        <v>372</v>
      </c>
    </row>
    <row r="64" spans="2:10">
      <c r="B64" s="1256" t="s">
        <v>1771</v>
      </c>
      <c r="C64" s="1257" t="s">
        <v>1772</v>
      </c>
      <c r="D64" s="1270">
        <v>20960469</v>
      </c>
      <c r="E64" s="1270">
        <v>20402303</v>
      </c>
      <c r="F64" s="1270" t="s">
        <v>372</v>
      </c>
      <c r="G64" s="1270" t="s">
        <v>372</v>
      </c>
      <c r="H64" s="1270" t="s">
        <v>372</v>
      </c>
      <c r="I64" s="1270" t="s">
        <v>372</v>
      </c>
      <c r="J64" s="1271">
        <v>161931135</v>
      </c>
    </row>
    <row r="65" spans="2:10">
      <c r="B65" s="1256" t="s">
        <v>1773</v>
      </c>
      <c r="C65" s="1257" t="s">
        <v>1774</v>
      </c>
      <c r="D65" s="1270">
        <v>4913025</v>
      </c>
      <c r="E65" s="1270">
        <v>4804434</v>
      </c>
      <c r="F65" s="1270" t="s">
        <v>372</v>
      </c>
      <c r="G65" s="1270" t="s">
        <v>372</v>
      </c>
      <c r="H65" s="1270" t="s">
        <v>372</v>
      </c>
      <c r="I65" s="1270" t="s">
        <v>372</v>
      </c>
      <c r="J65" s="1271">
        <v>38749458</v>
      </c>
    </row>
    <row r="66" spans="2:10">
      <c r="B66" s="1256" t="s">
        <v>1775</v>
      </c>
      <c r="C66" s="1257" t="s">
        <v>1776</v>
      </c>
      <c r="D66" s="1270">
        <v>41207433</v>
      </c>
      <c r="E66" s="1270">
        <v>40952447</v>
      </c>
      <c r="F66" s="1270" t="s">
        <v>372</v>
      </c>
      <c r="G66" s="1270" t="s">
        <v>372</v>
      </c>
      <c r="H66" s="1270" t="s">
        <v>372</v>
      </c>
      <c r="I66" s="1270" t="s">
        <v>372</v>
      </c>
      <c r="J66" s="1271">
        <v>320894093</v>
      </c>
    </row>
    <row r="67" spans="2:10">
      <c r="B67" s="1256" t="s">
        <v>1777</v>
      </c>
      <c r="C67" s="1257" t="s">
        <v>1778</v>
      </c>
      <c r="D67" s="1270">
        <v>8939869</v>
      </c>
      <c r="E67" s="1270">
        <v>8830673</v>
      </c>
      <c r="F67" s="1270" t="s">
        <v>372</v>
      </c>
      <c r="G67" s="1270" t="s">
        <v>372</v>
      </c>
      <c r="H67" s="1270" t="s">
        <v>372</v>
      </c>
      <c r="I67" s="1270" t="s">
        <v>372</v>
      </c>
      <c r="J67" s="1271">
        <v>69732822</v>
      </c>
    </row>
    <row r="68" spans="2:10">
      <c r="B68" s="1256" t="s">
        <v>1779</v>
      </c>
      <c r="C68" s="1257" t="s">
        <v>1780</v>
      </c>
      <c r="D68" s="1270" t="s">
        <v>372</v>
      </c>
      <c r="E68" s="1270" t="s">
        <v>372</v>
      </c>
      <c r="F68" s="1270" t="s">
        <v>372</v>
      </c>
      <c r="G68" s="1270" t="s">
        <v>372</v>
      </c>
      <c r="H68" s="1270" t="s">
        <v>372</v>
      </c>
      <c r="I68" s="1270" t="s">
        <v>372</v>
      </c>
      <c r="J68" s="1271" t="s">
        <v>372</v>
      </c>
    </row>
    <row r="69" spans="2:10">
      <c r="B69" s="1256" t="s">
        <v>1781</v>
      </c>
      <c r="C69" s="1257" t="s">
        <v>1782</v>
      </c>
      <c r="D69" s="1270" t="s">
        <v>372</v>
      </c>
      <c r="E69" s="1270" t="s">
        <v>372</v>
      </c>
      <c r="F69" s="1270" t="s">
        <v>372</v>
      </c>
      <c r="G69" s="1270" t="s">
        <v>372</v>
      </c>
      <c r="H69" s="1270" t="s">
        <v>372</v>
      </c>
      <c r="I69" s="1270" t="s">
        <v>372</v>
      </c>
      <c r="J69" s="1271" t="s">
        <v>372</v>
      </c>
    </row>
    <row r="70" spans="2:10">
      <c r="B70" s="1256" t="s">
        <v>1783</v>
      </c>
      <c r="C70" s="1257" t="s">
        <v>1784</v>
      </c>
      <c r="D70" s="1270" t="s">
        <v>372</v>
      </c>
      <c r="E70" s="1270" t="s">
        <v>372</v>
      </c>
      <c r="F70" s="1270" t="s">
        <v>372</v>
      </c>
      <c r="G70" s="1270" t="s">
        <v>372</v>
      </c>
      <c r="H70" s="1270" t="s">
        <v>372</v>
      </c>
      <c r="I70" s="1270" t="s">
        <v>372</v>
      </c>
      <c r="J70" s="1271" t="s">
        <v>372</v>
      </c>
    </row>
    <row r="71" spans="2:10">
      <c r="B71" s="1256" t="s">
        <v>1785</v>
      </c>
      <c r="C71" s="1257" t="s">
        <v>1786</v>
      </c>
      <c r="D71" s="1270" t="s">
        <v>372</v>
      </c>
      <c r="E71" s="1270" t="s">
        <v>372</v>
      </c>
      <c r="F71" s="1270" t="s">
        <v>372</v>
      </c>
      <c r="G71" s="1270" t="s">
        <v>372</v>
      </c>
      <c r="H71" s="1270" t="s">
        <v>372</v>
      </c>
      <c r="I71" s="1270" t="s">
        <v>372</v>
      </c>
      <c r="J71" s="1271" t="s">
        <v>372</v>
      </c>
    </row>
    <row r="72" spans="2:10">
      <c r="B72" s="1256" t="s">
        <v>1787</v>
      </c>
      <c r="C72" s="1257" t="s">
        <v>1788</v>
      </c>
      <c r="D72" s="1270">
        <v>10664040</v>
      </c>
      <c r="E72" s="1270">
        <v>10404857</v>
      </c>
      <c r="F72" s="1270" t="s">
        <v>372</v>
      </c>
      <c r="G72" s="1270" t="s">
        <v>372</v>
      </c>
      <c r="H72" s="1270" t="s">
        <v>372</v>
      </c>
      <c r="I72" s="1270" t="s">
        <v>372</v>
      </c>
      <c r="J72" s="1271">
        <v>83332686</v>
      </c>
    </row>
    <row r="73" spans="2:10">
      <c r="B73" s="1256" t="s">
        <v>1789</v>
      </c>
      <c r="C73" s="1257" t="s">
        <v>1790</v>
      </c>
      <c r="D73" s="1270">
        <v>5244010</v>
      </c>
      <c r="E73" s="1270">
        <v>5257570</v>
      </c>
      <c r="F73" s="1270" t="s">
        <v>372</v>
      </c>
      <c r="G73" s="1270" t="s">
        <v>372</v>
      </c>
      <c r="H73" s="1270" t="s">
        <v>372</v>
      </c>
      <c r="I73" s="1270" t="s">
        <v>372</v>
      </c>
      <c r="J73" s="1271">
        <v>41409311</v>
      </c>
    </row>
    <row r="74" spans="2:10">
      <c r="B74" s="1256" t="s">
        <v>1791</v>
      </c>
      <c r="C74" s="1257" t="s">
        <v>1792</v>
      </c>
      <c r="D74" s="1270">
        <v>9840371</v>
      </c>
      <c r="E74" s="1270">
        <v>9730330</v>
      </c>
      <c r="F74" s="1270" t="s">
        <v>372</v>
      </c>
      <c r="G74" s="1270" t="s">
        <v>372</v>
      </c>
      <c r="H74" s="1270" t="s">
        <v>372</v>
      </c>
      <c r="I74" s="1270" t="s">
        <v>372</v>
      </c>
      <c r="J74" s="1271">
        <v>76193074</v>
      </c>
    </row>
    <row r="75" spans="2:10">
      <c r="B75" s="1256" t="s">
        <v>1793</v>
      </c>
      <c r="C75" s="1257" t="s">
        <v>1794</v>
      </c>
      <c r="D75" s="1270">
        <v>4248126</v>
      </c>
      <c r="E75" s="1270">
        <v>4294567</v>
      </c>
      <c r="F75" s="1270" t="s">
        <v>372</v>
      </c>
      <c r="G75" s="1270" t="s">
        <v>372</v>
      </c>
      <c r="H75" s="1270" t="s">
        <v>372</v>
      </c>
      <c r="I75" s="1270" t="s">
        <v>372</v>
      </c>
      <c r="J75" s="1271">
        <v>33684132</v>
      </c>
    </row>
    <row r="76" spans="2:10">
      <c r="B76" s="1256" t="s">
        <v>1795</v>
      </c>
      <c r="C76" s="1257" t="s">
        <v>1796</v>
      </c>
      <c r="D76" s="1270">
        <v>15477804</v>
      </c>
      <c r="E76" s="1270">
        <v>15344158</v>
      </c>
      <c r="F76" s="1270" t="s">
        <v>372</v>
      </c>
      <c r="G76" s="1270" t="s">
        <v>372</v>
      </c>
      <c r="H76" s="1270" t="s">
        <v>372</v>
      </c>
      <c r="I76" s="1270" t="s">
        <v>372</v>
      </c>
      <c r="J76" s="1271">
        <v>121153951</v>
      </c>
    </row>
    <row r="77" spans="2:10">
      <c r="B77" s="1256" t="s">
        <v>1797</v>
      </c>
      <c r="C77" s="1257" t="s">
        <v>1798</v>
      </c>
      <c r="D77" s="1270" t="s">
        <v>372</v>
      </c>
      <c r="E77" s="1270" t="s">
        <v>372</v>
      </c>
      <c r="F77" s="1270" t="s">
        <v>372</v>
      </c>
      <c r="G77" s="1270" t="s">
        <v>372</v>
      </c>
      <c r="H77" s="1270" t="s">
        <v>372</v>
      </c>
      <c r="I77" s="1270" t="s">
        <v>372</v>
      </c>
      <c r="J77" s="1271" t="s">
        <v>372</v>
      </c>
    </row>
    <row r="78" spans="2:10">
      <c r="B78" s="1256" t="s">
        <v>1799</v>
      </c>
      <c r="C78" s="1257" t="s">
        <v>1800</v>
      </c>
      <c r="D78" s="1270">
        <v>2086245</v>
      </c>
      <c r="E78" s="1270">
        <v>2059627</v>
      </c>
      <c r="F78" s="1270" t="s">
        <v>372</v>
      </c>
      <c r="G78" s="1270" t="s">
        <v>372</v>
      </c>
      <c r="H78" s="1270" t="s">
        <v>372</v>
      </c>
      <c r="I78" s="1270" t="s">
        <v>372</v>
      </c>
      <c r="J78" s="1271">
        <v>16377141</v>
      </c>
    </row>
    <row r="79" spans="2:10">
      <c r="B79" s="1256" t="s">
        <v>1801</v>
      </c>
      <c r="C79" s="1257" t="s">
        <v>1802</v>
      </c>
      <c r="D79" s="1270">
        <v>3577763</v>
      </c>
      <c r="E79" s="1270">
        <v>3454843</v>
      </c>
      <c r="F79" s="1270" t="s">
        <v>372</v>
      </c>
      <c r="G79" s="1270" t="s">
        <v>372</v>
      </c>
      <c r="H79" s="1270" t="s">
        <v>372</v>
      </c>
      <c r="I79" s="1270" t="s">
        <v>372</v>
      </c>
      <c r="J79" s="1271">
        <v>28121257</v>
      </c>
    </row>
    <row r="80" spans="2:10">
      <c r="B80" s="1256" t="s">
        <v>1803</v>
      </c>
      <c r="C80" s="1257" t="s">
        <v>1804</v>
      </c>
      <c r="D80" s="1270">
        <v>9401124</v>
      </c>
      <c r="E80" s="1270">
        <v>9330062</v>
      </c>
      <c r="F80" s="1270" t="s">
        <v>372</v>
      </c>
      <c r="G80" s="1270" t="s">
        <v>372</v>
      </c>
      <c r="H80" s="1270" t="s">
        <v>372</v>
      </c>
      <c r="I80" s="1270" t="s">
        <v>372</v>
      </c>
      <c r="J80" s="1271">
        <v>74072867</v>
      </c>
    </row>
    <row r="81" spans="2:10">
      <c r="B81" s="1256" t="s">
        <v>1805</v>
      </c>
      <c r="C81" s="1257" t="s">
        <v>1806</v>
      </c>
      <c r="D81" s="1270">
        <v>9598951</v>
      </c>
      <c r="E81" s="1270">
        <v>9531170</v>
      </c>
      <c r="F81" s="1270" t="s">
        <v>372</v>
      </c>
      <c r="G81" s="1270" t="s">
        <v>372</v>
      </c>
      <c r="H81" s="1270" t="s">
        <v>372</v>
      </c>
      <c r="I81" s="1270" t="s">
        <v>372</v>
      </c>
      <c r="J81" s="1271">
        <v>74450387</v>
      </c>
    </row>
    <row r="82" spans="2:10">
      <c r="B82" s="1256" t="s">
        <v>1807</v>
      </c>
      <c r="C82" s="1257" t="s">
        <v>1808</v>
      </c>
      <c r="D82" s="1270">
        <v>18275848</v>
      </c>
      <c r="E82" s="1270">
        <v>18055414</v>
      </c>
      <c r="F82" s="1270" t="s">
        <v>372</v>
      </c>
      <c r="G82" s="1270" t="s">
        <v>372</v>
      </c>
      <c r="H82" s="1270" t="s">
        <v>372</v>
      </c>
      <c r="I82" s="1270" t="s">
        <v>372</v>
      </c>
      <c r="J82" s="1271">
        <v>142441331</v>
      </c>
    </row>
    <row r="83" spans="2:10">
      <c r="B83" s="1256" t="s">
        <v>1809</v>
      </c>
      <c r="C83" s="1257" t="s">
        <v>1810</v>
      </c>
      <c r="D83" s="1270">
        <v>1457908</v>
      </c>
      <c r="E83" s="1270">
        <v>1458641</v>
      </c>
      <c r="F83" s="1270" t="s">
        <v>372</v>
      </c>
      <c r="G83" s="1270" t="s">
        <v>372</v>
      </c>
      <c r="H83" s="1270" t="s">
        <v>372</v>
      </c>
      <c r="I83" s="1270" t="s">
        <v>372</v>
      </c>
      <c r="J83" s="1271">
        <v>11329360</v>
      </c>
    </row>
    <row r="84" spans="2:10">
      <c r="B84" s="1256" t="s">
        <v>1811</v>
      </c>
      <c r="C84" s="1257" t="s">
        <v>1812</v>
      </c>
      <c r="D84" s="1270">
        <v>4781233</v>
      </c>
      <c r="E84" s="1270">
        <v>4651454</v>
      </c>
      <c r="F84" s="1270" t="s">
        <v>372</v>
      </c>
      <c r="G84" s="1270" t="s">
        <v>372</v>
      </c>
      <c r="H84" s="1270" t="s">
        <v>372</v>
      </c>
      <c r="I84" s="1270" t="s">
        <v>372</v>
      </c>
      <c r="J84" s="1271">
        <v>37589252</v>
      </c>
    </row>
    <row r="85" spans="2:10">
      <c r="B85" s="1256" t="s">
        <v>1813</v>
      </c>
      <c r="C85" s="1257" t="s">
        <v>1814</v>
      </c>
      <c r="D85" s="1270">
        <v>3267829</v>
      </c>
      <c r="E85" s="1270">
        <v>3198151</v>
      </c>
      <c r="F85" s="1270" t="s">
        <v>372</v>
      </c>
      <c r="G85" s="1270" t="s">
        <v>372</v>
      </c>
      <c r="H85" s="1270" t="s">
        <v>372</v>
      </c>
      <c r="I85" s="1270" t="s">
        <v>372</v>
      </c>
      <c r="J85" s="1271">
        <v>25711217</v>
      </c>
    </row>
    <row r="86" spans="2:10">
      <c r="B86" s="1256" t="s">
        <v>1815</v>
      </c>
      <c r="C86" s="1257" t="s">
        <v>1816</v>
      </c>
      <c r="D86" s="1270">
        <v>40283799</v>
      </c>
      <c r="E86" s="1270">
        <v>39613800</v>
      </c>
      <c r="F86" s="1270" t="s">
        <v>372</v>
      </c>
      <c r="G86" s="1270" t="s">
        <v>372</v>
      </c>
      <c r="H86" s="1270" t="s">
        <v>372</v>
      </c>
      <c r="I86" s="1270" t="s">
        <v>372</v>
      </c>
      <c r="J86" s="1271">
        <v>313609520</v>
      </c>
    </row>
    <row r="87" spans="2:10">
      <c r="B87" s="1256" t="s">
        <v>1817</v>
      </c>
      <c r="C87" s="1257" t="s">
        <v>1818</v>
      </c>
      <c r="D87" s="1270">
        <v>2416719</v>
      </c>
      <c r="E87" s="1270">
        <v>2410670</v>
      </c>
      <c r="F87" s="1270" t="s">
        <v>372</v>
      </c>
      <c r="G87" s="1270" t="s">
        <v>372</v>
      </c>
      <c r="H87" s="1270" t="s">
        <v>372</v>
      </c>
      <c r="I87" s="1270" t="s">
        <v>372</v>
      </c>
      <c r="J87" s="1271">
        <v>18722026</v>
      </c>
    </row>
    <row r="88" spans="2:10">
      <c r="B88" s="1256" t="s">
        <v>1819</v>
      </c>
      <c r="C88" s="1257" t="s">
        <v>1820</v>
      </c>
      <c r="D88" s="1270">
        <v>27070629</v>
      </c>
      <c r="E88" s="1270">
        <v>26639166</v>
      </c>
      <c r="F88" s="1270" t="s">
        <v>372</v>
      </c>
      <c r="G88" s="1270" t="s">
        <v>372</v>
      </c>
      <c r="H88" s="1270" t="s">
        <v>372</v>
      </c>
      <c r="I88" s="1270" t="s">
        <v>372</v>
      </c>
      <c r="J88" s="1271">
        <v>212364147</v>
      </c>
    </row>
    <row r="89" spans="2:10">
      <c r="B89" s="1256" t="s">
        <v>1821</v>
      </c>
      <c r="C89" s="1257" t="s">
        <v>1822</v>
      </c>
      <c r="D89" s="1270">
        <v>19621760</v>
      </c>
      <c r="E89" s="1270">
        <v>19349931</v>
      </c>
      <c r="F89" s="1270" t="s">
        <v>372</v>
      </c>
      <c r="G89" s="1270" t="s">
        <v>372</v>
      </c>
      <c r="H89" s="1270" t="s">
        <v>372</v>
      </c>
      <c r="I89" s="1270" t="s">
        <v>372</v>
      </c>
      <c r="J89" s="1271">
        <v>153010168</v>
      </c>
    </row>
    <row r="90" spans="2:10">
      <c r="B90" s="1256" t="s">
        <v>1823</v>
      </c>
      <c r="C90" s="1257" t="s">
        <v>1824</v>
      </c>
      <c r="D90" s="1270" t="s">
        <v>372</v>
      </c>
      <c r="E90" s="1270" t="s">
        <v>372</v>
      </c>
      <c r="F90" s="1270" t="s">
        <v>372</v>
      </c>
      <c r="G90" s="1270" t="s">
        <v>372</v>
      </c>
      <c r="H90" s="1270" t="s">
        <v>372</v>
      </c>
      <c r="I90" s="1270" t="s">
        <v>372</v>
      </c>
      <c r="J90" s="1271" t="s">
        <v>372</v>
      </c>
    </row>
    <row r="91" spans="2:10" ht="10.5" customHeight="1">
      <c r="B91" s="1256" t="s">
        <v>1825</v>
      </c>
      <c r="C91" s="1257" t="s">
        <v>1826</v>
      </c>
      <c r="D91" s="1270" t="s">
        <v>372</v>
      </c>
      <c r="E91" s="1270" t="s">
        <v>372</v>
      </c>
      <c r="F91" s="1270" t="s">
        <v>372</v>
      </c>
      <c r="G91" s="1270" t="s">
        <v>372</v>
      </c>
      <c r="H91" s="1270" t="s">
        <v>372</v>
      </c>
      <c r="I91" s="1270" t="s">
        <v>372</v>
      </c>
      <c r="J91" s="1271" t="s">
        <v>372</v>
      </c>
    </row>
    <row r="92" spans="2:10" ht="3" customHeight="1">
      <c r="B92" s="1283"/>
      <c r="C92" s="1257"/>
      <c r="D92" s="1273"/>
      <c r="E92" s="1273"/>
      <c r="F92" s="1273"/>
      <c r="G92" s="1273"/>
      <c r="H92" s="1273"/>
      <c r="I92" s="1273"/>
      <c r="J92" s="1284"/>
    </row>
    <row r="93" spans="2:10">
      <c r="B93" s="1264" t="s">
        <v>1496</v>
      </c>
      <c r="C93" s="1264"/>
      <c r="D93" s="1264"/>
      <c r="E93" s="1264"/>
      <c r="F93" s="1264"/>
      <c r="G93" s="1264"/>
      <c r="H93" s="1264"/>
      <c r="I93" s="1264"/>
      <c r="J93" s="1257"/>
    </row>
    <row r="94" spans="2:10">
      <c r="B94" s="1265" t="s">
        <v>1497</v>
      </c>
      <c r="C94" s="1265"/>
      <c r="D94" s="1265"/>
      <c r="E94" s="1265"/>
      <c r="F94" s="1265"/>
      <c r="G94" s="1265"/>
      <c r="H94" s="1265"/>
      <c r="I94" s="1265"/>
      <c r="J94" s="1265"/>
    </row>
    <row r="95" spans="2:10">
      <c r="B95" s="1265" t="s">
        <v>1498</v>
      </c>
      <c r="C95" s="1265"/>
      <c r="D95" s="1265"/>
      <c r="E95" s="1265"/>
      <c r="F95" s="1265"/>
      <c r="G95" s="1265"/>
      <c r="I95" s="1266"/>
      <c r="J95" s="1257"/>
    </row>
    <row r="96" spans="2:10">
      <c r="B96" s="1257" t="s">
        <v>1499</v>
      </c>
      <c r="C96" s="1257"/>
      <c r="D96" s="1257"/>
      <c r="E96" s="1257"/>
      <c r="F96" s="1257"/>
      <c r="G96" s="1257"/>
    </row>
    <row r="97" spans="2:2">
      <c r="B97" s="1257" t="s">
        <v>1500</v>
      </c>
    </row>
    <row r="98" spans="2:2" ht="11.25">
      <c r="B98" s="1842" t="s">
        <v>273</v>
      </c>
    </row>
  </sheetData>
  <mergeCells count="9">
    <mergeCell ref="J6:J7"/>
    <mergeCell ref="B7:B9"/>
    <mergeCell ref="C7:C9"/>
    <mergeCell ref="D6:D7"/>
    <mergeCell ref="E6:E7"/>
    <mergeCell ref="F6:F7"/>
    <mergeCell ref="G6:G7"/>
    <mergeCell ref="H6:H7"/>
    <mergeCell ref="I6:I7"/>
  </mergeCells>
  <hyperlinks>
    <hyperlink ref="B98" location="'Inhaltsverzeichnis '!A1" display="Zurück zum Inhaltsverzeichnis" xr:uid="{BE2C65F3-47E7-4FEB-893E-2AEED7455919}"/>
  </hyperlink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1E7C3-5BED-47D5-AD8F-9F70352F31D9}">
  <sheetPr>
    <tabColor rgb="FFF9E03A"/>
  </sheetPr>
  <dimension ref="B1:J98"/>
  <sheetViews>
    <sheetView showGridLines="0" showZeros="0" zoomScale="140" zoomScaleNormal="140" zoomScaleSheetLayoutView="55" workbookViewId="0">
      <pane ySplit="9" topLeftCell="A64" activePane="bottomLeft" state="frozen"/>
      <selection activeCell="F36" sqref="F36"/>
      <selection pane="bottomLeft"/>
    </sheetView>
  </sheetViews>
  <sheetFormatPr baseColWidth="10" defaultColWidth="10.125" defaultRowHeight="8.25"/>
  <cols>
    <col min="1" max="1" width="1.5" style="1241" customWidth="1"/>
    <col min="2" max="2" width="7.625" style="1241" customWidth="1"/>
    <col min="3" max="3" width="12.875" style="1241" customWidth="1"/>
    <col min="4" max="9" width="9.375" style="1241" customWidth="1"/>
    <col min="10" max="16384" width="10.125" style="1241"/>
  </cols>
  <sheetData>
    <row r="1" spans="2:10" ht="12" customHeight="1">
      <c r="B1" s="1240" t="s">
        <v>1326</v>
      </c>
      <c r="C1" s="1240"/>
      <c r="D1" s="1240"/>
      <c r="E1" s="1240"/>
      <c r="F1" s="1240"/>
      <c r="G1" s="1240"/>
      <c r="H1" s="1240"/>
      <c r="I1" s="1240"/>
    </row>
    <row r="2" spans="2:10" ht="12" customHeight="1">
      <c r="B2" s="1240" t="s">
        <v>1327</v>
      </c>
      <c r="C2" s="1240"/>
      <c r="D2" s="1240"/>
      <c r="E2" s="1240"/>
      <c r="F2" s="1240"/>
      <c r="G2" s="1240"/>
      <c r="H2" s="1240"/>
      <c r="I2" s="1240"/>
    </row>
    <row r="3" spans="2:10" ht="3" customHeight="1"/>
    <row r="4" spans="2:10" ht="9">
      <c r="B4" s="1245" t="s">
        <v>1328</v>
      </c>
      <c r="C4" s="1246">
        <v>45936</v>
      </c>
      <c r="I4" s="1245" t="s">
        <v>1329</v>
      </c>
      <c r="J4" s="1247"/>
    </row>
    <row r="5" spans="2:10" ht="3" customHeight="1"/>
    <row r="6" spans="2:10" ht="12.95" customHeight="1">
      <c r="B6" s="1248" t="s">
        <v>1330</v>
      </c>
      <c r="C6" s="1249"/>
      <c r="D6" s="1955" t="s">
        <v>1331</v>
      </c>
      <c r="E6" s="1955" t="s">
        <v>264</v>
      </c>
      <c r="F6" s="1955" t="s">
        <v>229</v>
      </c>
      <c r="G6" s="1955" t="s">
        <v>230</v>
      </c>
      <c r="H6" s="1955" t="s">
        <v>231</v>
      </c>
      <c r="I6" s="1957" t="s">
        <v>232</v>
      </c>
    </row>
    <row r="7" spans="2:10" ht="8.1" customHeight="1">
      <c r="B7" s="1959" t="s">
        <v>1332</v>
      </c>
      <c r="C7" s="1962" t="s">
        <v>1333</v>
      </c>
      <c r="D7" s="1956"/>
      <c r="E7" s="1956"/>
      <c r="F7" s="1956"/>
      <c r="G7" s="1956"/>
      <c r="H7" s="1956"/>
      <c r="I7" s="1958"/>
    </row>
    <row r="8" spans="2:10" ht="13.15" customHeight="1">
      <c r="B8" s="1960"/>
      <c r="C8" s="1963"/>
      <c r="D8" s="1250" t="s">
        <v>1334</v>
      </c>
      <c r="E8" s="1251"/>
      <c r="F8" s="1251"/>
      <c r="G8" s="1251"/>
      <c r="H8" s="1251"/>
      <c r="I8" s="1252"/>
    </row>
    <row r="9" spans="2:10" ht="8.1" customHeight="1">
      <c r="B9" s="1961"/>
      <c r="C9" s="1956"/>
      <c r="D9" s="1250" t="s">
        <v>1335</v>
      </c>
      <c r="E9" s="1251"/>
      <c r="F9" s="1251"/>
      <c r="G9" s="1251"/>
      <c r="H9" s="1251"/>
      <c r="I9" s="1252"/>
    </row>
    <row r="10" spans="2:10" ht="3" customHeight="1">
      <c r="B10" s="1253"/>
      <c r="D10" s="1254"/>
      <c r="I10" s="1255"/>
    </row>
    <row r="11" spans="2:10">
      <c r="B11" s="1256" t="s">
        <v>1827</v>
      </c>
      <c r="C11" s="1257" t="s">
        <v>1828</v>
      </c>
      <c r="D11" s="1258" t="s">
        <v>372</v>
      </c>
      <c r="E11" s="1258" t="s">
        <v>372</v>
      </c>
      <c r="F11" s="1258" t="s">
        <v>372</v>
      </c>
      <c r="G11" s="1258" t="s">
        <v>372</v>
      </c>
      <c r="H11" s="1258" t="s">
        <v>372</v>
      </c>
      <c r="I11" s="1279" t="s">
        <v>372</v>
      </c>
    </row>
    <row r="12" spans="2:10">
      <c r="B12" s="1256" t="s">
        <v>1829</v>
      </c>
      <c r="C12" s="1257" t="s">
        <v>1830</v>
      </c>
      <c r="D12" s="1258" t="s">
        <v>372</v>
      </c>
      <c r="E12" s="1258" t="s">
        <v>372</v>
      </c>
      <c r="F12" s="1258" t="s">
        <v>372</v>
      </c>
      <c r="G12" s="1258" t="s">
        <v>372</v>
      </c>
      <c r="H12" s="1258" t="s">
        <v>372</v>
      </c>
      <c r="I12" s="1279" t="s">
        <v>372</v>
      </c>
    </row>
    <row r="13" spans="2:10">
      <c r="B13" s="1256" t="s">
        <v>1831</v>
      </c>
      <c r="C13" s="1257" t="s">
        <v>1832</v>
      </c>
      <c r="D13" s="1258" t="s">
        <v>372</v>
      </c>
      <c r="E13" s="1258" t="s">
        <v>372</v>
      </c>
      <c r="F13" s="1258" t="s">
        <v>372</v>
      </c>
      <c r="G13" s="1258" t="s">
        <v>372</v>
      </c>
      <c r="H13" s="1258" t="s">
        <v>372</v>
      </c>
      <c r="I13" s="1279" t="s">
        <v>372</v>
      </c>
    </row>
    <row r="14" spans="2:10">
      <c r="B14" s="1256" t="s">
        <v>1833</v>
      </c>
      <c r="C14" s="1257" t="s">
        <v>1834</v>
      </c>
      <c r="D14" s="1258">
        <v>2533823</v>
      </c>
      <c r="E14" s="1258">
        <v>2359863</v>
      </c>
      <c r="F14" s="1258">
        <v>2683440</v>
      </c>
      <c r="G14" s="1258">
        <v>2658466</v>
      </c>
      <c r="H14" s="1258">
        <v>2712483</v>
      </c>
      <c r="I14" s="1279">
        <v>2549315</v>
      </c>
    </row>
    <row r="15" spans="2:10">
      <c r="B15" s="1256" t="s">
        <v>1835</v>
      </c>
      <c r="C15" s="1257" t="s">
        <v>1836</v>
      </c>
      <c r="D15" s="1258" t="s">
        <v>372</v>
      </c>
      <c r="E15" s="1258" t="s">
        <v>372</v>
      </c>
      <c r="F15" s="1258" t="s">
        <v>372</v>
      </c>
      <c r="G15" s="1258" t="s">
        <v>372</v>
      </c>
      <c r="H15" s="1258" t="s">
        <v>372</v>
      </c>
      <c r="I15" s="1279" t="s">
        <v>372</v>
      </c>
    </row>
    <row r="16" spans="2:10">
      <c r="B16" s="1256" t="s">
        <v>1837</v>
      </c>
      <c r="C16" s="1257" t="s">
        <v>1838</v>
      </c>
      <c r="D16" s="1258">
        <v>17713794</v>
      </c>
      <c r="E16" s="1258">
        <v>16510096</v>
      </c>
      <c r="F16" s="1258">
        <v>18795889</v>
      </c>
      <c r="G16" s="1258">
        <v>18473810</v>
      </c>
      <c r="H16" s="1258">
        <v>19231825</v>
      </c>
      <c r="I16" s="1279">
        <v>18299046</v>
      </c>
    </row>
    <row r="17" spans="2:9">
      <c r="B17" s="1256" t="s">
        <v>1839</v>
      </c>
      <c r="C17" s="1257" t="s">
        <v>1840</v>
      </c>
      <c r="D17" s="1258" t="s">
        <v>372</v>
      </c>
      <c r="E17" s="1258" t="s">
        <v>372</v>
      </c>
      <c r="F17" s="1258" t="s">
        <v>372</v>
      </c>
      <c r="G17" s="1258" t="s">
        <v>372</v>
      </c>
      <c r="H17" s="1258" t="s">
        <v>372</v>
      </c>
      <c r="I17" s="1279" t="s">
        <v>372</v>
      </c>
    </row>
    <row r="18" spans="2:9">
      <c r="B18" s="1256" t="s">
        <v>1841</v>
      </c>
      <c r="C18" s="1257" t="s">
        <v>1842</v>
      </c>
      <c r="D18" s="1258">
        <v>16459297</v>
      </c>
      <c r="E18" s="1258">
        <v>15285329</v>
      </c>
      <c r="F18" s="1258">
        <v>17262238</v>
      </c>
      <c r="G18" s="1258">
        <v>17039369</v>
      </c>
      <c r="H18" s="1258">
        <v>17642317</v>
      </c>
      <c r="I18" s="1279">
        <v>16803420</v>
      </c>
    </row>
    <row r="19" spans="2:9">
      <c r="B19" s="1256" t="s">
        <v>1843</v>
      </c>
      <c r="C19" s="1257" t="s">
        <v>1844</v>
      </c>
      <c r="D19" s="1258" t="s">
        <v>372</v>
      </c>
      <c r="E19" s="1258" t="s">
        <v>372</v>
      </c>
      <c r="F19" s="1258" t="s">
        <v>372</v>
      </c>
      <c r="G19" s="1258" t="s">
        <v>372</v>
      </c>
      <c r="H19" s="1258" t="s">
        <v>372</v>
      </c>
      <c r="I19" s="1279" t="s">
        <v>372</v>
      </c>
    </row>
    <row r="20" spans="2:9">
      <c r="B20" s="1256" t="s">
        <v>1845</v>
      </c>
      <c r="C20" s="1257" t="s">
        <v>1846</v>
      </c>
      <c r="D20" s="1258">
        <v>1477981</v>
      </c>
      <c r="E20" s="1258">
        <v>1347841</v>
      </c>
      <c r="F20" s="1258">
        <v>1542818</v>
      </c>
      <c r="G20" s="1258">
        <v>1539058</v>
      </c>
      <c r="H20" s="1258">
        <v>1596102</v>
      </c>
      <c r="I20" s="1279">
        <v>1503588</v>
      </c>
    </row>
    <row r="21" spans="2:9">
      <c r="B21" s="1256" t="s">
        <v>1847</v>
      </c>
      <c r="C21" s="1257" t="s">
        <v>1848</v>
      </c>
      <c r="D21" s="1258" t="s">
        <v>372</v>
      </c>
      <c r="E21" s="1258" t="s">
        <v>372</v>
      </c>
      <c r="F21" s="1258" t="s">
        <v>372</v>
      </c>
      <c r="G21" s="1258" t="s">
        <v>372</v>
      </c>
      <c r="H21" s="1258" t="s">
        <v>372</v>
      </c>
      <c r="I21" s="1279" t="s">
        <v>372</v>
      </c>
    </row>
    <row r="22" spans="2:9">
      <c r="B22" s="1256" t="s">
        <v>1849</v>
      </c>
      <c r="C22" s="1257" t="s">
        <v>1850</v>
      </c>
      <c r="D22" s="1258" t="s">
        <v>372</v>
      </c>
      <c r="E22" s="1258" t="s">
        <v>372</v>
      </c>
      <c r="F22" s="1258" t="s">
        <v>372</v>
      </c>
      <c r="G22" s="1258" t="s">
        <v>372</v>
      </c>
      <c r="H22" s="1258" t="s">
        <v>372</v>
      </c>
      <c r="I22" s="1279" t="s">
        <v>372</v>
      </c>
    </row>
    <row r="23" spans="2:9">
      <c r="B23" s="1256" t="s">
        <v>1851</v>
      </c>
      <c r="C23" s="1257" t="s">
        <v>1852</v>
      </c>
      <c r="D23" s="1258">
        <v>11465449</v>
      </c>
      <c r="E23" s="1258">
        <v>10615218</v>
      </c>
      <c r="F23" s="1258">
        <v>12114591</v>
      </c>
      <c r="G23" s="1258">
        <v>11882553</v>
      </c>
      <c r="H23" s="1258">
        <v>12269418</v>
      </c>
      <c r="I23" s="1279">
        <v>11709021</v>
      </c>
    </row>
    <row r="24" spans="2:9">
      <c r="B24" s="1256" t="s">
        <v>1853</v>
      </c>
      <c r="C24" s="1257" t="s">
        <v>1854</v>
      </c>
      <c r="D24" s="1258">
        <v>22243041</v>
      </c>
      <c r="E24" s="1258">
        <v>20573213</v>
      </c>
      <c r="F24" s="1258">
        <v>23162516</v>
      </c>
      <c r="G24" s="1258">
        <v>22816965</v>
      </c>
      <c r="H24" s="1258">
        <v>23735113</v>
      </c>
      <c r="I24" s="1279">
        <v>22534626</v>
      </c>
    </row>
    <row r="25" spans="2:9">
      <c r="B25" s="1256" t="s">
        <v>1855</v>
      </c>
      <c r="C25" s="1257" t="s">
        <v>1856</v>
      </c>
      <c r="D25" s="1258" t="s">
        <v>372</v>
      </c>
      <c r="E25" s="1258" t="s">
        <v>372</v>
      </c>
      <c r="F25" s="1258">
        <v>12279502</v>
      </c>
      <c r="G25" s="1258" t="s">
        <v>372</v>
      </c>
      <c r="H25" s="1258" t="s">
        <v>372</v>
      </c>
      <c r="I25" s="1279">
        <v>11788768</v>
      </c>
    </row>
    <row r="26" spans="2:9">
      <c r="B26" s="1256" t="s">
        <v>1857</v>
      </c>
      <c r="C26" s="1257" t="s">
        <v>1858</v>
      </c>
      <c r="D26" s="1258">
        <v>14032078</v>
      </c>
      <c r="E26" s="1258">
        <v>12994111</v>
      </c>
      <c r="F26" s="1258">
        <v>14678956</v>
      </c>
      <c r="G26" s="1258">
        <v>14458335</v>
      </c>
      <c r="H26" s="1258">
        <v>15061706</v>
      </c>
      <c r="I26" s="1279">
        <v>14344191</v>
      </c>
    </row>
    <row r="27" spans="2:9">
      <c r="B27" s="1256" t="s">
        <v>1859</v>
      </c>
      <c r="C27" s="1257" t="s">
        <v>1860</v>
      </c>
      <c r="D27" s="1258" t="s">
        <v>372</v>
      </c>
      <c r="E27" s="1258" t="s">
        <v>372</v>
      </c>
      <c r="F27" s="1258" t="s">
        <v>372</v>
      </c>
      <c r="G27" s="1258" t="s">
        <v>372</v>
      </c>
      <c r="H27" s="1258" t="s">
        <v>372</v>
      </c>
      <c r="I27" s="1279" t="s">
        <v>372</v>
      </c>
    </row>
    <row r="28" spans="2:9">
      <c r="B28" s="1256" t="s">
        <v>1861</v>
      </c>
      <c r="C28" s="1257" t="s">
        <v>1862</v>
      </c>
      <c r="D28" s="1258" t="s">
        <v>372</v>
      </c>
      <c r="E28" s="1258" t="s">
        <v>372</v>
      </c>
      <c r="F28" s="1258" t="s">
        <v>372</v>
      </c>
      <c r="G28" s="1258" t="s">
        <v>372</v>
      </c>
      <c r="H28" s="1258" t="s">
        <v>372</v>
      </c>
      <c r="I28" s="1279" t="s">
        <v>372</v>
      </c>
    </row>
    <row r="29" spans="2:9">
      <c r="B29" s="1256" t="s">
        <v>1863</v>
      </c>
      <c r="C29" s="1257" t="s">
        <v>1864</v>
      </c>
      <c r="D29" s="1258">
        <v>13236718</v>
      </c>
      <c r="E29" s="1258">
        <v>12266988</v>
      </c>
      <c r="F29" s="1258">
        <v>13967971</v>
      </c>
      <c r="G29" s="1258">
        <v>13802586</v>
      </c>
      <c r="H29" s="1258">
        <v>14306907</v>
      </c>
      <c r="I29" s="1279">
        <v>13669452</v>
      </c>
    </row>
    <row r="30" spans="2:9">
      <c r="B30" s="1256" t="s">
        <v>1865</v>
      </c>
      <c r="C30" s="1257" t="s">
        <v>1866</v>
      </c>
      <c r="D30" s="1258" t="s">
        <v>372</v>
      </c>
      <c r="E30" s="1258" t="s">
        <v>372</v>
      </c>
      <c r="F30" s="1258" t="s">
        <v>372</v>
      </c>
      <c r="G30" s="1258" t="s">
        <v>372</v>
      </c>
      <c r="H30" s="1258" t="s">
        <v>372</v>
      </c>
      <c r="I30" s="1279" t="s">
        <v>372</v>
      </c>
    </row>
    <row r="31" spans="2:9">
      <c r="B31" s="1256" t="s">
        <v>1867</v>
      </c>
      <c r="C31" s="1257" t="s">
        <v>1868</v>
      </c>
      <c r="D31" s="1258" t="s">
        <v>372</v>
      </c>
      <c r="E31" s="1258" t="s">
        <v>372</v>
      </c>
      <c r="F31" s="1258" t="s">
        <v>372</v>
      </c>
      <c r="G31" s="1258" t="s">
        <v>372</v>
      </c>
      <c r="H31" s="1258" t="s">
        <v>372</v>
      </c>
      <c r="I31" s="1279" t="s">
        <v>372</v>
      </c>
    </row>
    <row r="32" spans="2:9">
      <c r="B32" s="1256" t="s">
        <v>1869</v>
      </c>
      <c r="C32" s="1257" t="s">
        <v>1870</v>
      </c>
      <c r="D32" s="1258">
        <v>4770935</v>
      </c>
      <c r="E32" s="1258">
        <v>4396082</v>
      </c>
      <c r="F32" s="1258">
        <v>4922218</v>
      </c>
      <c r="G32" s="1258">
        <v>4916913</v>
      </c>
      <c r="H32" s="1258">
        <v>5151195</v>
      </c>
      <c r="I32" s="1279">
        <v>4842149</v>
      </c>
    </row>
    <row r="33" spans="2:9">
      <c r="B33" s="1256" t="s">
        <v>1871</v>
      </c>
      <c r="C33" s="1257" t="s">
        <v>1872</v>
      </c>
      <c r="D33" s="1258">
        <v>13330400</v>
      </c>
      <c r="E33" s="1258">
        <v>12212229</v>
      </c>
      <c r="F33" s="1258">
        <v>13804305</v>
      </c>
      <c r="G33" s="1258">
        <v>13726597</v>
      </c>
      <c r="H33" s="1258">
        <v>14233540</v>
      </c>
      <c r="I33" s="1279">
        <v>13369087</v>
      </c>
    </row>
    <row r="34" spans="2:9">
      <c r="B34" s="1256" t="s">
        <v>1873</v>
      </c>
      <c r="C34" s="1257" t="s">
        <v>1874</v>
      </c>
      <c r="D34" s="1258" t="s">
        <v>372</v>
      </c>
      <c r="E34" s="1258" t="s">
        <v>372</v>
      </c>
      <c r="F34" s="1258" t="s">
        <v>372</v>
      </c>
      <c r="G34" s="1258" t="s">
        <v>372</v>
      </c>
      <c r="H34" s="1258" t="s">
        <v>372</v>
      </c>
      <c r="I34" s="1279" t="s">
        <v>372</v>
      </c>
    </row>
    <row r="35" spans="2:9">
      <c r="B35" s="1256" t="s">
        <v>1875</v>
      </c>
      <c r="C35" s="1257" t="s">
        <v>1876</v>
      </c>
      <c r="D35" s="1258" t="s">
        <v>372</v>
      </c>
      <c r="E35" s="1258" t="s">
        <v>372</v>
      </c>
      <c r="F35" s="1258" t="s">
        <v>372</v>
      </c>
      <c r="G35" s="1258" t="s">
        <v>372</v>
      </c>
      <c r="H35" s="1258" t="s">
        <v>372</v>
      </c>
      <c r="I35" s="1279" t="s">
        <v>372</v>
      </c>
    </row>
    <row r="36" spans="2:9">
      <c r="B36" s="1256" t="s">
        <v>1877</v>
      </c>
      <c r="C36" s="1257" t="s">
        <v>1878</v>
      </c>
      <c r="D36" s="1258">
        <v>9944847</v>
      </c>
      <c r="E36" s="1258">
        <v>9169368</v>
      </c>
      <c r="F36" s="1258">
        <v>10384455</v>
      </c>
      <c r="G36" s="1258">
        <v>10267773</v>
      </c>
      <c r="H36" s="1258">
        <v>10713394</v>
      </c>
      <c r="I36" s="1279">
        <v>10155267</v>
      </c>
    </row>
    <row r="37" spans="2:9">
      <c r="B37" s="1256" t="s">
        <v>1879</v>
      </c>
      <c r="C37" s="1257" t="s">
        <v>1880</v>
      </c>
      <c r="D37" s="1258" t="s">
        <v>372</v>
      </c>
      <c r="E37" s="1258" t="s">
        <v>372</v>
      </c>
      <c r="F37" s="1258" t="s">
        <v>372</v>
      </c>
      <c r="G37" s="1258" t="s">
        <v>372</v>
      </c>
      <c r="H37" s="1258" t="s">
        <v>372</v>
      </c>
      <c r="I37" s="1279" t="s">
        <v>372</v>
      </c>
    </row>
    <row r="38" spans="2:9">
      <c r="B38" s="1256" t="s">
        <v>1881</v>
      </c>
      <c r="C38" s="1257" t="s">
        <v>1882</v>
      </c>
      <c r="D38" s="1258">
        <v>4696520</v>
      </c>
      <c r="E38" s="1258">
        <v>4335990</v>
      </c>
      <c r="F38" s="1258">
        <v>4927748</v>
      </c>
      <c r="G38" s="1258">
        <v>4890834</v>
      </c>
      <c r="H38" s="1258">
        <v>5044214</v>
      </c>
      <c r="I38" s="1279">
        <v>4720122</v>
      </c>
    </row>
    <row r="39" spans="2:9">
      <c r="B39" s="1256" t="s">
        <v>1883</v>
      </c>
      <c r="C39" s="1257" t="s">
        <v>1884</v>
      </c>
      <c r="D39" s="1258" t="s">
        <v>372</v>
      </c>
      <c r="E39" s="1258" t="s">
        <v>372</v>
      </c>
      <c r="F39" s="1258" t="s">
        <v>372</v>
      </c>
      <c r="G39" s="1258" t="s">
        <v>372</v>
      </c>
      <c r="H39" s="1258" t="s">
        <v>372</v>
      </c>
      <c r="I39" s="1279" t="s">
        <v>372</v>
      </c>
    </row>
    <row r="40" spans="2:9">
      <c r="B40" s="1256" t="s">
        <v>1885</v>
      </c>
      <c r="C40" s="1257" t="s">
        <v>1886</v>
      </c>
      <c r="D40" s="1258">
        <v>3831123</v>
      </c>
      <c r="E40" s="1258">
        <v>3501481</v>
      </c>
      <c r="F40" s="1258">
        <v>3916314</v>
      </c>
      <c r="G40" s="1258">
        <v>3912259</v>
      </c>
      <c r="H40" s="1258">
        <v>4122977</v>
      </c>
      <c r="I40" s="1279">
        <v>3899333</v>
      </c>
    </row>
    <row r="41" spans="2:9">
      <c r="B41" s="1256" t="s">
        <v>1887</v>
      </c>
      <c r="C41" s="1257" t="s">
        <v>1888</v>
      </c>
      <c r="D41" s="1258">
        <v>316223</v>
      </c>
      <c r="E41" s="1258">
        <v>288619</v>
      </c>
      <c r="F41" s="1258">
        <v>321146</v>
      </c>
      <c r="G41" s="1258">
        <v>327882</v>
      </c>
      <c r="H41" s="1258">
        <v>342454</v>
      </c>
      <c r="I41" s="1279">
        <v>329270</v>
      </c>
    </row>
    <row r="42" spans="2:9">
      <c r="B42" s="1256" t="s">
        <v>1889</v>
      </c>
      <c r="C42" s="1257" t="s">
        <v>1890</v>
      </c>
      <c r="D42" s="1258" t="s">
        <v>372</v>
      </c>
      <c r="E42" s="1258" t="s">
        <v>372</v>
      </c>
      <c r="F42" s="1258" t="s">
        <v>372</v>
      </c>
      <c r="G42" s="1258" t="s">
        <v>372</v>
      </c>
      <c r="H42" s="1258" t="s">
        <v>372</v>
      </c>
      <c r="I42" s="1279" t="s">
        <v>372</v>
      </c>
    </row>
    <row r="43" spans="2:9">
      <c r="B43" s="1256" t="s">
        <v>1891</v>
      </c>
      <c r="C43" s="1257" t="s">
        <v>1892</v>
      </c>
      <c r="D43" s="1258" t="s">
        <v>372</v>
      </c>
      <c r="E43" s="1258" t="s">
        <v>372</v>
      </c>
      <c r="F43" s="1258" t="s">
        <v>372</v>
      </c>
      <c r="G43" s="1258" t="s">
        <v>372</v>
      </c>
      <c r="H43" s="1258" t="s">
        <v>372</v>
      </c>
      <c r="I43" s="1279" t="s">
        <v>372</v>
      </c>
    </row>
    <row r="44" spans="2:9">
      <c r="B44" s="1256" t="s">
        <v>1893</v>
      </c>
      <c r="C44" s="1257" t="s">
        <v>1894</v>
      </c>
      <c r="D44" s="1258">
        <v>113666</v>
      </c>
      <c r="E44" s="1258">
        <v>105572</v>
      </c>
      <c r="F44" s="1258">
        <v>122828</v>
      </c>
      <c r="G44" s="1258">
        <v>119286</v>
      </c>
      <c r="H44" s="1258">
        <v>126158</v>
      </c>
      <c r="I44" s="1279">
        <v>127488</v>
      </c>
    </row>
    <row r="45" spans="2:9">
      <c r="B45" s="1256" t="s">
        <v>1895</v>
      </c>
      <c r="C45" s="1257" t="s">
        <v>1896</v>
      </c>
      <c r="D45" s="1258" t="s">
        <v>372</v>
      </c>
      <c r="E45" s="1258" t="s">
        <v>372</v>
      </c>
      <c r="F45" s="1258" t="s">
        <v>372</v>
      </c>
      <c r="G45" s="1258" t="s">
        <v>372</v>
      </c>
      <c r="H45" s="1258" t="s">
        <v>372</v>
      </c>
      <c r="I45" s="1279" t="s">
        <v>372</v>
      </c>
    </row>
    <row r="46" spans="2:9">
      <c r="B46" s="1256" t="s">
        <v>1897</v>
      </c>
      <c r="C46" s="1257" t="s">
        <v>1898</v>
      </c>
      <c r="D46" s="1258">
        <v>22937091</v>
      </c>
      <c r="E46" s="1258">
        <v>21230282</v>
      </c>
      <c r="F46" s="1258">
        <v>23962002</v>
      </c>
      <c r="G46" s="1258">
        <v>23650052</v>
      </c>
      <c r="H46" s="1258">
        <v>24571451</v>
      </c>
      <c r="I46" s="1279">
        <v>23558891</v>
      </c>
    </row>
    <row r="47" spans="2:9">
      <c r="B47" s="1256" t="s">
        <v>1899</v>
      </c>
      <c r="C47" s="1257" t="s">
        <v>1900</v>
      </c>
      <c r="D47" s="1258">
        <v>2018195</v>
      </c>
      <c r="E47" s="1258">
        <v>1852641</v>
      </c>
      <c r="F47" s="1258">
        <v>2050488</v>
      </c>
      <c r="G47" s="1258">
        <v>2069753</v>
      </c>
      <c r="H47" s="1258">
        <v>2164063</v>
      </c>
      <c r="I47" s="1279">
        <v>2026490</v>
      </c>
    </row>
    <row r="48" spans="2:9">
      <c r="B48" s="1256" t="s">
        <v>1901</v>
      </c>
      <c r="C48" s="1257" t="s">
        <v>1902</v>
      </c>
      <c r="D48" s="1258">
        <v>3105580</v>
      </c>
      <c r="E48" s="1258">
        <v>2911398</v>
      </c>
      <c r="F48" s="1258">
        <v>3364635</v>
      </c>
      <c r="G48" s="1258">
        <v>3290084</v>
      </c>
      <c r="H48" s="1258">
        <v>3354580</v>
      </c>
      <c r="I48" s="1279">
        <v>3199664</v>
      </c>
    </row>
    <row r="49" spans="2:9">
      <c r="B49" s="1256" t="s">
        <v>1903</v>
      </c>
      <c r="C49" s="1257" t="s">
        <v>1904</v>
      </c>
      <c r="D49" s="1258" t="s">
        <v>372</v>
      </c>
      <c r="E49" s="1258" t="s">
        <v>372</v>
      </c>
      <c r="F49" s="1258" t="s">
        <v>372</v>
      </c>
      <c r="G49" s="1258" t="s">
        <v>372</v>
      </c>
      <c r="H49" s="1258" t="s">
        <v>372</v>
      </c>
      <c r="I49" s="1279" t="s">
        <v>372</v>
      </c>
    </row>
    <row r="50" spans="2:9">
      <c r="B50" s="1256" t="s">
        <v>1905</v>
      </c>
      <c r="C50" s="1257" t="s">
        <v>1906</v>
      </c>
      <c r="D50" s="1258">
        <v>10821326</v>
      </c>
      <c r="E50" s="1258">
        <v>9938796</v>
      </c>
      <c r="F50" s="1258">
        <v>11146809</v>
      </c>
      <c r="G50" s="1258">
        <v>11023353</v>
      </c>
      <c r="H50" s="1258">
        <v>11432222</v>
      </c>
      <c r="I50" s="1279">
        <v>10808009</v>
      </c>
    </row>
    <row r="51" spans="2:9">
      <c r="B51" s="1256" t="s">
        <v>1907</v>
      </c>
      <c r="C51" s="1257" t="s">
        <v>1908</v>
      </c>
      <c r="D51" s="1258">
        <v>7272795</v>
      </c>
      <c r="E51" s="1258">
        <v>6655503</v>
      </c>
      <c r="F51" s="1258">
        <v>7449209</v>
      </c>
      <c r="G51" s="1258">
        <v>7328743</v>
      </c>
      <c r="H51" s="1258">
        <v>7641658</v>
      </c>
      <c r="I51" s="1279">
        <v>7226671</v>
      </c>
    </row>
    <row r="52" spans="2:9">
      <c r="B52" s="1256" t="s">
        <v>1909</v>
      </c>
      <c r="C52" s="1257" t="s">
        <v>1910</v>
      </c>
      <c r="D52" s="1258">
        <v>8550702</v>
      </c>
      <c r="E52" s="1258">
        <v>7992044</v>
      </c>
      <c r="F52" s="1258">
        <v>8976549</v>
      </c>
      <c r="G52" s="1258">
        <v>8880264</v>
      </c>
      <c r="H52" s="1258">
        <v>9210100</v>
      </c>
      <c r="I52" s="1279">
        <v>8691113</v>
      </c>
    </row>
    <row r="53" spans="2:9">
      <c r="B53" s="1256" t="s">
        <v>1911</v>
      </c>
      <c r="C53" s="1257" t="s">
        <v>1912</v>
      </c>
      <c r="D53" s="1258" t="s">
        <v>372</v>
      </c>
      <c r="E53" s="1258" t="s">
        <v>372</v>
      </c>
      <c r="F53" s="1258" t="s">
        <v>372</v>
      </c>
      <c r="G53" s="1258" t="s">
        <v>372</v>
      </c>
      <c r="H53" s="1258" t="s">
        <v>372</v>
      </c>
      <c r="I53" s="1279" t="s">
        <v>372</v>
      </c>
    </row>
    <row r="54" spans="2:9">
      <c r="B54" s="1256" t="s">
        <v>1913</v>
      </c>
      <c r="C54" s="1257" t="s">
        <v>1914</v>
      </c>
      <c r="D54" s="1258" t="s">
        <v>372</v>
      </c>
      <c r="E54" s="1258" t="s">
        <v>372</v>
      </c>
      <c r="F54" s="1258" t="s">
        <v>372</v>
      </c>
      <c r="G54" s="1258" t="s">
        <v>372</v>
      </c>
      <c r="H54" s="1258" t="s">
        <v>372</v>
      </c>
      <c r="I54" s="1279" t="s">
        <v>372</v>
      </c>
    </row>
    <row r="55" spans="2:9">
      <c r="B55" s="1256" t="s">
        <v>1915</v>
      </c>
      <c r="C55" s="1257" t="s">
        <v>1916</v>
      </c>
      <c r="D55" s="1258" t="s">
        <v>372</v>
      </c>
      <c r="E55" s="1258" t="s">
        <v>372</v>
      </c>
      <c r="F55" s="1258" t="s">
        <v>372</v>
      </c>
      <c r="G55" s="1258" t="s">
        <v>372</v>
      </c>
      <c r="H55" s="1258" t="s">
        <v>372</v>
      </c>
      <c r="I55" s="1279" t="s">
        <v>372</v>
      </c>
    </row>
    <row r="56" spans="2:9">
      <c r="B56" s="1256" t="s">
        <v>1917</v>
      </c>
      <c r="C56" s="1257" t="s">
        <v>1918</v>
      </c>
      <c r="D56" s="1258" t="s">
        <v>372</v>
      </c>
      <c r="E56" s="1258" t="s">
        <v>372</v>
      </c>
      <c r="F56" s="1258" t="s">
        <v>372</v>
      </c>
      <c r="G56" s="1258" t="s">
        <v>372</v>
      </c>
      <c r="H56" s="1258" t="s">
        <v>372</v>
      </c>
      <c r="I56" s="1279" t="s">
        <v>372</v>
      </c>
    </row>
    <row r="57" spans="2:9">
      <c r="B57" s="1256" t="s">
        <v>1919</v>
      </c>
      <c r="C57" s="1257" t="s">
        <v>1920</v>
      </c>
      <c r="D57" s="1258">
        <v>2988151</v>
      </c>
      <c r="E57" s="1258">
        <v>2819256</v>
      </c>
      <c r="F57" s="1258">
        <v>3194568</v>
      </c>
      <c r="G57" s="1258">
        <v>3196492</v>
      </c>
      <c r="H57" s="1258">
        <v>3378010</v>
      </c>
      <c r="I57" s="1279">
        <v>3198352</v>
      </c>
    </row>
    <row r="58" spans="2:9">
      <c r="B58" s="1256" t="s">
        <v>1921</v>
      </c>
      <c r="C58" s="1257" t="s">
        <v>1922</v>
      </c>
      <c r="D58" s="1258" t="s">
        <v>372</v>
      </c>
      <c r="E58" s="1258" t="s">
        <v>372</v>
      </c>
      <c r="F58" s="1258" t="s">
        <v>372</v>
      </c>
      <c r="G58" s="1258" t="s">
        <v>372</v>
      </c>
      <c r="H58" s="1258" t="s">
        <v>372</v>
      </c>
      <c r="I58" s="1279" t="s">
        <v>372</v>
      </c>
    </row>
    <row r="59" spans="2:9">
      <c r="B59" s="1256" t="s">
        <v>1923</v>
      </c>
      <c r="C59" s="1257" t="s">
        <v>1924</v>
      </c>
      <c r="D59" s="1258" t="s">
        <v>372</v>
      </c>
      <c r="E59" s="1258" t="s">
        <v>372</v>
      </c>
      <c r="F59" s="1258" t="s">
        <v>372</v>
      </c>
      <c r="G59" s="1258" t="s">
        <v>372</v>
      </c>
      <c r="H59" s="1258" t="s">
        <v>372</v>
      </c>
      <c r="I59" s="1279" t="s">
        <v>372</v>
      </c>
    </row>
    <row r="60" spans="2:9">
      <c r="B60" s="1256" t="s">
        <v>1925</v>
      </c>
      <c r="C60" s="1257" t="s">
        <v>1926</v>
      </c>
      <c r="D60" s="1258" t="s">
        <v>372</v>
      </c>
      <c r="E60" s="1258" t="s">
        <v>372</v>
      </c>
      <c r="F60" s="1258" t="s">
        <v>372</v>
      </c>
      <c r="G60" s="1258" t="s">
        <v>372</v>
      </c>
      <c r="H60" s="1258" t="s">
        <v>372</v>
      </c>
      <c r="I60" s="1279" t="s">
        <v>372</v>
      </c>
    </row>
    <row r="61" spans="2:9">
      <c r="B61" s="1256" t="s">
        <v>1927</v>
      </c>
      <c r="C61" s="1257" t="s">
        <v>1928</v>
      </c>
      <c r="D61" s="1258" t="s">
        <v>372</v>
      </c>
      <c r="E61" s="1258" t="s">
        <v>372</v>
      </c>
      <c r="F61" s="1258" t="s">
        <v>372</v>
      </c>
      <c r="G61" s="1258" t="s">
        <v>372</v>
      </c>
      <c r="H61" s="1258" t="s">
        <v>372</v>
      </c>
      <c r="I61" s="1279" t="s">
        <v>372</v>
      </c>
    </row>
    <row r="62" spans="2:9">
      <c r="B62" s="1256" t="s">
        <v>1929</v>
      </c>
      <c r="C62" s="1257" t="s">
        <v>1930</v>
      </c>
      <c r="D62" s="1258" t="s">
        <v>372</v>
      </c>
      <c r="E62" s="1258" t="s">
        <v>372</v>
      </c>
      <c r="F62" s="1258" t="s">
        <v>372</v>
      </c>
      <c r="G62" s="1258" t="s">
        <v>372</v>
      </c>
      <c r="H62" s="1258" t="s">
        <v>372</v>
      </c>
      <c r="I62" s="1279" t="s">
        <v>372</v>
      </c>
    </row>
    <row r="63" spans="2:9">
      <c r="B63" s="1256" t="s">
        <v>1931</v>
      </c>
      <c r="C63" s="1257" t="s">
        <v>1932</v>
      </c>
      <c r="D63" s="1258">
        <v>1897085</v>
      </c>
      <c r="E63" s="1258">
        <v>1778147</v>
      </c>
      <c r="F63" s="1258">
        <v>2004952</v>
      </c>
      <c r="G63" s="1258">
        <v>1969604</v>
      </c>
      <c r="H63" s="1258">
        <v>2051695</v>
      </c>
      <c r="I63" s="1279">
        <v>1919433</v>
      </c>
    </row>
    <row r="64" spans="2:9">
      <c r="B64" s="1256" t="s">
        <v>1933</v>
      </c>
      <c r="C64" s="1257" t="s">
        <v>1934</v>
      </c>
      <c r="D64" s="1258">
        <v>1604411</v>
      </c>
      <c r="E64" s="1258">
        <v>1492584</v>
      </c>
      <c r="F64" s="1258">
        <v>1703439</v>
      </c>
      <c r="G64" s="1258">
        <v>1615765</v>
      </c>
      <c r="H64" s="1258">
        <v>1658183</v>
      </c>
      <c r="I64" s="1279">
        <v>1586228</v>
      </c>
    </row>
    <row r="65" spans="2:9">
      <c r="B65" s="1256" t="s">
        <v>1935</v>
      </c>
      <c r="C65" s="1257" t="s">
        <v>1936</v>
      </c>
      <c r="D65" s="1258" t="s">
        <v>372</v>
      </c>
      <c r="E65" s="1258" t="s">
        <v>372</v>
      </c>
      <c r="F65" s="1258" t="s">
        <v>372</v>
      </c>
      <c r="G65" s="1258" t="s">
        <v>372</v>
      </c>
      <c r="H65" s="1258" t="s">
        <v>372</v>
      </c>
      <c r="I65" s="1279" t="s">
        <v>372</v>
      </c>
    </row>
    <row r="66" spans="2:9">
      <c r="B66" s="1256" t="s">
        <v>1937</v>
      </c>
      <c r="C66" s="1257" t="s">
        <v>1938</v>
      </c>
      <c r="D66" s="1258">
        <v>176880</v>
      </c>
      <c r="E66" s="1258">
        <v>162774</v>
      </c>
      <c r="F66" s="1258">
        <v>183982</v>
      </c>
      <c r="G66" s="1258">
        <v>176234</v>
      </c>
      <c r="H66" s="1258">
        <v>182959</v>
      </c>
      <c r="I66" s="1279">
        <v>184578</v>
      </c>
    </row>
    <row r="67" spans="2:9">
      <c r="B67" s="1256" t="s">
        <v>1939</v>
      </c>
      <c r="C67" s="1257" t="s">
        <v>1940</v>
      </c>
      <c r="D67" s="1258">
        <v>1118168</v>
      </c>
      <c r="E67" s="1258">
        <v>1073795</v>
      </c>
      <c r="F67" s="1258">
        <v>1215834</v>
      </c>
      <c r="G67" s="1258">
        <v>1176319</v>
      </c>
      <c r="H67" s="1258">
        <v>1213765</v>
      </c>
      <c r="I67" s="1279">
        <v>1129738</v>
      </c>
    </row>
    <row r="68" spans="2:9">
      <c r="B68" s="1256" t="s">
        <v>1941</v>
      </c>
      <c r="C68" s="1257" t="s">
        <v>1942</v>
      </c>
      <c r="D68" s="1258" t="s">
        <v>372</v>
      </c>
      <c r="E68" s="1258" t="s">
        <v>372</v>
      </c>
      <c r="F68" s="1258" t="s">
        <v>372</v>
      </c>
      <c r="G68" s="1258" t="s">
        <v>372</v>
      </c>
      <c r="H68" s="1258" t="s">
        <v>372</v>
      </c>
      <c r="I68" s="1279" t="s">
        <v>372</v>
      </c>
    </row>
    <row r="69" spans="2:9">
      <c r="B69" s="1256" t="s">
        <v>1943</v>
      </c>
      <c r="C69" s="1257" t="s">
        <v>1944</v>
      </c>
      <c r="D69" s="1258" t="s">
        <v>372</v>
      </c>
      <c r="E69" s="1258" t="s">
        <v>372</v>
      </c>
      <c r="F69" s="1258" t="s">
        <v>372</v>
      </c>
      <c r="G69" s="1258" t="s">
        <v>372</v>
      </c>
      <c r="H69" s="1258" t="s">
        <v>372</v>
      </c>
      <c r="I69" s="1279" t="s">
        <v>372</v>
      </c>
    </row>
    <row r="70" spans="2:9">
      <c r="B70" s="1256" t="s">
        <v>1945</v>
      </c>
      <c r="C70" s="1257" t="s">
        <v>1946</v>
      </c>
      <c r="D70" s="1258">
        <v>11393658</v>
      </c>
      <c r="E70" s="1258">
        <v>10575691</v>
      </c>
      <c r="F70" s="1258">
        <v>12005920</v>
      </c>
      <c r="G70" s="1258">
        <v>11827271</v>
      </c>
      <c r="H70" s="1258">
        <v>12203867</v>
      </c>
      <c r="I70" s="1279">
        <v>11491457</v>
      </c>
    </row>
    <row r="71" spans="2:9">
      <c r="B71" s="1256" t="s">
        <v>1947</v>
      </c>
      <c r="C71" s="1257" t="s">
        <v>1948</v>
      </c>
      <c r="D71" s="1258">
        <v>7131317</v>
      </c>
      <c r="E71" s="1258">
        <v>6700367</v>
      </c>
      <c r="F71" s="1258">
        <v>7599342</v>
      </c>
      <c r="G71" s="1258">
        <v>7452572</v>
      </c>
      <c r="H71" s="1258">
        <v>7697928</v>
      </c>
      <c r="I71" s="1279">
        <v>7276351</v>
      </c>
    </row>
    <row r="72" spans="2:9">
      <c r="B72" s="1256" t="s">
        <v>1949</v>
      </c>
      <c r="C72" s="1257" t="s">
        <v>1950</v>
      </c>
      <c r="D72" s="1258">
        <v>8503080</v>
      </c>
      <c r="E72" s="1258">
        <v>7872628</v>
      </c>
      <c r="F72" s="1258">
        <v>8822944</v>
      </c>
      <c r="G72" s="1258">
        <v>8747741</v>
      </c>
      <c r="H72" s="1258">
        <v>9215675</v>
      </c>
      <c r="I72" s="1279">
        <v>8771833</v>
      </c>
    </row>
    <row r="73" spans="2:9">
      <c r="B73" s="1256" t="s">
        <v>1951</v>
      </c>
      <c r="C73" s="1257" t="s">
        <v>1952</v>
      </c>
      <c r="D73" s="1258">
        <v>4605285</v>
      </c>
      <c r="E73" s="1258">
        <v>4330060</v>
      </c>
      <c r="F73" s="1258">
        <v>4913156</v>
      </c>
      <c r="G73" s="1258">
        <v>4828797</v>
      </c>
      <c r="H73" s="1258">
        <v>5046849</v>
      </c>
      <c r="I73" s="1279">
        <v>4882069</v>
      </c>
    </row>
    <row r="74" spans="2:9">
      <c r="B74" s="1256" t="s">
        <v>1953</v>
      </c>
      <c r="C74" s="1257" t="s">
        <v>1954</v>
      </c>
      <c r="D74" s="1258">
        <v>7336340</v>
      </c>
      <c r="E74" s="1258">
        <v>6973797</v>
      </c>
      <c r="F74" s="1258">
        <v>7909496</v>
      </c>
      <c r="G74" s="1258">
        <v>7873800</v>
      </c>
      <c r="H74" s="1258">
        <v>8205511</v>
      </c>
      <c r="I74" s="1279">
        <v>7766637</v>
      </c>
    </row>
    <row r="75" spans="2:9">
      <c r="B75" s="1256" t="s">
        <v>1955</v>
      </c>
      <c r="C75" s="1257" t="s">
        <v>1956</v>
      </c>
      <c r="D75" s="1258">
        <v>38609546</v>
      </c>
      <c r="E75" s="1258">
        <v>35955130</v>
      </c>
      <c r="F75" s="1258">
        <v>40585447</v>
      </c>
      <c r="G75" s="1258">
        <v>40138313</v>
      </c>
      <c r="H75" s="1258">
        <v>41922545</v>
      </c>
      <c r="I75" s="1279">
        <v>39780326</v>
      </c>
    </row>
    <row r="76" spans="2:9">
      <c r="B76" s="1256" t="s">
        <v>1957</v>
      </c>
      <c r="C76" s="1257" t="s">
        <v>1958</v>
      </c>
      <c r="D76" s="1258">
        <v>37393659</v>
      </c>
      <c r="E76" s="1258">
        <v>34790373</v>
      </c>
      <c r="F76" s="1258">
        <v>39271679</v>
      </c>
      <c r="G76" s="1258">
        <v>38916650</v>
      </c>
      <c r="H76" s="1258">
        <v>40467468</v>
      </c>
      <c r="I76" s="1279">
        <v>38512194</v>
      </c>
    </row>
    <row r="77" spans="2:9">
      <c r="B77" s="1256" t="s">
        <v>1959</v>
      </c>
      <c r="C77" s="1257" t="s">
        <v>1960</v>
      </c>
      <c r="D77" s="1258">
        <v>8352124</v>
      </c>
      <c r="E77" s="1258">
        <v>7824964</v>
      </c>
      <c r="F77" s="1258">
        <v>8949491</v>
      </c>
      <c r="G77" s="1258">
        <v>8830125</v>
      </c>
      <c r="H77" s="1258">
        <v>9171165</v>
      </c>
      <c r="I77" s="1279">
        <v>8765023</v>
      </c>
    </row>
    <row r="78" spans="2:9">
      <c r="B78" s="1256" t="s">
        <v>1961</v>
      </c>
      <c r="C78" s="1257" t="s">
        <v>1962</v>
      </c>
      <c r="D78" s="1258">
        <v>21176427</v>
      </c>
      <c r="E78" s="1258">
        <v>19797465</v>
      </c>
      <c r="F78" s="1258">
        <v>22473504</v>
      </c>
      <c r="G78" s="1258">
        <v>22551609</v>
      </c>
      <c r="H78" s="1258">
        <v>23589669</v>
      </c>
      <c r="I78" s="1279">
        <v>22076705</v>
      </c>
    </row>
    <row r="79" spans="2:9">
      <c r="B79" s="1256" t="s">
        <v>1963</v>
      </c>
      <c r="C79" s="1257" t="s">
        <v>1964</v>
      </c>
      <c r="D79" s="1258" t="s">
        <v>372</v>
      </c>
      <c r="E79" s="1258" t="s">
        <v>372</v>
      </c>
      <c r="F79" s="1258" t="s">
        <v>372</v>
      </c>
      <c r="G79" s="1258" t="s">
        <v>372</v>
      </c>
      <c r="H79" s="1258" t="s">
        <v>372</v>
      </c>
      <c r="I79" s="1279" t="s">
        <v>372</v>
      </c>
    </row>
    <row r="80" spans="2:9">
      <c r="B80" s="1256" t="s">
        <v>1965</v>
      </c>
      <c r="C80" s="1257" t="s">
        <v>1966</v>
      </c>
      <c r="D80" s="1258">
        <v>2290038</v>
      </c>
      <c r="E80" s="1258">
        <v>2113621</v>
      </c>
      <c r="F80" s="1258">
        <v>2438284</v>
      </c>
      <c r="G80" s="1258" t="s">
        <v>372</v>
      </c>
      <c r="H80" s="1258" t="s">
        <v>372</v>
      </c>
      <c r="I80" s="1279" t="s">
        <v>372</v>
      </c>
    </row>
    <row r="81" spans="2:10">
      <c r="B81" s="1256" t="s">
        <v>1967</v>
      </c>
      <c r="C81" s="1257" t="s">
        <v>1968</v>
      </c>
      <c r="D81" s="1258" t="s">
        <v>372</v>
      </c>
      <c r="E81" s="1258" t="s">
        <v>372</v>
      </c>
      <c r="F81" s="1258" t="s">
        <v>372</v>
      </c>
      <c r="G81" s="1258" t="s">
        <v>372</v>
      </c>
      <c r="H81" s="1258" t="s">
        <v>372</v>
      </c>
      <c r="I81" s="1279" t="s">
        <v>372</v>
      </c>
    </row>
    <row r="82" spans="2:10">
      <c r="B82" s="1256" t="s">
        <v>1969</v>
      </c>
      <c r="C82" s="1257" t="s">
        <v>1970</v>
      </c>
      <c r="D82" s="1258" t="s">
        <v>372</v>
      </c>
      <c r="E82" s="1258" t="s">
        <v>372</v>
      </c>
      <c r="F82" s="1258" t="s">
        <v>372</v>
      </c>
      <c r="G82" s="1258" t="s">
        <v>372</v>
      </c>
      <c r="H82" s="1258" t="s">
        <v>372</v>
      </c>
      <c r="I82" s="1279" t="s">
        <v>372</v>
      </c>
    </row>
    <row r="83" spans="2:10">
      <c r="B83" s="1256" t="s">
        <v>1971</v>
      </c>
      <c r="C83" s="1257" t="s">
        <v>1972</v>
      </c>
      <c r="D83" s="1258" t="s">
        <v>372</v>
      </c>
      <c r="E83" s="1258" t="s">
        <v>372</v>
      </c>
      <c r="F83" s="1258" t="s">
        <v>372</v>
      </c>
      <c r="G83" s="1258" t="s">
        <v>372</v>
      </c>
      <c r="H83" s="1258" t="s">
        <v>372</v>
      </c>
      <c r="I83" s="1279" t="s">
        <v>372</v>
      </c>
    </row>
    <row r="84" spans="2:10">
      <c r="B84" s="1256" t="s">
        <v>1973</v>
      </c>
      <c r="C84" s="1257" t="s">
        <v>1974</v>
      </c>
      <c r="D84" s="1258" t="s">
        <v>372</v>
      </c>
      <c r="E84" s="1258" t="s">
        <v>372</v>
      </c>
      <c r="F84" s="1258" t="s">
        <v>372</v>
      </c>
      <c r="G84" s="1258" t="s">
        <v>372</v>
      </c>
      <c r="H84" s="1258" t="s">
        <v>372</v>
      </c>
      <c r="I84" s="1279" t="s">
        <v>372</v>
      </c>
    </row>
    <row r="85" spans="2:10">
      <c r="B85" s="1256" t="s">
        <v>1975</v>
      </c>
      <c r="C85" s="1257" t="s">
        <v>187</v>
      </c>
      <c r="D85" s="1258" t="s">
        <v>372</v>
      </c>
      <c r="E85" s="1258" t="s">
        <v>372</v>
      </c>
      <c r="F85" s="1258" t="s">
        <v>372</v>
      </c>
      <c r="G85" s="1258" t="s">
        <v>372</v>
      </c>
      <c r="H85" s="1258" t="s">
        <v>372</v>
      </c>
      <c r="I85" s="1279" t="s">
        <v>372</v>
      </c>
    </row>
    <row r="86" spans="2:10">
      <c r="B86" s="1256" t="s">
        <v>1976</v>
      </c>
      <c r="C86" s="1257" t="s">
        <v>1977</v>
      </c>
      <c r="D86" s="1258" t="s">
        <v>372</v>
      </c>
      <c r="E86" s="1258" t="s">
        <v>372</v>
      </c>
      <c r="F86" s="1258" t="s">
        <v>372</v>
      </c>
      <c r="G86" s="1258" t="s">
        <v>372</v>
      </c>
      <c r="H86" s="1258" t="s">
        <v>372</v>
      </c>
      <c r="I86" s="1279" t="s">
        <v>372</v>
      </c>
    </row>
    <row r="87" spans="2:10">
      <c r="B87" s="1256" t="s">
        <v>1978</v>
      </c>
      <c r="C87" s="1257" t="s">
        <v>1979</v>
      </c>
      <c r="D87" s="1258" t="s">
        <v>372</v>
      </c>
      <c r="E87" s="1258" t="s">
        <v>372</v>
      </c>
      <c r="F87" s="1258" t="s">
        <v>372</v>
      </c>
      <c r="G87" s="1258" t="s">
        <v>372</v>
      </c>
      <c r="H87" s="1258" t="s">
        <v>372</v>
      </c>
      <c r="I87" s="1279" t="s">
        <v>372</v>
      </c>
    </row>
    <row r="88" spans="2:10">
      <c r="B88" s="1256" t="s">
        <v>1980</v>
      </c>
      <c r="C88" s="1257" t="s">
        <v>1981</v>
      </c>
      <c r="D88" s="1258" t="s">
        <v>372</v>
      </c>
      <c r="E88" s="1258" t="s">
        <v>372</v>
      </c>
      <c r="F88" s="1258">
        <v>1666303</v>
      </c>
      <c r="G88" s="1258">
        <v>1551258</v>
      </c>
      <c r="H88" s="1258">
        <v>1655107</v>
      </c>
      <c r="I88" s="1279">
        <v>1510805</v>
      </c>
    </row>
    <row r="89" spans="2:10">
      <c r="B89" s="1256" t="s">
        <v>1982</v>
      </c>
      <c r="C89" s="1257" t="s">
        <v>1983</v>
      </c>
      <c r="D89" s="1258" t="s">
        <v>372</v>
      </c>
      <c r="E89" s="1258" t="s">
        <v>372</v>
      </c>
      <c r="F89" s="1258" t="s">
        <v>372</v>
      </c>
      <c r="G89" s="1258" t="s">
        <v>372</v>
      </c>
      <c r="H89" s="1258" t="s">
        <v>372</v>
      </c>
      <c r="I89" s="1279" t="s">
        <v>372</v>
      </c>
    </row>
    <row r="90" spans="2:10">
      <c r="B90" s="1256" t="s">
        <v>1984</v>
      </c>
      <c r="C90" s="1257" t="s">
        <v>1985</v>
      </c>
      <c r="D90" s="1258" t="s">
        <v>372</v>
      </c>
      <c r="E90" s="1258" t="s">
        <v>372</v>
      </c>
      <c r="F90" s="1258" t="s">
        <v>372</v>
      </c>
      <c r="G90" s="1258" t="s">
        <v>372</v>
      </c>
      <c r="H90" s="1258" t="s">
        <v>372</v>
      </c>
      <c r="I90" s="1279" t="s">
        <v>372</v>
      </c>
    </row>
    <row r="91" spans="2:10">
      <c r="B91" s="1256" t="s">
        <v>1986</v>
      </c>
      <c r="C91" s="1257" t="s">
        <v>1987</v>
      </c>
      <c r="D91" s="1258">
        <v>6209732</v>
      </c>
      <c r="E91" s="1258">
        <v>5634686</v>
      </c>
      <c r="F91" s="1258">
        <v>6384676</v>
      </c>
      <c r="G91" s="1258">
        <v>6153362</v>
      </c>
      <c r="H91" s="1258">
        <v>6353382</v>
      </c>
      <c r="I91" s="1279">
        <v>5990152</v>
      </c>
    </row>
    <row r="92" spans="2:10" ht="3" customHeight="1">
      <c r="B92" s="1260"/>
      <c r="C92" s="1261"/>
      <c r="D92" s="1285"/>
      <c r="E92" s="1285"/>
      <c r="F92" s="1285"/>
      <c r="G92" s="1285"/>
      <c r="H92" s="1285"/>
      <c r="I92" s="1276"/>
    </row>
    <row r="93" spans="2:10" ht="9" customHeight="1">
      <c r="B93" s="1264" t="s">
        <v>1496</v>
      </c>
      <c r="C93" s="1264"/>
      <c r="D93" s="1264"/>
      <c r="E93" s="1264"/>
      <c r="F93" s="1264"/>
      <c r="G93" s="1264"/>
      <c r="H93" s="1264"/>
      <c r="I93" s="1264"/>
      <c r="J93" s="1257"/>
    </row>
    <row r="94" spans="2:10">
      <c r="B94" s="1265" t="s">
        <v>1497</v>
      </c>
      <c r="C94" s="1265"/>
      <c r="D94" s="1265"/>
      <c r="E94" s="1265"/>
      <c r="F94" s="1265"/>
      <c r="G94" s="1265"/>
      <c r="H94" s="1265"/>
      <c r="I94" s="1265"/>
      <c r="J94" s="1265"/>
    </row>
    <row r="95" spans="2:10">
      <c r="B95" s="1265" t="s">
        <v>1498</v>
      </c>
      <c r="C95" s="1265"/>
      <c r="D95" s="1265"/>
      <c r="E95" s="1265"/>
      <c r="F95" s="1265"/>
      <c r="G95" s="1265"/>
      <c r="I95" s="1266"/>
      <c r="J95" s="1257"/>
    </row>
    <row r="96" spans="2:10">
      <c r="B96" s="1257" t="s">
        <v>1499</v>
      </c>
      <c r="C96" s="1257"/>
      <c r="D96" s="1257"/>
      <c r="E96" s="1257"/>
      <c r="F96" s="1257"/>
      <c r="G96" s="1257"/>
    </row>
    <row r="97" spans="2:2">
      <c r="B97" s="1257" t="s">
        <v>1500</v>
      </c>
    </row>
    <row r="98" spans="2:2" ht="11.25">
      <c r="B98" s="1842" t="s">
        <v>273</v>
      </c>
    </row>
  </sheetData>
  <mergeCells count="8">
    <mergeCell ref="G6:G7"/>
    <mergeCell ref="H6:H7"/>
    <mergeCell ref="I6:I7"/>
    <mergeCell ref="B7:B9"/>
    <mergeCell ref="C7:C9"/>
    <mergeCell ref="D6:D7"/>
    <mergeCell ref="E6:E7"/>
    <mergeCell ref="F6:F7"/>
  </mergeCells>
  <hyperlinks>
    <hyperlink ref="B98" location="'Inhaltsverzeichnis '!A1" display="Zurück zum Inhaltsverzeichnis" xr:uid="{95E9B29D-9E6B-46DA-BF3D-70E89E10232F}"/>
  </hyperlink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EAFE3-73F9-4FEB-8F41-EA3D6DBABD1D}">
  <sheetPr>
    <tabColor rgb="FFF9E03A"/>
  </sheetPr>
  <dimension ref="B1:J98"/>
  <sheetViews>
    <sheetView showGridLines="0" showZeros="0" zoomScale="140" zoomScaleNormal="140" zoomScaleSheetLayoutView="55" workbookViewId="0">
      <pane ySplit="9" topLeftCell="A64" activePane="bottomLeft" state="frozen"/>
      <selection activeCell="F36" sqref="F36"/>
      <selection pane="bottomLeft"/>
    </sheetView>
  </sheetViews>
  <sheetFormatPr baseColWidth="10" defaultColWidth="10.125" defaultRowHeight="8.25"/>
  <cols>
    <col min="1" max="1" width="1.5" style="1241" customWidth="1"/>
    <col min="2" max="2" width="7.625" style="1241" customWidth="1"/>
    <col min="3" max="3" width="12.875" style="1241" customWidth="1"/>
    <col min="4" max="10" width="9.375" style="1241" customWidth="1"/>
    <col min="11" max="16384" width="10.125" style="1241"/>
  </cols>
  <sheetData>
    <row r="1" spans="2:10" ht="12" customHeight="1">
      <c r="B1" s="1240" t="s">
        <v>1501</v>
      </c>
      <c r="C1" s="1267"/>
      <c r="D1" s="1267"/>
      <c r="E1" s="1267"/>
      <c r="F1" s="1267"/>
      <c r="G1" s="1267"/>
      <c r="H1" s="1267"/>
      <c r="I1" s="1267"/>
      <c r="J1" s="1240"/>
    </row>
    <row r="2" spans="2:10" ht="12" customHeight="1">
      <c r="B2" s="1240" t="s">
        <v>1327</v>
      </c>
      <c r="C2" s="1267"/>
      <c r="D2" s="1267"/>
      <c r="E2" s="1267"/>
      <c r="F2" s="1267"/>
      <c r="G2" s="1267"/>
      <c r="H2" s="1267"/>
      <c r="I2" s="1267"/>
      <c r="J2" s="1240"/>
    </row>
    <row r="3" spans="2:10" ht="3" customHeight="1"/>
    <row r="4" spans="2:10" ht="9">
      <c r="B4" s="1245" t="s">
        <v>1328</v>
      </c>
      <c r="C4" s="1246">
        <v>45936</v>
      </c>
      <c r="I4" s="1247"/>
      <c r="J4" s="1245" t="s">
        <v>1329</v>
      </c>
    </row>
    <row r="5" spans="2:10" ht="3" customHeight="1"/>
    <row r="6" spans="2:10" ht="12.95" customHeight="1">
      <c r="B6" s="1248" t="s">
        <v>1330</v>
      </c>
      <c r="C6" s="1249"/>
      <c r="D6" s="1955" t="s">
        <v>221</v>
      </c>
      <c r="E6" s="1955" t="s">
        <v>258</v>
      </c>
      <c r="F6" s="1955" t="s">
        <v>259</v>
      </c>
      <c r="G6" s="1955" t="s">
        <v>260</v>
      </c>
      <c r="H6" s="1955" t="s">
        <v>261</v>
      </c>
      <c r="I6" s="1966" t="s">
        <v>269</v>
      </c>
      <c r="J6" s="1964" t="s">
        <v>1502</v>
      </c>
    </row>
    <row r="7" spans="2:10" ht="8.1" customHeight="1">
      <c r="B7" s="1959" t="s">
        <v>1332</v>
      </c>
      <c r="C7" s="1962" t="s">
        <v>1333</v>
      </c>
      <c r="D7" s="1956"/>
      <c r="E7" s="1956"/>
      <c r="F7" s="1956"/>
      <c r="G7" s="1956"/>
      <c r="H7" s="1956"/>
      <c r="I7" s="1967"/>
      <c r="J7" s="1965"/>
    </row>
    <row r="8" spans="2:10" ht="13.15" customHeight="1">
      <c r="B8" s="1960"/>
      <c r="C8" s="1963"/>
      <c r="D8" s="1250" t="s">
        <v>1334</v>
      </c>
      <c r="E8" s="1251"/>
      <c r="F8" s="1251"/>
      <c r="G8" s="1251"/>
      <c r="H8" s="1251"/>
      <c r="I8" s="1251"/>
      <c r="J8" s="1252"/>
    </row>
    <row r="9" spans="2:10" ht="8.1" customHeight="1">
      <c r="B9" s="1961"/>
      <c r="C9" s="1956"/>
      <c r="D9" s="1250" t="s">
        <v>1335</v>
      </c>
      <c r="E9" s="1251"/>
      <c r="F9" s="1251"/>
      <c r="G9" s="1251"/>
      <c r="H9" s="1251"/>
      <c r="I9" s="1251"/>
      <c r="J9" s="1282"/>
    </row>
    <row r="10" spans="2:10" ht="3" customHeight="1">
      <c r="B10" s="1253"/>
      <c r="D10" s="1254"/>
      <c r="J10" s="1269"/>
    </row>
    <row r="11" spans="2:10">
      <c r="B11" s="1256" t="s">
        <v>1827</v>
      </c>
      <c r="C11" s="1257" t="s">
        <v>1828</v>
      </c>
      <c r="D11" s="1270" t="s">
        <v>372</v>
      </c>
      <c r="E11" s="1270" t="s">
        <v>372</v>
      </c>
      <c r="F11" s="1270" t="s">
        <v>372</v>
      </c>
      <c r="G11" s="1270" t="s">
        <v>372</v>
      </c>
      <c r="H11" s="1270" t="s">
        <v>372</v>
      </c>
      <c r="I11" s="1270" t="s">
        <v>372</v>
      </c>
      <c r="J11" s="1271" t="s">
        <v>372</v>
      </c>
    </row>
    <row r="12" spans="2:10">
      <c r="B12" s="1256" t="s">
        <v>1829</v>
      </c>
      <c r="C12" s="1257" t="s">
        <v>1830</v>
      </c>
      <c r="D12" s="1270" t="s">
        <v>372</v>
      </c>
      <c r="E12" s="1270" t="s">
        <v>372</v>
      </c>
      <c r="F12" s="1270" t="s">
        <v>372</v>
      </c>
      <c r="G12" s="1270" t="s">
        <v>372</v>
      </c>
      <c r="H12" s="1270" t="s">
        <v>372</v>
      </c>
      <c r="I12" s="1270" t="s">
        <v>372</v>
      </c>
      <c r="J12" s="1271" t="s">
        <v>372</v>
      </c>
    </row>
    <row r="13" spans="2:10">
      <c r="B13" s="1256" t="s">
        <v>1831</v>
      </c>
      <c r="C13" s="1257" t="s">
        <v>1832</v>
      </c>
      <c r="D13" s="1270" t="s">
        <v>372</v>
      </c>
      <c r="E13" s="1270" t="s">
        <v>372</v>
      </c>
      <c r="F13" s="1270" t="s">
        <v>372</v>
      </c>
      <c r="G13" s="1270" t="s">
        <v>372</v>
      </c>
      <c r="H13" s="1270" t="s">
        <v>372</v>
      </c>
      <c r="I13" s="1270" t="s">
        <v>372</v>
      </c>
      <c r="J13" s="1271" t="s">
        <v>372</v>
      </c>
    </row>
    <row r="14" spans="2:10">
      <c r="B14" s="1256" t="s">
        <v>1833</v>
      </c>
      <c r="C14" s="1257" t="s">
        <v>1834</v>
      </c>
      <c r="D14" s="1270">
        <v>2581844</v>
      </c>
      <c r="E14" s="1270">
        <v>2527525</v>
      </c>
      <c r="F14" s="1270" t="s">
        <v>372</v>
      </c>
      <c r="G14" s="1270" t="s">
        <v>372</v>
      </c>
      <c r="H14" s="1270" t="s">
        <v>372</v>
      </c>
      <c r="I14" s="1270" t="s">
        <v>372</v>
      </c>
      <c r="J14" s="1271">
        <v>20606759</v>
      </c>
    </row>
    <row r="15" spans="2:10">
      <c r="B15" s="1256" t="s">
        <v>1835</v>
      </c>
      <c r="C15" s="1257" t="s">
        <v>1836</v>
      </c>
      <c r="D15" s="1270" t="s">
        <v>372</v>
      </c>
      <c r="E15" s="1270" t="s">
        <v>372</v>
      </c>
      <c r="F15" s="1270" t="s">
        <v>372</v>
      </c>
      <c r="G15" s="1270" t="s">
        <v>372</v>
      </c>
      <c r="H15" s="1270" t="s">
        <v>372</v>
      </c>
      <c r="I15" s="1270" t="s">
        <v>372</v>
      </c>
      <c r="J15" s="1271" t="s">
        <v>372</v>
      </c>
    </row>
    <row r="16" spans="2:10">
      <c r="B16" s="1256" t="s">
        <v>1837</v>
      </c>
      <c r="C16" s="1257" t="s">
        <v>1838</v>
      </c>
      <c r="D16" s="1270">
        <v>18603593</v>
      </c>
      <c r="E16" s="1270">
        <v>18410483</v>
      </c>
      <c r="F16" s="1270" t="s">
        <v>372</v>
      </c>
      <c r="G16" s="1270" t="s">
        <v>372</v>
      </c>
      <c r="H16" s="1270" t="s">
        <v>372</v>
      </c>
      <c r="I16" s="1270" t="s">
        <v>372</v>
      </c>
      <c r="J16" s="1271">
        <v>146038536</v>
      </c>
    </row>
    <row r="17" spans="2:10">
      <c r="B17" s="1256" t="s">
        <v>1839</v>
      </c>
      <c r="C17" s="1257" t="s">
        <v>1840</v>
      </c>
      <c r="D17" s="1270" t="s">
        <v>372</v>
      </c>
      <c r="E17" s="1270" t="s">
        <v>372</v>
      </c>
      <c r="F17" s="1270" t="s">
        <v>372</v>
      </c>
      <c r="G17" s="1270" t="s">
        <v>372</v>
      </c>
      <c r="H17" s="1270" t="s">
        <v>372</v>
      </c>
      <c r="I17" s="1270" t="s">
        <v>372</v>
      </c>
      <c r="J17" s="1271" t="s">
        <v>372</v>
      </c>
    </row>
    <row r="18" spans="2:10">
      <c r="B18" s="1256" t="s">
        <v>1841</v>
      </c>
      <c r="C18" s="1257" t="s">
        <v>1842</v>
      </c>
      <c r="D18" s="1270">
        <v>17219633</v>
      </c>
      <c r="E18" s="1270">
        <v>16970599</v>
      </c>
      <c r="F18" s="1270" t="s">
        <v>372</v>
      </c>
      <c r="G18" s="1270" t="s">
        <v>372</v>
      </c>
      <c r="H18" s="1270" t="s">
        <v>372</v>
      </c>
      <c r="I18" s="1270" t="s">
        <v>372</v>
      </c>
      <c r="J18" s="1271">
        <v>134682202</v>
      </c>
    </row>
    <row r="19" spans="2:10">
      <c r="B19" s="1256" t="s">
        <v>1843</v>
      </c>
      <c r="C19" s="1257" t="s">
        <v>1844</v>
      </c>
      <c r="D19" s="1270" t="s">
        <v>372</v>
      </c>
      <c r="E19" s="1270" t="s">
        <v>372</v>
      </c>
      <c r="F19" s="1270" t="s">
        <v>372</v>
      </c>
      <c r="G19" s="1270" t="s">
        <v>372</v>
      </c>
      <c r="H19" s="1270" t="s">
        <v>372</v>
      </c>
      <c r="I19" s="1270" t="s">
        <v>372</v>
      </c>
      <c r="J19" s="1271" t="s">
        <v>372</v>
      </c>
    </row>
    <row r="20" spans="2:10">
      <c r="B20" s="1256" t="s">
        <v>1845</v>
      </c>
      <c r="C20" s="1257" t="s">
        <v>1846</v>
      </c>
      <c r="D20" s="1270">
        <v>1506461</v>
      </c>
      <c r="E20" s="1270">
        <v>1509184</v>
      </c>
      <c r="F20" s="1270" t="s">
        <v>372</v>
      </c>
      <c r="G20" s="1270" t="s">
        <v>372</v>
      </c>
      <c r="H20" s="1270" t="s">
        <v>372</v>
      </c>
      <c r="I20" s="1270" t="s">
        <v>372</v>
      </c>
      <c r="J20" s="1271">
        <v>12023033</v>
      </c>
    </row>
    <row r="21" spans="2:10">
      <c r="B21" s="1256" t="s">
        <v>1847</v>
      </c>
      <c r="C21" s="1257" t="s">
        <v>1848</v>
      </c>
      <c r="D21" s="1270" t="s">
        <v>372</v>
      </c>
      <c r="E21" s="1270" t="s">
        <v>372</v>
      </c>
      <c r="F21" s="1270" t="s">
        <v>372</v>
      </c>
      <c r="G21" s="1270" t="s">
        <v>372</v>
      </c>
      <c r="H21" s="1270" t="s">
        <v>372</v>
      </c>
      <c r="I21" s="1270" t="s">
        <v>372</v>
      </c>
      <c r="J21" s="1271" t="s">
        <v>372</v>
      </c>
    </row>
    <row r="22" spans="2:10">
      <c r="B22" s="1256" t="s">
        <v>1849</v>
      </c>
      <c r="C22" s="1257" t="s">
        <v>1850</v>
      </c>
      <c r="D22" s="1270" t="s">
        <v>372</v>
      </c>
      <c r="E22" s="1270" t="s">
        <v>372</v>
      </c>
      <c r="F22" s="1270" t="s">
        <v>372</v>
      </c>
      <c r="G22" s="1270" t="s">
        <v>372</v>
      </c>
      <c r="H22" s="1270" t="s">
        <v>372</v>
      </c>
      <c r="I22" s="1270" t="s">
        <v>372</v>
      </c>
      <c r="J22" s="1271" t="s">
        <v>372</v>
      </c>
    </row>
    <row r="23" spans="2:10">
      <c r="B23" s="1256" t="s">
        <v>1851</v>
      </c>
      <c r="C23" s="1257" t="s">
        <v>1852</v>
      </c>
      <c r="D23" s="1270">
        <v>12049299</v>
      </c>
      <c r="E23" s="1270">
        <v>11823285</v>
      </c>
      <c r="F23" s="1270" t="s">
        <v>372</v>
      </c>
      <c r="G23" s="1270" t="s">
        <v>372</v>
      </c>
      <c r="H23" s="1270" t="s">
        <v>372</v>
      </c>
      <c r="I23" s="1270" t="s">
        <v>372</v>
      </c>
      <c r="J23" s="1271">
        <v>93928834</v>
      </c>
    </row>
    <row r="24" spans="2:10">
      <c r="B24" s="1256" t="s">
        <v>1853</v>
      </c>
      <c r="C24" s="1257" t="s">
        <v>1854</v>
      </c>
      <c r="D24" s="1270">
        <v>22938494</v>
      </c>
      <c r="E24" s="1270">
        <v>22948966</v>
      </c>
      <c r="F24" s="1270" t="s">
        <v>372</v>
      </c>
      <c r="G24" s="1270" t="s">
        <v>372</v>
      </c>
      <c r="H24" s="1270" t="s">
        <v>372</v>
      </c>
      <c r="I24" s="1270" t="s">
        <v>372</v>
      </c>
      <c r="J24" s="1271">
        <v>180952934</v>
      </c>
    </row>
    <row r="25" spans="2:10">
      <c r="B25" s="1256" t="s">
        <v>1855</v>
      </c>
      <c r="C25" s="1257" t="s">
        <v>1856</v>
      </c>
      <c r="D25" s="1270">
        <v>12096043</v>
      </c>
      <c r="E25" s="1270">
        <v>11811321</v>
      </c>
      <c r="F25" s="1270" t="s">
        <v>372</v>
      </c>
      <c r="G25" s="1270" t="s">
        <v>372</v>
      </c>
      <c r="H25" s="1270" t="s">
        <v>372</v>
      </c>
      <c r="I25" s="1270" t="s">
        <v>372</v>
      </c>
      <c r="J25" s="1271">
        <v>47975634</v>
      </c>
    </row>
    <row r="26" spans="2:10">
      <c r="B26" s="1256" t="s">
        <v>1857</v>
      </c>
      <c r="C26" s="1257" t="s">
        <v>1858</v>
      </c>
      <c r="D26" s="1270">
        <v>14600958</v>
      </c>
      <c r="E26" s="1270">
        <v>14384303</v>
      </c>
      <c r="F26" s="1270" t="s">
        <v>372</v>
      </c>
      <c r="G26" s="1270" t="s">
        <v>372</v>
      </c>
      <c r="H26" s="1270" t="s">
        <v>372</v>
      </c>
      <c r="I26" s="1270" t="s">
        <v>372</v>
      </c>
      <c r="J26" s="1271">
        <v>114554638</v>
      </c>
    </row>
    <row r="27" spans="2:10">
      <c r="B27" s="1256" t="s">
        <v>1859</v>
      </c>
      <c r="C27" s="1257" t="s">
        <v>1860</v>
      </c>
      <c r="D27" s="1270" t="s">
        <v>372</v>
      </c>
      <c r="E27" s="1270" t="s">
        <v>372</v>
      </c>
      <c r="F27" s="1270" t="s">
        <v>372</v>
      </c>
      <c r="G27" s="1270" t="s">
        <v>372</v>
      </c>
      <c r="H27" s="1270" t="s">
        <v>372</v>
      </c>
      <c r="I27" s="1270" t="s">
        <v>372</v>
      </c>
      <c r="J27" s="1271" t="s">
        <v>372</v>
      </c>
    </row>
    <row r="28" spans="2:10">
      <c r="B28" s="1256" t="s">
        <v>1861</v>
      </c>
      <c r="C28" s="1257" t="s">
        <v>1862</v>
      </c>
      <c r="D28" s="1270" t="s">
        <v>372</v>
      </c>
      <c r="E28" s="1270" t="s">
        <v>372</v>
      </c>
      <c r="F28" s="1270" t="s">
        <v>372</v>
      </c>
      <c r="G28" s="1270" t="s">
        <v>372</v>
      </c>
      <c r="H28" s="1270" t="s">
        <v>372</v>
      </c>
      <c r="I28" s="1270" t="s">
        <v>372</v>
      </c>
      <c r="J28" s="1271" t="s">
        <v>372</v>
      </c>
    </row>
    <row r="29" spans="2:10">
      <c r="B29" s="1256" t="s">
        <v>1863</v>
      </c>
      <c r="C29" s="1257" t="s">
        <v>1864</v>
      </c>
      <c r="D29" s="1270">
        <v>14051642</v>
      </c>
      <c r="E29" s="1270">
        <v>13678983</v>
      </c>
      <c r="F29" s="1270" t="s">
        <v>372</v>
      </c>
      <c r="G29" s="1270" t="s">
        <v>372</v>
      </c>
      <c r="H29" s="1270" t="s">
        <v>372</v>
      </c>
      <c r="I29" s="1270" t="s">
        <v>372</v>
      </c>
      <c r="J29" s="1271">
        <v>108981247</v>
      </c>
    </row>
    <row r="30" spans="2:10">
      <c r="B30" s="1256" t="s">
        <v>1865</v>
      </c>
      <c r="C30" s="1257" t="s">
        <v>1866</v>
      </c>
      <c r="D30" s="1270" t="s">
        <v>372</v>
      </c>
      <c r="E30" s="1270" t="s">
        <v>372</v>
      </c>
      <c r="F30" s="1270" t="s">
        <v>372</v>
      </c>
      <c r="G30" s="1270" t="s">
        <v>372</v>
      </c>
      <c r="H30" s="1270" t="s">
        <v>372</v>
      </c>
      <c r="I30" s="1270" t="s">
        <v>372</v>
      </c>
      <c r="J30" s="1271" t="s">
        <v>372</v>
      </c>
    </row>
    <row r="31" spans="2:10">
      <c r="B31" s="1256" t="s">
        <v>1867</v>
      </c>
      <c r="C31" s="1257" t="s">
        <v>1868</v>
      </c>
      <c r="D31" s="1270" t="s">
        <v>372</v>
      </c>
      <c r="E31" s="1270" t="s">
        <v>372</v>
      </c>
      <c r="F31" s="1270" t="s">
        <v>372</v>
      </c>
      <c r="G31" s="1270" t="s">
        <v>372</v>
      </c>
      <c r="H31" s="1270" t="s">
        <v>372</v>
      </c>
      <c r="I31" s="1270" t="s">
        <v>372</v>
      </c>
      <c r="J31" s="1271" t="s">
        <v>372</v>
      </c>
    </row>
    <row r="32" spans="2:10">
      <c r="B32" s="1256" t="s">
        <v>1869</v>
      </c>
      <c r="C32" s="1257" t="s">
        <v>1870</v>
      </c>
      <c r="D32" s="1270">
        <v>4905395</v>
      </c>
      <c r="E32" s="1270">
        <v>4941632</v>
      </c>
      <c r="F32" s="1270" t="s">
        <v>372</v>
      </c>
      <c r="G32" s="1270" t="s">
        <v>372</v>
      </c>
      <c r="H32" s="1270" t="s">
        <v>372</v>
      </c>
      <c r="I32" s="1270" t="s">
        <v>372</v>
      </c>
      <c r="J32" s="1271">
        <v>38846519</v>
      </c>
    </row>
    <row r="33" spans="2:10">
      <c r="B33" s="1256" t="s">
        <v>1871</v>
      </c>
      <c r="C33" s="1257" t="s">
        <v>1872</v>
      </c>
      <c r="D33" s="1270">
        <v>13571726</v>
      </c>
      <c r="E33" s="1270">
        <v>13446718</v>
      </c>
      <c r="F33" s="1270" t="s">
        <v>372</v>
      </c>
      <c r="G33" s="1270" t="s">
        <v>372</v>
      </c>
      <c r="H33" s="1270" t="s">
        <v>372</v>
      </c>
      <c r="I33" s="1270" t="s">
        <v>372</v>
      </c>
      <c r="J33" s="1271">
        <v>107694602</v>
      </c>
    </row>
    <row r="34" spans="2:10">
      <c r="B34" s="1256" t="s">
        <v>1873</v>
      </c>
      <c r="C34" s="1257" t="s">
        <v>1874</v>
      </c>
      <c r="D34" s="1270" t="s">
        <v>372</v>
      </c>
      <c r="E34" s="1270" t="s">
        <v>372</v>
      </c>
      <c r="F34" s="1270" t="s">
        <v>372</v>
      </c>
      <c r="G34" s="1270" t="s">
        <v>372</v>
      </c>
      <c r="H34" s="1270" t="s">
        <v>372</v>
      </c>
      <c r="I34" s="1270" t="s">
        <v>372</v>
      </c>
      <c r="J34" s="1271" t="s">
        <v>372</v>
      </c>
    </row>
    <row r="35" spans="2:10">
      <c r="B35" s="1256" t="s">
        <v>1875</v>
      </c>
      <c r="C35" s="1257" t="s">
        <v>1876</v>
      </c>
      <c r="D35" s="1270" t="s">
        <v>372</v>
      </c>
      <c r="E35" s="1270" t="s">
        <v>372</v>
      </c>
      <c r="F35" s="1270" t="s">
        <v>372</v>
      </c>
      <c r="G35" s="1270" t="s">
        <v>372</v>
      </c>
      <c r="H35" s="1270" t="s">
        <v>372</v>
      </c>
      <c r="I35" s="1270" t="s">
        <v>372</v>
      </c>
      <c r="J35" s="1271" t="s">
        <v>372</v>
      </c>
    </row>
    <row r="36" spans="2:10">
      <c r="B36" s="1256" t="s">
        <v>1877</v>
      </c>
      <c r="C36" s="1257" t="s">
        <v>1878</v>
      </c>
      <c r="D36" s="1270">
        <v>10410869</v>
      </c>
      <c r="E36" s="1270">
        <v>10286345</v>
      </c>
      <c r="F36" s="1270" t="s">
        <v>372</v>
      </c>
      <c r="G36" s="1270" t="s">
        <v>372</v>
      </c>
      <c r="H36" s="1270" t="s">
        <v>372</v>
      </c>
      <c r="I36" s="1270" t="s">
        <v>372</v>
      </c>
      <c r="J36" s="1271">
        <v>81332318</v>
      </c>
    </row>
    <row r="37" spans="2:10">
      <c r="B37" s="1256" t="s">
        <v>1879</v>
      </c>
      <c r="C37" s="1257" t="s">
        <v>1880</v>
      </c>
      <c r="D37" s="1270" t="s">
        <v>372</v>
      </c>
      <c r="E37" s="1270" t="s">
        <v>372</v>
      </c>
      <c r="F37" s="1270" t="s">
        <v>372</v>
      </c>
      <c r="G37" s="1270" t="s">
        <v>372</v>
      </c>
      <c r="H37" s="1270" t="s">
        <v>372</v>
      </c>
      <c r="I37" s="1270" t="s">
        <v>372</v>
      </c>
      <c r="J37" s="1271" t="s">
        <v>372</v>
      </c>
    </row>
    <row r="38" spans="2:10">
      <c r="B38" s="1256" t="s">
        <v>1881</v>
      </c>
      <c r="C38" s="1257" t="s">
        <v>1882</v>
      </c>
      <c r="D38" s="1270">
        <v>4790957</v>
      </c>
      <c r="E38" s="1270">
        <v>4707898</v>
      </c>
      <c r="F38" s="1270" t="s">
        <v>372</v>
      </c>
      <c r="G38" s="1270" t="s">
        <v>372</v>
      </c>
      <c r="H38" s="1270" t="s">
        <v>372</v>
      </c>
      <c r="I38" s="1270" t="s">
        <v>372</v>
      </c>
      <c r="J38" s="1271">
        <v>38114283</v>
      </c>
    </row>
    <row r="39" spans="2:10">
      <c r="B39" s="1256" t="s">
        <v>1883</v>
      </c>
      <c r="C39" s="1257" t="s">
        <v>1884</v>
      </c>
      <c r="D39" s="1270" t="s">
        <v>372</v>
      </c>
      <c r="E39" s="1270" t="s">
        <v>372</v>
      </c>
      <c r="F39" s="1270" t="s">
        <v>372</v>
      </c>
      <c r="G39" s="1270" t="s">
        <v>372</v>
      </c>
      <c r="H39" s="1270" t="s">
        <v>372</v>
      </c>
      <c r="I39" s="1270" t="s">
        <v>372</v>
      </c>
      <c r="J39" s="1271" t="s">
        <v>372</v>
      </c>
    </row>
    <row r="40" spans="2:10">
      <c r="B40" s="1256" t="s">
        <v>1885</v>
      </c>
      <c r="C40" s="1257" t="s">
        <v>1886</v>
      </c>
      <c r="D40" s="1270">
        <v>3974755</v>
      </c>
      <c r="E40" s="1270">
        <v>4006030</v>
      </c>
      <c r="F40" s="1270" t="s">
        <v>372</v>
      </c>
      <c r="G40" s="1270" t="s">
        <v>372</v>
      </c>
      <c r="H40" s="1270" t="s">
        <v>372</v>
      </c>
      <c r="I40" s="1270" t="s">
        <v>372</v>
      </c>
      <c r="J40" s="1271">
        <v>31164272</v>
      </c>
    </row>
    <row r="41" spans="2:10">
      <c r="B41" s="1256" t="s">
        <v>1887</v>
      </c>
      <c r="C41" s="1257" t="s">
        <v>1888</v>
      </c>
      <c r="D41" s="1270">
        <v>327213</v>
      </c>
      <c r="E41" s="1270">
        <v>323126</v>
      </c>
      <c r="F41" s="1270" t="s">
        <v>372</v>
      </c>
      <c r="G41" s="1270" t="s">
        <v>372</v>
      </c>
      <c r="H41" s="1270" t="s">
        <v>372</v>
      </c>
      <c r="I41" s="1270" t="s">
        <v>372</v>
      </c>
      <c r="J41" s="1271">
        <v>2575933</v>
      </c>
    </row>
    <row r="42" spans="2:10">
      <c r="B42" s="1256" t="s">
        <v>1889</v>
      </c>
      <c r="C42" s="1257" t="s">
        <v>1890</v>
      </c>
      <c r="D42" s="1270" t="s">
        <v>372</v>
      </c>
      <c r="E42" s="1270" t="s">
        <v>372</v>
      </c>
      <c r="F42" s="1270" t="s">
        <v>372</v>
      </c>
      <c r="G42" s="1270" t="s">
        <v>372</v>
      </c>
      <c r="H42" s="1270" t="s">
        <v>372</v>
      </c>
      <c r="I42" s="1270" t="s">
        <v>372</v>
      </c>
      <c r="J42" s="1271" t="s">
        <v>372</v>
      </c>
    </row>
    <row r="43" spans="2:10">
      <c r="B43" s="1256" t="s">
        <v>1891</v>
      </c>
      <c r="C43" s="1257" t="s">
        <v>1892</v>
      </c>
      <c r="D43" s="1270" t="s">
        <v>372</v>
      </c>
      <c r="E43" s="1270" t="s">
        <v>372</v>
      </c>
      <c r="F43" s="1270" t="s">
        <v>372</v>
      </c>
      <c r="G43" s="1270" t="s">
        <v>372</v>
      </c>
      <c r="H43" s="1270" t="s">
        <v>372</v>
      </c>
      <c r="I43" s="1270" t="s">
        <v>372</v>
      </c>
      <c r="J43" s="1271" t="s">
        <v>372</v>
      </c>
    </row>
    <row r="44" spans="2:10">
      <c r="B44" s="1256" t="s">
        <v>1893</v>
      </c>
      <c r="C44" s="1257" t="s">
        <v>1894</v>
      </c>
      <c r="D44" s="1270">
        <v>133852</v>
      </c>
      <c r="E44" s="1270">
        <v>126217</v>
      </c>
      <c r="F44" s="1270" t="s">
        <v>372</v>
      </c>
      <c r="G44" s="1270" t="s">
        <v>372</v>
      </c>
      <c r="H44" s="1270" t="s">
        <v>372</v>
      </c>
      <c r="I44" s="1270" t="s">
        <v>372</v>
      </c>
      <c r="J44" s="1271">
        <v>975067</v>
      </c>
    </row>
    <row r="45" spans="2:10">
      <c r="B45" s="1256" t="s">
        <v>1895</v>
      </c>
      <c r="C45" s="1257" t="s">
        <v>1896</v>
      </c>
      <c r="D45" s="1270" t="s">
        <v>372</v>
      </c>
      <c r="E45" s="1270" t="s">
        <v>372</v>
      </c>
      <c r="F45" s="1270" t="s">
        <v>372</v>
      </c>
      <c r="G45" s="1270" t="s">
        <v>372</v>
      </c>
      <c r="H45" s="1270" t="s">
        <v>372</v>
      </c>
      <c r="I45" s="1270" t="s">
        <v>372</v>
      </c>
      <c r="J45" s="1271" t="s">
        <v>372</v>
      </c>
    </row>
    <row r="46" spans="2:10">
      <c r="B46" s="1256" t="s">
        <v>1897</v>
      </c>
      <c r="C46" s="1257" t="s">
        <v>1898</v>
      </c>
      <c r="D46" s="1270">
        <v>23949142</v>
      </c>
      <c r="E46" s="1270">
        <v>23504499</v>
      </c>
      <c r="F46" s="1270" t="s">
        <v>372</v>
      </c>
      <c r="G46" s="1270" t="s">
        <v>372</v>
      </c>
      <c r="H46" s="1270" t="s">
        <v>372</v>
      </c>
      <c r="I46" s="1270" t="s">
        <v>372</v>
      </c>
      <c r="J46" s="1271">
        <v>187363410</v>
      </c>
    </row>
    <row r="47" spans="2:10">
      <c r="B47" s="1256" t="s">
        <v>1899</v>
      </c>
      <c r="C47" s="1257" t="s">
        <v>1900</v>
      </c>
      <c r="D47" s="1270">
        <v>2009898</v>
      </c>
      <c r="E47" s="1270">
        <v>1976840</v>
      </c>
      <c r="F47" s="1270" t="s">
        <v>372</v>
      </c>
      <c r="G47" s="1270" t="s">
        <v>372</v>
      </c>
      <c r="H47" s="1270" t="s">
        <v>372</v>
      </c>
      <c r="I47" s="1270" t="s">
        <v>372</v>
      </c>
      <c r="J47" s="1271">
        <v>16168368</v>
      </c>
    </row>
    <row r="48" spans="2:10">
      <c r="B48" s="1256" t="s">
        <v>1901</v>
      </c>
      <c r="C48" s="1257" t="s">
        <v>1902</v>
      </c>
      <c r="D48" s="1270">
        <v>3272174</v>
      </c>
      <c r="E48" s="1270">
        <v>3132843</v>
      </c>
      <c r="F48" s="1270" t="s">
        <v>372</v>
      </c>
      <c r="G48" s="1270" t="s">
        <v>372</v>
      </c>
      <c r="H48" s="1270" t="s">
        <v>372</v>
      </c>
      <c r="I48" s="1270" t="s">
        <v>372</v>
      </c>
      <c r="J48" s="1271">
        <v>25630958</v>
      </c>
    </row>
    <row r="49" spans="2:10">
      <c r="B49" s="1256" t="s">
        <v>1903</v>
      </c>
      <c r="C49" s="1257" t="s">
        <v>1904</v>
      </c>
      <c r="D49" s="1270" t="s">
        <v>372</v>
      </c>
      <c r="E49" s="1270" t="s">
        <v>372</v>
      </c>
      <c r="F49" s="1270" t="s">
        <v>372</v>
      </c>
      <c r="G49" s="1270" t="s">
        <v>372</v>
      </c>
      <c r="H49" s="1270" t="s">
        <v>372</v>
      </c>
      <c r="I49" s="1270" t="s">
        <v>372</v>
      </c>
      <c r="J49" s="1271" t="s">
        <v>372</v>
      </c>
    </row>
    <row r="50" spans="2:10">
      <c r="B50" s="1256" t="s">
        <v>1905</v>
      </c>
      <c r="C50" s="1257" t="s">
        <v>1906</v>
      </c>
      <c r="D50" s="1270">
        <v>10883704</v>
      </c>
      <c r="E50" s="1270">
        <v>10737984</v>
      </c>
      <c r="F50" s="1270" t="s">
        <v>372</v>
      </c>
      <c r="G50" s="1270" t="s">
        <v>372</v>
      </c>
      <c r="H50" s="1270" t="s">
        <v>372</v>
      </c>
      <c r="I50" s="1270" t="s">
        <v>372</v>
      </c>
      <c r="J50" s="1271">
        <v>86792203</v>
      </c>
    </row>
    <row r="51" spans="2:10">
      <c r="B51" s="1256" t="s">
        <v>1907</v>
      </c>
      <c r="C51" s="1257" t="s">
        <v>1908</v>
      </c>
      <c r="D51" s="1270">
        <v>7421629</v>
      </c>
      <c r="E51" s="1270">
        <v>7445513</v>
      </c>
      <c r="F51" s="1270" t="s">
        <v>372</v>
      </c>
      <c r="G51" s="1270" t="s">
        <v>372</v>
      </c>
      <c r="H51" s="1270" t="s">
        <v>372</v>
      </c>
      <c r="I51" s="1270" t="s">
        <v>372</v>
      </c>
      <c r="J51" s="1271">
        <v>58441721</v>
      </c>
    </row>
    <row r="52" spans="2:10">
      <c r="B52" s="1256" t="s">
        <v>1909</v>
      </c>
      <c r="C52" s="1257" t="s">
        <v>1910</v>
      </c>
      <c r="D52" s="1270">
        <v>8834827</v>
      </c>
      <c r="E52" s="1270">
        <v>8757826</v>
      </c>
      <c r="F52" s="1270" t="s">
        <v>372</v>
      </c>
      <c r="G52" s="1270" t="s">
        <v>372</v>
      </c>
      <c r="H52" s="1270" t="s">
        <v>372</v>
      </c>
      <c r="I52" s="1270" t="s">
        <v>372</v>
      </c>
      <c r="J52" s="1271">
        <v>69893425</v>
      </c>
    </row>
    <row r="53" spans="2:10">
      <c r="B53" s="1256" t="s">
        <v>1911</v>
      </c>
      <c r="C53" s="1257" t="s">
        <v>1912</v>
      </c>
      <c r="D53" s="1270" t="s">
        <v>372</v>
      </c>
      <c r="E53" s="1270" t="s">
        <v>372</v>
      </c>
      <c r="F53" s="1270" t="s">
        <v>372</v>
      </c>
      <c r="G53" s="1270" t="s">
        <v>372</v>
      </c>
      <c r="H53" s="1270" t="s">
        <v>372</v>
      </c>
      <c r="I53" s="1270" t="s">
        <v>372</v>
      </c>
      <c r="J53" s="1271" t="s">
        <v>372</v>
      </c>
    </row>
    <row r="54" spans="2:10">
      <c r="B54" s="1256" t="s">
        <v>1913</v>
      </c>
      <c r="C54" s="1257" t="s">
        <v>1914</v>
      </c>
      <c r="D54" s="1270" t="s">
        <v>372</v>
      </c>
      <c r="E54" s="1270" t="s">
        <v>372</v>
      </c>
      <c r="F54" s="1270" t="s">
        <v>372</v>
      </c>
      <c r="G54" s="1270" t="s">
        <v>372</v>
      </c>
      <c r="H54" s="1270" t="s">
        <v>372</v>
      </c>
      <c r="I54" s="1270" t="s">
        <v>372</v>
      </c>
      <c r="J54" s="1271" t="s">
        <v>372</v>
      </c>
    </row>
    <row r="55" spans="2:10">
      <c r="B55" s="1256" t="s">
        <v>1915</v>
      </c>
      <c r="C55" s="1257" t="s">
        <v>1916</v>
      </c>
      <c r="D55" s="1270" t="s">
        <v>372</v>
      </c>
      <c r="E55" s="1270" t="s">
        <v>372</v>
      </c>
      <c r="F55" s="1270" t="s">
        <v>372</v>
      </c>
      <c r="G55" s="1270" t="s">
        <v>372</v>
      </c>
      <c r="H55" s="1270" t="s">
        <v>372</v>
      </c>
      <c r="I55" s="1270" t="s">
        <v>372</v>
      </c>
      <c r="J55" s="1271" t="s">
        <v>372</v>
      </c>
    </row>
    <row r="56" spans="2:10">
      <c r="B56" s="1256" t="s">
        <v>1917</v>
      </c>
      <c r="C56" s="1257" t="s">
        <v>1918</v>
      </c>
      <c r="D56" s="1270" t="s">
        <v>372</v>
      </c>
      <c r="E56" s="1270" t="s">
        <v>372</v>
      </c>
      <c r="F56" s="1270" t="s">
        <v>372</v>
      </c>
      <c r="G56" s="1270" t="s">
        <v>372</v>
      </c>
      <c r="H56" s="1270" t="s">
        <v>372</v>
      </c>
      <c r="I56" s="1270" t="s">
        <v>372</v>
      </c>
      <c r="J56" s="1271" t="s">
        <v>372</v>
      </c>
    </row>
    <row r="57" spans="2:10">
      <c r="B57" s="1256" t="s">
        <v>1919</v>
      </c>
      <c r="C57" s="1257" t="s">
        <v>1920</v>
      </c>
      <c r="D57" s="1270">
        <v>3184811</v>
      </c>
      <c r="E57" s="1270">
        <v>3250872</v>
      </c>
      <c r="F57" s="1270" t="s">
        <v>372</v>
      </c>
      <c r="G57" s="1270" t="s">
        <v>372</v>
      </c>
      <c r="H57" s="1270" t="s">
        <v>372</v>
      </c>
      <c r="I57" s="1270" t="s">
        <v>372</v>
      </c>
      <c r="J57" s="1271">
        <v>25210512</v>
      </c>
    </row>
    <row r="58" spans="2:10">
      <c r="B58" s="1256" t="s">
        <v>1921</v>
      </c>
      <c r="C58" s="1257" t="s">
        <v>1922</v>
      </c>
      <c r="D58" s="1270" t="s">
        <v>372</v>
      </c>
      <c r="E58" s="1270" t="s">
        <v>372</v>
      </c>
      <c r="F58" s="1270" t="s">
        <v>372</v>
      </c>
      <c r="G58" s="1270" t="s">
        <v>372</v>
      </c>
      <c r="H58" s="1270" t="s">
        <v>372</v>
      </c>
      <c r="I58" s="1270" t="s">
        <v>372</v>
      </c>
      <c r="J58" s="1271" t="s">
        <v>372</v>
      </c>
    </row>
    <row r="59" spans="2:10">
      <c r="B59" s="1256" t="s">
        <v>1923</v>
      </c>
      <c r="C59" s="1257" t="s">
        <v>1924</v>
      </c>
      <c r="D59" s="1270" t="s">
        <v>372</v>
      </c>
      <c r="E59" s="1270" t="s">
        <v>372</v>
      </c>
      <c r="F59" s="1270" t="s">
        <v>372</v>
      </c>
      <c r="G59" s="1270" t="s">
        <v>372</v>
      </c>
      <c r="H59" s="1270" t="s">
        <v>372</v>
      </c>
      <c r="I59" s="1270" t="s">
        <v>372</v>
      </c>
      <c r="J59" s="1271" t="s">
        <v>372</v>
      </c>
    </row>
    <row r="60" spans="2:10">
      <c r="B60" s="1256" t="s">
        <v>1925</v>
      </c>
      <c r="C60" s="1257" t="s">
        <v>1926</v>
      </c>
      <c r="D60" s="1270" t="s">
        <v>372</v>
      </c>
      <c r="E60" s="1270" t="s">
        <v>372</v>
      </c>
      <c r="F60" s="1270" t="s">
        <v>372</v>
      </c>
      <c r="G60" s="1270" t="s">
        <v>372</v>
      </c>
      <c r="H60" s="1270" t="s">
        <v>372</v>
      </c>
      <c r="I60" s="1270" t="s">
        <v>372</v>
      </c>
      <c r="J60" s="1271" t="s">
        <v>372</v>
      </c>
    </row>
    <row r="61" spans="2:10">
      <c r="B61" s="1256" t="s">
        <v>1927</v>
      </c>
      <c r="C61" s="1257" t="s">
        <v>1928</v>
      </c>
      <c r="D61" s="1270" t="s">
        <v>372</v>
      </c>
      <c r="E61" s="1270" t="s">
        <v>372</v>
      </c>
      <c r="F61" s="1270" t="s">
        <v>372</v>
      </c>
      <c r="G61" s="1270" t="s">
        <v>372</v>
      </c>
      <c r="H61" s="1270" t="s">
        <v>372</v>
      </c>
      <c r="I61" s="1270" t="s">
        <v>372</v>
      </c>
      <c r="J61" s="1271" t="s">
        <v>372</v>
      </c>
    </row>
    <row r="62" spans="2:10">
      <c r="B62" s="1256" t="s">
        <v>1929</v>
      </c>
      <c r="C62" s="1257" t="s">
        <v>1930</v>
      </c>
      <c r="D62" s="1270" t="s">
        <v>372</v>
      </c>
      <c r="E62" s="1270" t="s">
        <v>372</v>
      </c>
      <c r="F62" s="1270" t="s">
        <v>372</v>
      </c>
      <c r="G62" s="1270" t="s">
        <v>372</v>
      </c>
      <c r="H62" s="1270" t="s">
        <v>372</v>
      </c>
      <c r="I62" s="1270" t="s">
        <v>372</v>
      </c>
      <c r="J62" s="1271" t="s">
        <v>372</v>
      </c>
    </row>
    <row r="63" spans="2:10">
      <c r="B63" s="1256" t="s">
        <v>1931</v>
      </c>
      <c r="C63" s="1257" t="s">
        <v>1932</v>
      </c>
      <c r="D63" s="1270">
        <v>1967834</v>
      </c>
      <c r="E63" s="1270">
        <v>1970347</v>
      </c>
      <c r="F63" s="1270" t="s">
        <v>372</v>
      </c>
      <c r="G63" s="1270" t="s">
        <v>372</v>
      </c>
      <c r="H63" s="1270" t="s">
        <v>372</v>
      </c>
      <c r="I63" s="1270" t="s">
        <v>372</v>
      </c>
      <c r="J63" s="1271">
        <v>15559097</v>
      </c>
    </row>
    <row r="64" spans="2:10">
      <c r="B64" s="1256" t="s">
        <v>1933</v>
      </c>
      <c r="C64" s="1257" t="s">
        <v>1934</v>
      </c>
      <c r="D64" s="1270">
        <v>1628120</v>
      </c>
      <c r="E64" s="1270">
        <v>1585896</v>
      </c>
      <c r="F64" s="1270" t="s">
        <v>372</v>
      </c>
      <c r="G64" s="1270" t="s">
        <v>372</v>
      </c>
      <c r="H64" s="1270" t="s">
        <v>372</v>
      </c>
      <c r="I64" s="1270" t="s">
        <v>372</v>
      </c>
      <c r="J64" s="1271">
        <v>12874626</v>
      </c>
    </row>
    <row r="65" spans="2:10">
      <c r="B65" s="1256" t="s">
        <v>1935</v>
      </c>
      <c r="C65" s="1257" t="s">
        <v>1936</v>
      </c>
      <c r="D65" s="1270" t="s">
        <v>372</v>
      </c>
      <c r="E65" s="1270" t="s">
        <v>372</v>
      </c>
      <c r="F65" s="1270" t="s">
        <v>372</v>
      </c>
      <c r="G65" s="1270" t="s">
        <v>372</v>
      </c>
      <c r="H65" s="1270" t="s">
        <v>372</v>
      </c>
      <c r="I65" s="1270" t="s">
        <v>372</v>
      </c>
      <c r="J65" s="1271" t="s">
        <v>372</v>
      </c>
    </row>
    <row r="66" spans="2:10">
      <c r="B66" s="1256" t="s">
        <v>1937</v>
      </c>
      <c r="C66" s="1257" t="s">
        <v>1938</v>
      </c>
      <c r="D66" s="1270">
        <v>197256</v>
      </c>
      <c r="E66" s="1270">
        <v>183268</v>
      </c>
      <c r="F66" s="1270" t="s">
        <v>372</v>
      </c>
      <c r="G66" s="1270" t="s">
        <v>372</v>
      </c>
      <c r="H66" s="1270" t="s">
        <v>372</v>
      </c>
      <c r="I66" s="1270" t="s">
        <v>372</v>
      </c>
      <c r="J66" s="1271">
        <v>1447931</v>
      </c>
    </row>
    <row r="67" spans="2:10">
      <c r="B67" s="1256" t="s">
        <v>1939</v>
      </c>
      <c r="C67" s="1257" t="s">
        <v>1940</v>
      </c>
      <c r="D67" s="1270">
        <v>1134492</v>
      </c>
      <c r="E67" s="1270">
        <v>1094028</v>
      </c>
      <c r="F67" s="1270" t="s">
        <v>372</v>
      </c>
      <c r="G67" s="1270" t="s">
        <v>372</v>
      </c>
      <c r="H67" s="1270" t="s">
        <v>372</v>
      </c>
      <c r="I67" s="1270" t="s">
        <v>372</v>
      </c>
      <c r="J67" s="1271">
        <v>9156139</v>
      </c>
    </row>
    <row r="68" spans="2:10">
      <c r="B68" s="1256" t="s">
        <v>1941</v>
      </c>
      <c r="C68" s="1257" t="s">
        <v>1942</v>
      </c>
      <c r="D68" s="1270" t="s">
        <v>372</v>
      </c>
      <c r="E68" s="1270" t="s">
        <v>372</v>
      </c>
      <c r="F68" s="1270" t="s">
        <v>372</v>
      </c>
      <c r="G68" s="1270" t="s">
        <v>372</v>
      </c>
      <c r="H68" s="1270" t="s">
        <v>372</v>
      </c>
      <c r="I68" s="1270" t="s">
        <v>372</v>
      </c>
      <c r="J68" s="1271" t="s">
        <v>372</v>
      </c>
    </row>
    <row r="69" spans="2:10">
      <c r="B69" s="1256" t="s">
        <v>1943</v>
      </c>
      <c r="C69" s="1257" t="s">
        <v>1944</v>
      </c>
      <c r="D69" s="1270" t="s">
        <v>372</v>
      </c>
      <c r="E69" s="1270" t="s">
        <v>372</v>
      </c>
      <c r="F69" s="1270" t="s">
        <v>372</v>
      </c>
      <c r="G69" s="1270" t="s">
        <v>372</v>
      </c>
      <c r="H69" s="1270" t="s">
        <v>372</v>
      </c>
      <c r="I69" s="1270" t="s">
        <v>372</v>
      </c>
      <c r="J69" s="1271" t="s">
        <v>372</v>
      </c>
    </row>
    <row r="70" spans="2:10">
      <c r="B70" s="1256" t="s">
        <v>1945</v>
      </c>
      <c r="C70" s="1257" t="s">
        <v>1946</v>
      </c>
      <c r="D70" s="1270">
        <v>11741971</v>
      </c>
      <c r="E70" s="1270">
        <v>11603667</v>
      </c>
      <c r="F70" s="1270" t="s">
        <v>372</v>
      </c>
      <c r="G70" s="1270" t="s">
        <v>372</v>
      </c>
      <c r="H70" s="1270" t="s">
        <v>372</v>
      </c>
      <c r="I70" s="1270" t="s">
        <v>372</v>
      </c>
      <c r="J70" s="1271">
        <v>92843502</v>
      </c>
    </row>
    <row r="71" spans="2:10">
      <c r="B71" s="1256" t="s">
        <v>1947</v>
      </c>
      <c r="C71" s="1257" t="s">
        <v>1948</v>
      </c>
      <c r="D71" s="1270">
        <v>7449185</v>
      </c>
      <c r="E71" s="1270">
        <v>7239130</v>
      </c>
      <c r="F71" s="1270" t="s">
        <v>372</v>
      </c>
      <c r="G71" s="1270" t="s">
        <v>372</v>
      </c>
      <c r="H71" s="1270" t="s">
        <v>372</v>
      </c>
      <c r="I71" s="1270" t="s">
        <v>372</v>
      </c>
      <c r="J71" s="1271">
        <v>58546192</v>
      </c>
    </row>
    <row r="72" spans="2:10">
      <c r="B72" s="1256" t="s">
        <v>1949</v>
      </c>
      <c r="C72" s="1257" t="s">
        <v>1950</v>
      </c>
      <c r="D72" s="1270">
        <v>8871693</v>
      </c>
      <c r="E72" s="1270">
        <v>8804975</v>
      </c>
      <c r="F72" s="1270" t="s">
        <v>372</v>
      </c>
      <c r="G72" s="1270" t="s">
        <v>372</v>
      </c>
      <c r="H72" s="1270" t="s">
        <v>372</v>
      </c>
      <c r="I72" s="1270" t="s">
        <v>372</v>
      </c>
      <c r="J72" s="1271">
        <v>69610569</v>
      </c>
    </row>
    <row r="73" spans="2:10">
      <c r="B73" s="1256" t="s">
        <v>1951</v>
      </c>
      <c r="C73" s="1257" t="s">
        <v>1952</v>
      </c>
      <c r="D73" s="1270">
        <v>5086944</v>
      </c>
      <c r="E73" s="1270">
        <v>4923387</v>
      </c>
      <c r="F73" s="1270" t="s">
        <v>372</v>
      </c>
      <c r="G73" s="1270" t="s">
        <v>372</v>
      </c>
      <c r="H73" s="1270" t="s">
        <v>372</v>
      </c>
      <c r="I73" s="1270" t="s">
        <v>372</v>
      </c>
      <c r="J73" s="1271">
        <v>38616547</v>
      </c>
    </row>
    <row r="74" spans="2:10">
      <c r="B74" s="1256" t="s">
        <v>1953</v>
      </c>
      <c r="C74" s="1257" t="s">
        <v>1954</v>
      </c>
      <c r="D74" s="1270">
        <v>7924911</v>
      </c>
      <c r="E74" s="1270">
        <v>7869576</v>
      </c>
      <c r="F74" s="1270" t="s">
        <v>372</v>
      </c>
      <c r="G74" s="1270" t="s">
        <v>372</v>
      </c>
      <c r="H74" s="1270" t="s">
        <v>372</v>
      </c>
      <c r="I74" s="1270" t="s">
        <v>372</v>
      </c>
      <c r="J74" s="1271">
        <v>61860068</v>
      </c>
    </row>
    <row r="75" spans="2:10">
      <c r="B75" s="1256" t="s">
        <v>1955</v>
      </c>
      <c r="C75" s="1257" t="s">
        <v>1956</v>
      </c>
      <c r="D75" s="1270">
        <v>40549124</v>
      </c>
      <c r="E75" s="1270">
        <v>39796420</v>
      </c>
      <c r="F75" s="1270" t="s">
        <v>372</v>
      </c>
      <c r="G75" s="1270" t="s">
        <v>372</v>
      </c>
      <c r="H75" s="1270" t="s">
        <v>372</v>
      </c>
      <c r="I75" s="1270" t="s">
        <v>372</v>
      </c>
      <c r="J75" s="1271">
        <v>317336851</v>
      </c>
    </row>
    <row r="76" spans="2:10">
      <c r="B76" s="1256" t="s">
        <v>1957</v>
      </c>
      <c r="C76" s="1257" t="s">
        <v>1958</v>
      </c>
      <c r="D76" s="1270">
        <v>39441326</v>
      </c>
      <c r="E76" s="1270">
        <v>38996688</v>
      </c>
      <c r="F76" s="1270" t="s">
        <v>372</v>
      </c>
      <c r="G76" s="1270" t="s">
        <v>372</v>
      </c>
      <c r="H76" s="1270" t="s">
        <v>372</v>
      </c>
      <c r="I76" s="1270" t="s">
        <v>372</v>
      </c>
      <c r="J76" s="1271">
        <v>307790037</v>
      </c>
    </row>
    <row r="77" spans="2:10">
      <c r="B77" s="1256" t="s">
        <v>1959</v>
      </c>
      <c r="C77" s="1257" t="s">
        <v>1960</v>
      </c>
      <c r="D77" s="1270">
        <v>8854635</v>
      </c>
      <c r="E77" s="1270">
        <v>8756476</v>
      </c>
      <c r="F77" s="1270" t="s">
        <v>372</v>
      </c>
      <c r="G77" s="1270" t="s">
        <v>372</v>
      </c>
      <c r="H77" s="1270" t="s">
        <v>372</v>
      </c>
      <c r="I77" s="1270" t="s">
        <v>372</v>
      </c>
      <c r="J77" s="1271">
        <v>69504003</v>
      </c>
    </row>
    <row r="78" spans="2:10">
      <c r="B78" s="1256" t="s">
        <v>1961</v>
      </c>
      <c r="C78" s="1257" t="s">
        <v>1962</v>
      </c>
      <c r="D78" s="1270">
        <v>22348877</v>
      </c>
      <c r="E78" s="1270">
        <v>21954697</v>
      </c>
      <c r="F78" s="1270" t="s">
        <v>372</v>
      </c>
      <c r="G78" s="1270" t="s">
        <v>372</v>
      </c>
      <c r="H78" s="1270" t="s">
        <v>372</v>
      </c>
      <c r="I78" s="1270" t="s">
        <v>372</v>
      </c>
      <c r="J78" s="1271">
        <v>175968953</v>
      </c>
    </row>
    <row r="79" spans="2:10">
      <c r="B79" s="1256" t="s">
        <v>1963</v>
      </c>
      <c r="C79" s="1257" t="s">
        <v>1964</v>
      </c>
      <c r="D79" s="1270" t="s">
        <v>372</v>
      </c>
      <c r="E79" s="1270" t="s">
        <v>372</v>
      </c>
      <c r="F79" s="1270" t="s">
        <v>372</v>
      </c>
      <c r="G79" s="1270" t="s">
        <v>372</v>
      </c>
      <c r="H79" s="1270" t="s">
        <v>372</v>
      </c>
      <c r="I79" s="1270" t="s">
        <v>372</v>
      </c>
      <c r="J79" s="1271" t="s">
        <v>372</v>
      </c>
    </row>
    <row r="80" spans="2:10">
      <c r="B80" s="1256" t="s">
        <v>1965</v>
      </c>
      <c r="C80" s="1257" t="s">
        <v>1966</v>
      </c>
      <c r="D80" s="1270" t="s">
        <v>372</v>
      </c>
      <c r="E80" s="1270" t="s">
        <v>372</v>
      </c>
      <c r="F80" s="1270" t="s">
        <v>372</v>
      </c>
      <c r="G80" s="1270" t="s">
        <v>372</v>
      </c>
      <c r="H80" s="1270" t="s">
        <v>372</v>
      </c>
      <c r="I80" s="1270" t="s">
        <v>372</v>
      </c>
      <c r="J80" s="1271">
        <v>6841943</v>
      </c>
    </row>
    <row r="81" spans="2:10">
      <c r="B81" s="1256" t="s">
        <v>1967</v>
      </c>
      <c r="C81" s="1257" t="s">
        <v>1968</v>
      </c>
      <c r="D81" s="1270" t="s">
        <v>372</v>
      </c>
      <c r="E81" s="1270" t="s">
        <v>372</v>
      </c>
      <c r="F81" s="1270" t="s">
        <v>372</v>
      </c>
      <c r="G81" s="1270" t="s">
        <v>372</v>
      </c>
      <c r="H81" s="1270" t="s">
        <v>372</v>
      </c>
      <c r="I81" s="1270" t="s">
        <v>372</v>
      </c>
      <c r="J81" s="1271" t="s">
        <v>372</v>
      </c>
    </row>
    <row r="82" spans="2:10">
      <c r="B82" s="1256" t="s">
        <v>1969</v>
      </c>
      <c r="C82" s="1257" t="s">
        <v>1970</v>
      </c>
      <c r="D82" s="1270" t="s">
        <v>372</v>
      </c>
      <c r="E82" s="1270" t="s">
        <v>372</v>
      </c>
      <c r="F82" s="1270" t="s">
        <v>372</v>
      </c>
      <c r="G82" s="1270" t="s">
        <v>372</v>
      </c>
      <c r="H82" s="1270" t="s">
        <v>372</v>
      </c>
      <c r="I82" s="1270" t="s">
        <v>372</v>
      </c>
      <c r="J82" s="1271" t="s">
        <v>372</v>
      </c>
    </row>
    <row r="83" spans="2:10">
      <c r="B83" s="1256" t="s">
        <v>1971</v>
      </c>
      <c r="C83" s="1257" t="s">
        <v>1972</v>
      </c>
      <c r="D83" s="1270" t="s">
        <v>372</v>
      </c>
      <c r="E83" s="1270" t="s">
        <v>372</v>
      </c>
      <c r="F83" s="1270" t="s">
        <v>372</v>
      </c>
      <c r="G83" s="1270" t="s">
        <v>372</v>
      </c>
      <c r="H83" s="1270" t="s">
        <v>372</v>
      </c>
      <c r="I83" s="1270" t="s">
        <v>372</v>
      </c>
      <c r="J83" s="1271" t="s">
        <v>372</v>
      </c>
    </row>
    <row r="84" spans="2:10">
      <c r="B84" s="1256" t="s">
        <v>1973</v>
      </c>
      <c r="C84" s="1257" t="s">
        <v>1974</v>
      </c>
      <c r="D84" s="1270" t="s">
        <v>372</v>
      </c>
      <c r="E84" s="1270" t="s">
        <v>372</v>
      </c>
      <c r="F84" s="1270" t="s">
        <v>372</v>
      </c>
      <c r="G84" s="1270" t="s">
        <v>372</v>
      </c>
      <c r="H84" s="1270" t="s">
        <v>372</v>
      </c>
      <c r="I84" s="1270" t="s">
        <v>372</v>
      </c>
      <c r="J84" s="1271" t="s">
        <v>372</v>
      </c>
    </row>
    <row r="85" spans="2:10">
      <c r="B85" s="1256" t="s">
        <v>1975</v>
      </c>
      <c r="C85" s="1257" t="s">
        <v>187</v>
      </c>
      <c r="D85" s="1270" t="s">
        <v>372</v>
      </c>
      <c r="E85" s="1270" t="s">
        <v>372</v>
      </c>
      <c r="F85" s="1270" t="s">
        <v>372</v>
      </c>
      <c r="G85" s="1270" t="s">
        <v>372</v>
      </c>
      <c r="H85" s="1270" t="s">
        <v>372</v>
      </c>
      <c r="I85" s="1270" t="s">
        <v>372</v>
      </c>
      <c r="J85" s="1271" t="s">
        <v>372</v>
      </c>
    </row>
    <row r="86" spans="2:10">
      <c r="B86" s="1256" t="s">
        <v>1976</v>
      </c>
      <c r="C86" s="1257" t="s">
        <v>1977</v>
      </c>
      <c r="D86" s="1270" t="s">
        <v>372</v>
      </c>
      <c r="E86" s="1270" t="s">
        <v>372</v>
      </c>
      <c r="F86" s="1270" t="s">
        <v>372</v>
      </c>
      <c r="G86" s="1270" t="s">
        <v>372</v>
      </c>
      <c r="H86" s="1270" t="s">
        <v>372</v>
      </c>
      <c r="I86" s="1270" t="s">
        <v>372</v>
      </c>
      <c r="J86" s="1271" t="s">
        <v>372</v>
      </c>
    </row>
    <row r="87" spans="2:10">
      <c r="B87" s="1256" t="s">
        <v>1978</v>
      </c>
      <c r="C87" s="1257" t="s">
        <v>1979</v>
      </c>
      <c r="D87" s="1270" t="s">
        <v>372</v>
      </c>
      <c r="E87" s="1270" t="s">
        <v>372</v>
      </c>
      <c r="F87" s="1270" t="s">
        <v>372</v>
      </c>
      <c r="G87" s="1270" t="s">
        <v>372</v>
      </c>
      <c r="H87" s="1270" t="s">
        <v>372</v>
      </c>
      <c r="I87" s="1270" t="s">
        <v>372</v>
      </c>
      <c r="J87" s="1271" t="s">
        <v>372</v>
      </c>
    </row>
    <row r="88" spans="2:10">
      <c r="B88" s="1256" t="s">
        <v>1980</v>
      </c>
      <c r="C88" s="1257" t="s">
        <v>1981</v>
      </c>
      <c r="D88" s="1270">
        <v>1551264</v>
      </c>
      <c r="E88" s="1270">
        <v>1500235</v>
      </c>
      <c r="F88" s="1270" t="s">
        <v>372</v>
      </c>
      <c r="G88" s="1270" t="s">
        <v>372</v>
      </c>
      <c r="H88" s="1270" t="s">
        <v>372</v>
      </c>
      <c r="I88" s="1270" t="s">
        <v>372</v>
      </c>
      <c r="J88" s="1271">
        <v>9434972</v>
      </c>
    </row>
    <row r="89" spans="2:10">
      <c r="B89" s="1256" t="s">
        <v>1982</v>
      </c>
      <c r="C89" s="1257" t="s">
        <v>1983</v>
      </c>
      <c r="D89" s="1270" t="s">
        <v>372</v>
      </c>
      <c r="E89" s="1270" t="s">
        <v>372</v>
      </c>
      <c r="F89" s="1270" t="s">
        <v>372</v>
      </c>
      <c r="G89" s="1270" t="s">
        <v>372</v>
      </c>
      <c r="H89" s="1270" t="s">
        <v>372</v>
      </c>
      <c r="I89" s="1270" t="s">
        <v>372</v>
      </c>
      <c r="J89" s="1271" t="s">
        <v>372</v>
      </c>
    </row>
    <row r="90" spans="2:10">
      <c r="B90" s="1256" t="s">
        <v>1984</v>
      </c>
      <c r="C90" s="1257" t="s">
        <v>1985</v>
      </c>
      <c r="D90" s="1270" t="s">
        <v>372</v>
      </c>
      <c r="E90" s="1270" t="s">
        <v>372</v>
      </c>
      <c r="F90" s="1270" t="s">
        <v>372</v>
      </c>
      <c r="G90" s="1270" t="s">
        <v>372</v>
      </c>
      <c r="H90" s="1270" t="s">
        <v>372</v>
      </c>
      <c r="I90" s="1270" t="s">
        <v>372</v>
      </c>
      <c r="J90" s="1271" t="s">
        <v>372</v>
      </c>
    </row>
    <row r="91" spans="2:10">
      <c r="B91" s="1256" t="s">
        <v>1986</v>
      </c>
      <c r="C91" s="1257" t="s">
        <v>1987</v>
      </c>
      <c r="D91" s="1270">
        <v>6161073</v>
      </c>
      <c r="E91" s="1270">
        <v>6266642</v>
      </c>
      <c r="F91" s="1270" t="s">
        <v>372</v>
      </c>
      <c r="G91" s="1270" t="s">
        <v>372</v>
      </c>
      <c r="H91" s="1270" t="s">
        <v>372</v>
      </c>
      <c r="I91" s="1270" t="s">
        <v>372</v>
      </c>
      <c r="J91" s="1271">
        <v>49153705</v>
      </c>
    </row>
    <row r="92" spans="2:10" ht="3" customHeight="1">
      <c r="B92" s="1260"/>
      <c r="C92" s="1261"/>
      <c r="D92" s="1285"/>
      <c r="E92" s="1285"/>
      <c r="F92" s="1285"/>
      <c r="G92" s="1275"/>
      <c r="H92" s="1285"/>
      <c r="I92" s="1285"/>
      <c r="J92" s="1276"/>
    </row>
    <row r="93" spans="2:10">
      <c r="B93" s="1264" t="s">
        <v>1496</v>
      </c>
      <c r="C93" s="1264"/>
      <c r="D93" s="1264"/>
      <c r="E93" s="1264"/>
      <c r="F93" s="1264"/>
      <c r="G93" s="1264"/>
      <c r="H93" s="1264"/>
      <c r="I93" s="1264"/>
      <c r="J93" s="1257"/>
    </row>
    <row r="94" spans="2:10">
      <c r="B94" s="1265" t="s">
        <v>1497</v>
      </c>
      <c r="C94" s="1265"/>
      <c r="D94" s="1265"/>
      <c r="E94" s="1265"/>
      <c r="F94" s="1265"/>
      <c r="G94" s="1265"/>
      <c r="H94" s="1265"/>
      <c r="I94" s="1265"/>
      <c r="J94" s="1265"/>
    </row>
    <row r="95" spans="2:10">
      <c r="B95" s="1265" t="s">
        <v>1498</v>
      </c>
      <c r="C95" s="1265"/>
      <c r="D95" s="1265"/>
      <c r="E95" s="1265"/>
      <c r="F95" s="1265"/>
      <c r="G95" s="1265"/>
      <c r="I95" s="1266"/>
      <c r="J95" s="1257"/>
    </row>
    <row r="96" spans="2:10">
      <c r="B96" s="1257" t="s">
        <v>1499</v>
      </c>
      <c r="C96" s="1257"/>
      <c r="D96" s="1257"/>
      <c r="E96" s="1257"/>
      <c r="F96" s="1257"/>
      <c r="G96" s="1257"/>
    </row>
    <row r="97" spans="2:2">
      <c r="B97" s="1257" t="s">
        <v>1500</v>
      </c>
    </row>
    <row r="98" spans="2:2" ht="11.25">
      <c r="B98" s="1842" t="s">
        <v>273</v>
      </c>
    </row>
  </sheetData>
  <mergeCells count="9">
    <mergeCell ref="J6:J7"/>
    <mergeCell ref="B7:B9"/>
    <mergeCell ref="C7:C9"/>
    <mergeCell ref="D6:D7"/>
    <mergeCell ref="E6:E7"/>
    <mergeCell ref="F6:F7"/>
    <mergeCell ref="G6:G7"/>
    <mergeCell ref="H6:H7"/>
    <mergeCell ref="I6:I7"/>
  </mergeCells>
  <hyperlinks>
    <hyperlink ref="B98" location="'Inhaltsverzeichnis '!A1" display="Zurück zum Inhaltsverzeichnis" xr:uid="{A9759342-8B97-40DA-8AC5-E882A6914D7C}"/>
  </hyperlinks>
  <pageMargins left="0.78740157480314965" right="0.19685039370078741" top="0.39370078740157483" bottom="0.78740157480314965" header="0.31496062992125984" footer="0.31496062992125984"/>
  <pageSetup paperSize="9" scale="93" orientation="portrait" r:id="rId1"/>
  <headerFoot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C8A86-CB6F-4B39-A68E-5003CE05D114}">
  <sheetPr>
    <tabColor rgb="FFF9E03A"/>
  </sheetPr>
  <dimension ref="A1:J91"/>
  <sheetViews>
    <sheetView showGridLines="0" showZeros="0" zoomScale="140" zoomScaleNormal="140" zoomScaleSheetLayoutView="55" workbookViewId="0">
      <pane ySplit="9" topLeftCell="A57" activePane="bottomLeft" state="frozen"/>
      <selection activeCell="F36" sqref="F36"/>
      <selection pane="bottomLeft"/>
    </sheetView>
  </sheetViews>
  <sheetFormatPr baseColWidth="10" defaultColWidth="10.125" defaultRowHeight="8.25"/>
  <cols>
    <col min="1" max="1" width="1.5" style="1241" customWidth="1"/>
    <col min="2" max="2" width="7.625" style="1241" customWidth="1"/>
    <col min="3" max="3" width="12.875" style="1241" customWidth="1"/>
    <col min="4" max="9" width="9.375" style="1241" customWidth="1"/>
    <col min="10" max="16384" width="10.125" style="1241"/>
  </cols>
  <sheetData>
    <row r="1" spans="2:10" ht="12" customHeight="1">
      <c r="B1" s="1240" t="s">
        <v>1326</v>
      </c>
      <c r="C1" s="1240"/>
      <c r="D1" s="1240"/>
      <c r="E1" s="1240"/>
      <c r="F1" s="1240"/>
      <c r="G1" s="1240"/>
      <c r="H1" s="1240"/>
      <c r="I1" s="1240"/>
    </row>
    <row r="2" spans="2:10" ht="12" customHeight="1">
      <c r="B2" s="1240" t="s">
        <v>1327</v>
      </c>
      <c r="C2" s="1240"/>
      <c r="D2" s="1240"/>
      <c r="E2" s="1240"/>
      <c r="F2" s="1240"/>
      <c r="G2" s="1240"/>
      <c r="H2" s="1240"/>
      <c r="I2" s="1240"/>
    </row>
    <row r="3" spans="2:10" ht="3" customHeight="1">
      <c r="B3" s="1243"/>
      <c r="C3" s="1244"/>
      <c r="D3" s="1244"/>
      <c r="E3" s="1244"/>
      <c r="F3" s="1244"/>
      <c r="G3" s="1244"/>
      <c r="H3" s="1244"/>
      <c r="I3" s="1244"/>
    </row>
    <row r="4" spans="2:10" ht="9">
      <c r="B4" s="1245" t="s">
        <v>1328</v>
      </c>
      <c r="C4" s="1246">
        <v>45936</v>
      </c>
      <c r="I4" s="1245" t="s">
        <v>1329</v>
      </c>
      <c r="J4" s="1247"/>
    </row>
    <row r="5" spans="2:10" ht="3" customHeight="1"/>
    <row r="6" spans="2:10" ht="12.95" customHeight="1">
      <c r="B6" s="1248" t="s">
        <v>1330</v>
      </c>
      <c r="C6" s="1249"/>
      <c r="D6" s="1955" t="s">
        <v>1331</v>
      </c>
      <c r="E6" s="1955" t="s">
        <v>264</v>
      </c>
      <c r="F6" s="1955" t="s">
        <v>229</v>
      </c>
      <c r="G6" s="1955" t="s">
        <v>230</v>
      </c>
      <c r="H6" s="1955" t="s">
        <v>231</v>
      </c>
      <c r="I6" s="1957" t="s">
        <v>232</v>
      </c>
    </row>
    <row r="7" spans="2:10" ht="8.1" customHeight="1">
      <c r="B7" s="1959" t="s">
        <v>1332</v>
      </c>
      <c r="C7" s="1962" t="s">
        <v>1333</v>
      </c>
      <c r="D7" s="1956"/>
      <c r="E7" s="1956"/>
      <c r="F7" s="1956"/>
      <c r="G7" s="1956"/>
      <c r="H7" s="1956"/>
      <c r="I7" s="1958"/>
    </row>
    <row r="8" spans="2:10" ht="12.75" customHeight="1">
      <c r="B8" s="1960"/>
      <c r="C8" s="1963"/>
      <c r="D8" s="1250" t="s">
        <v>1334</v>
      </c>
      <c r="E8" s="1251"/>
      <c r="F8" s="1251"/>
      <c r="G8" s="1251"/>
      <c r="H8" s="1251"/>
      <c r="I8" s="1252"/>
    </row>
    <row r="9" spans="2:10" ht="8.1" customHeight="1">
      <c r="B9" s="1961"/>
      <c r="C9" s="1956"/>
      <c r="D9" s="1250" t="s">
        <v>1335</v>
      </c>
      <c r="E9" s="1251"/>
      <c r="F9" s="1251"/>
      <c r="G9" s="1251"/>
      <c r="H9" s="1251"/>
      <c r="I9" s="1252"/>
    </row>
    <row r="10" spans="2:10" ht="3" customHeight="1">
      <c r="B10" s="1253"/>
      <c r="D10" s="1254"/>
      <c r="I10" s="1255"/>
    </row>
    <row r="11" spans="2:10">
      <c r="B11" s="1256" t="s">
        <v>1988</v>
      </c>
      <c r="C11" s="1257" t="s">
        <v>1989</v>
      </c>
      <c r="D11" s="1258">
        <v>11937745</v>
      </c>
      <c r="E11" s="1258">
        <v>10891815</v>
      </c>
      <c r="F11" s="1258">
        <v>12193223</v>
      </c>
      <c r="G11" s="1258">
        <v>12162806</v>
      </c>
      <c r="H11" s="1258">
        <v>12455223</v>
      </c>
      <c r="I11" s="1279">
        <v>11803182</v>
      </c>
    </row>
    <row r="12" spans="2:10">
      <c r="B12" s="1256" t="s">
        <v>1990</v>
      </c>
      <c r="C12" s="1257" t="s">
        <v>1991</v>
      </c>
      <c r="D12" s="1258" t="s">
        <v>372</v>
      </c>
      <c r="E12" s="1258" t="s">
        <v>372</v>
      </c>
      <c r="F12" s="1258" t="s">
        <v>372</v>
      </c>
      <c r="G12" s="1258" t="s">
        <v>372</v>
      </c>
      <c r="H12" s="1258" t="s">
        <v>372</v>
      </c>
      <c r="I12" s="1279" t="s">
        <v>372</v>
      </c>
    </row>
    <row r="13" spans="2:10">
      <c r="B13" s="1256" t="s">
        <v>1992</v>
      </c>
      <c r="C13" s="1257" t="s">
        <v>1993</v>
      </c>
      <c r="D13" s="1258">
        <v>4923586</v>
      </c>
      <c r="E13" s="1258">
        <v>4654544</v>
      </c>
      <c r="F13" s="1258">
        <v>4446275</v>
      </c>
      <c r="G13" s="1258">
        <v>4346378</v>
      </c>
      <c r="H13" s="1258">
        <v>4698814</v>
      </c>
      <c r="I13" s="1279">
        <v>4487750</v>
      </c>
    </row>
    <row r="14" spans="2:10">
      <c r="B14" s="1256" t="s">
        <v>1994</v>
      </c>
      <c r="C14" s="1257" t="s">
        <v>1995</v>
      </c>
      <c r="D14" s="1258">
        <v>4509550</v>
      </c>
      <c r="E14" s="1258">
        <v>4193604</v>
      </c>
      <c r="F14" s="1258">
        <v>4860718</v>
      </c>
      <c r="G14" s="1258">
        <v>4746750</v>
      </c>
      <c r="H14" s="1258">
        <v>4967140</v>
      </c>
      <c r="I14" s="1279">
        <v>4739516</v>
      </c>
    </row>
    <row r="15" spans="2:10">
      <c r="B15" s="1256" t="s">
        <v>1996</v>
      </c>
      <c r="C15" s="1257" t="s">
        <v>1997</v>
      </c>
      <c r="D15" s="1258">
        <v>1394236</v>
      </c>
      <c r="E15" s="1258">
        <v>1135250</v>
      </c>
      <c r="F15" s="1258">
        <v>1184322</v>
      </c>
      <c r="G15" s="1258">
        <v>1041694</v>
      </c>
      <c r="H15" s="1258">
        <v>1069442</v>
      </c>
      <c r="I15" s="1279">
        <v>1013116</v>
      </c>
    </row>
    <row r="16" spans="2:10">
      <c r="B16" s="1256" t="s">
        <v>1998</v>
      </c>
      <c r="C16" s="1257" t="s">
        <v>1999</v>
      </c>
      <c r="D16" s="1258">
        <v>12103657</v>
      </c>
      <c r="E16" s="1258">
        <v>11145293</v>
      </c>
      <c r="F16" s="1258">
        <v>12493628</v>
      </c>
      <c r="G16" s="1258">
        <v>12231951</v>
      </c>
      <c r="H16" s="1258">
        <v>12443585</v>
      </c>
      <c r="I16" s="1279">
        <v>11839587</v>
      </c>
    </row>
    <row r="17" spans="2:9">
      <c r="B17" s="1256" t="s">
        <v>2000</v>
      </c>
      <c r="C17" s="1257" t="s">
        <v>2001</v>
      </c>
      <c r="D17" s="1258">
        <v>4701442</v>
      </c>
      <c r="E17" s="1258">
        <v>4327088</v>
      </c>
      <c r="F17" s="1258">
        <v>4811111</v>
      </c>
      <c r="G17" s="1258">
        <v>4846616</v>
      </c>
      <c r="H17" s="1258">
        <v>4909496</v>
      </c>
      <c r="I17" s="1279">
        <v>4691944</v>
      </c>
    </row>
    <row r="18" spans="2:9">
      <c r="B18" s="1256" t="s">
        <v>2002</v>
      </c>
      <c r="C18" s="1257" t="s">
        <v>2003</v>
      </c>
      <c r="D18" s="1258">
        <v>6129185</v>
      </c>
      <c r="E18" s="1258">
        <v>6057496</v>
      </c>
      <c r="F18" s="1258">
        <v>6504466</v>
      </c>
      <c r="G18" s="1258">
        <v>6756682</v>
      </c>
      <c r="H18" s="1258">
        <v>7277625</v>
      </c>
      <c r="I18" s="1279">
        <v>6928487</v>
      </c>
    </row>
    <row r="19" spans="2:9">
      <c r="B19" s="1256" t="s">
        <v>2004</v>
      </c>
      <c r="C19" s="1257" t="s">
        <v>2005</v>
      </c>
      <c r="D19" s="1258">
        <v>10339823</v>
      </c>
      <c r="E19" s="1258">
        <v>9544401</v>
      </c>
      <c r="F19" s="1258">
        <v>10863505</v>
      </c>
      <c r="G19" s="1258">
        <v>10811668</v>
      </c>
      <c r="H19" s="1258">
        <v>11358644</v>
      </c>
      <c r="I19" s="1279">
        <v>10810182</v>
      </c>
    </row>
    <row r="20" spans="2:9">
      <c r="B20" s="1256" t="s">
        <v>2006</v>
      </c>
      <c r="C20" s="1257" t="s">
        <v>2007</v>
      </c>
      <c r="D20" s="1258">
        <v>6109503</v>
      </c>
      <c r="E20" s="1258">
        <v>5537239</v>
      </c>
      <c r="F20" s="1258">
        <v>6359085</v>
      </c>
      <c r="G20" s="1258">
        <v>6225376</v>
      </c>
      <c r="H20" s="1258">
        <v>6446135</v>
      </c>
      <c r="I20" s="1279">
        <v>6230339</v>
      </c>
    </row>
    <row r="21" spans="2:9">
      <c r="B21" s="1256" t="s">
        <v>2008</v>
      </c>
      <c r="C21" s="1257" t="s">
        <v>2009</v>
      </c>
      <c r="D21" s="1258">
        <v>5843823</v>
      </c>
      <c r="E21" s="1258">
        <v>5507477</v>
      </c>
      <c r="F21" s="1258">
        <v>6225745</v>
      </c>
      <c r="G21" s="1258">
        <v>6109203</v>
      </c>
      <c r="H21" s="1258">
        <v>6329036</v>
      </c>
      <c r="I21" s="1279">
        <v>6145799</v>
      </c>
    </row>
    <row r="22" spans="2:9">
      <c r="B22" s="1256" t="s">
        <v>2010</v>
      </c>
      <c r="C22" s="1257" t="s">
        <v>2011</v>
      </c>
      <c r="D22" s="1258">
        <v>10068880</v>
      </c>
      <c r="E22" s="1258">
        <v>9357272</v>
      </c>
      <c r="F22" s="1258">
        <v>10813052</v>
      </c>
      <c r="G22" s="1258">
        <v>9809589</v>
      </c>
      <c r="H22" s="1258">
        <v>11137840</v>
      </c>
      <c r="I22" s="1279">
        <v>10512027</v>
      </c>
    </row>
    <row r="23" spans="2:9">
      <c r="B23" s="1256" t="s">
        <v>2012</v>
      </c>
      <c r="C23" s="1257" t="s">
        <v>2013</v>
      </c>
      <c r="D23" s="1258" t="s">
        <v>372</v>
      </c>
      <c r="E23" s="1258" t="s">
        <v>372</v>
      </c>
      <c r="F23" s="1258" t="s">
        <v>372</v>
      </c>
      <c r="G23" s="1258" t="s">
        <v>372</v>
      </c>
      <c r="H23" s="1258" t="s">
        <v>372</v>
      </c>
      <c r="I23" s="1279" t="s">
        <v>372</v>
      </c>
    </row>
    <row r="24" spans="2:9">
      <c r="B24" s="1256" t="s">
        <v>2014</v>
      </c>
      <c r="C24" s="1257" t="s">
        <v>2015</v>
      </c>
      <c r="D24" s="1258" t="s">
        <v>372</v>
      </c>
      <c r="E24" s="1258" t="s">
        <v>372</v>
      </c>
      <c r="F24" s="1258" t="s">
        <v>372</v>
      </c>
      <c r="G24" s="1258" t="s">
        <v>372</v>
      </c>
      <c r="H24" s="1258" t="s">
        <v>372</v>
      </c>
      <c r="I24" s="1279" t="s">
        <v>372</v>
      </c>
    </row>
    <row r="25" spans="2:9">
      <c r="B25" s="1256" t="s">
        <v>2016</v>
      </c>
      <c r="C25" s="1257" t="s">
        <v>2017</v>
      </c>
      <c r="D25" s="1258">
        <v>14994696</v>
      </c>
      <c r="E25" s="1258">
        <v>14250818</v>
      </c>
      <c r="F25" s="1258">
        <v>17818730</v>
      </c>
      <c r="G25" s="1258">
        <v>18035742</v>
      </c>
      <c r="H25" s="1258">
        <v>18700529</v>
      </c>
      <c r="I25" s="1279">
        <v>17746811</v>
      </c>
    </row>
    <row r="26" spans="2:9">
      <c r="B26" s="1256" t="s">
        <v>2018</v>
      </c>
      <c r="C26" s="1257" t="s">
        <v>2019</v>
      </c>
      <c r="D26" s="1258">
        <v>27605155</v>
      </c>
      <c r="E26" s="1258">
        <v>25399203</v>
      </c>
      <c r="F26" s="1258">
        <v>28613561</v>
      </c>
      <c r="G26" s="1258">
        <v>28972791</v>
      </c>
      <c r="H26" s="1258">
        <v>30396981</v>
      </c>
      <c r="I26" s="1279">
        <v>28816306</v>
      </c>
    </row>
    <row r="27" spans="2:9">
      <c r="B27" s="1256" t="s">
        <v>2020</v>
      </c>
      <c r="C27" s="1257" t="s">
        <v>2021</v>
      </c>
      <c r="D27" s="1258">
        <v>12192460</v>
      </c>
      <c r="E27" s="1258">
        <v>11166505</v>
      </c>
      <c r="F27" s="1258">
        <v>12675793</v>
      </c>
      <c r="G27" s="1258">
        <v>12637672</v>
      </c>
      <c r="H27" s="1258">
        <v>13132728</v>
      </c>
      <c r="I27" s="1279">
        <v>12667573</v>
      </c>
    </row>
    <row r="28" spans="2:9">
      <c r="B28" s="1256" t="s">
        <v>2022</v>
      </c>
      <c r="C28" s="1257" t="s">
        <v>2023</v>
      </c>
      <c r="D28" s="1258">
        <v>16675321</v>
      </c>
      <c r="E28" s="1258">
        <v>15722491</v>
      </c>
      <c r="F28" s="1258">
        <v>18042579</v>
      </c>
      <c r="G28" s="1258">
        <v>18064018</v>
      </c>
      <c r="H28" s="1258">
        <v>18790216</v>
      </c>
      <c r="I28" s="1279">
        <v>17951182</v>
      </c>
    </row>
    <row r="29" spans="2:9">
      <c r="B29" s="1256" t="s">
        <v>2024</v>
      </c>
      <c r="C29" s="1257" t="s">
        <v>2025</v>
      </c>
      <c r="D29" s="1258">
        <v>9565965</v>
      </c>
      <c r="E29" s="1258">
        <v>8482651</v>
      </c>
      <c r="F29" s="1258">
        <v>11128261</v>
      </c>
      <c r="G29" s="1258">
        <v>10891454</v>
      </c>
      <c r="H29" s="1258">
        <v>11311799</v>
      </c>
      <c r="I29" s="1279">
        <v>10731388</v>
      </c>
    </row>
    <row r="30" spans="2:9">
      <c r="B30" s="1256" t="s">
        <v>2026</v>
      </c>
      <c r="C30" s="1257" t="s">
        <v>2027</v>
      </c>
      <c r="D30" s="1258">
        <v>36167303</v>
      </c>
      <c r="E30" s="1258">
        <v>33192864</v>
      </c>
      <c r="F30" s="1258">
        <v>37863343</v>
      </c>
      <c r="G30" s="1258">
        <v>37462465</v>
      </c>
      <c r="H30" s="1258">
        <v>39138410</v>
      </c>
      <c r="I30" s="1279">
        <v>37649076</v>
      </c>
    </row>
    <row r="31" spans="2:9">
      <c r="B31" s="1256" t="s">
        <v>2028</v>
      </c>
      <c r="C31" s="1257" t="s">
        <v>2029</v>
      </c>
      <c r="D31" s="1258" t="s">
        <v>372</v>
      </c>
      <c r="E31" s="1258" t="s">
        <v>372</v>
      </c>
      <c r="F31" s="1258" t="s">
        <v>372</v>
      </c>
      <c r="G31" s="1258" t="s">
        <v>372</v>
      </c>
      <c r="H31" s="1258" t="s">
        <v>372</v>
      </c>
      <c r="I31" s="1279" t="s">
        <v>372</v>
      </c>
    </row>
    <row r="32" spans="2:9">
      <c r="B32" s="1256" t="s">
        <v>2030</v>
      </c>
      <c r="C32" s="1257" t="s">
        <v>2031</v>
      </c>
      <c r="D32" s="1258">
        <v>15627376</v>
      </c>
      <c r="E32" s="1258">
        <v>14418745</v>
      </c>
      <c r="F32" s="1258">
        <v>16412640</v>
      </c>
      <c r="G32" s="1258">
        <v>16136381</v>
      </c>
      <c r="H32" s="1258">
        <v>16577277</v>
      </c>
      <c r="I32" s="1279">
        <v>15734240</v>
      </c>
    </row>
    <row r="33" spans="2:9">
      <c r="B33" s="1256" t="s">
        <v>2032</v>
      </c>
      <c r="C33" s="1257" t="s">
        <v>2033</v>
      </c>
      <c r="D33" s="1258">
        <v>24004838</v>
      </c>
      <c r="E33" s="1258">
        <v>21875485</v>
      </c>
      <c r="F33" s="1258">
        <v>24583746</v>
      </c>
      <c r="G33" s="1258">
        <v>24161213</v>
      </c>
      <c r="H33" s="1258">
        <v>24253594</v>
      </c>
      <c r="I33" s="1279">
        <v>23034464</v>
      </c>
    </row>
    <row r="34" spans="2:9">
      <c r="B34" s="1256" t="s">
        <v>2034</v>
      </c>
      <c r="C34" s="1257" t="s">
        <v>2035</v>
      </c>
      <c r="D34" s="1258">
        <v>10411027</v>
      </c>
      <c r="E34" s="1258">
        <v>9560494</v>
      </c>
      <c r="F34" s="1258">
        <v>10742836</v>
      </c>
      <c r="G34" s="1258">
        <v>10493538</v>
      </c>
      <c r="H34" s="1258">
        <v>10698150</v>
      </c>
      <c r="I34" s="1279">
        <v>10302251</v>
      </c>
    </row>
    <row r="35" spans="2:9">
      <c r="B35" s="1256" t="s">
        <v>2036</v>
      </c>
      <c r="C35" s="1257" t="s">
        <v>2037</v>
      </c>
      <c r="D35" s="1258">
        <v>11712269</v>
      </c>
      <c r="E35" s="1258">
        <v>10818728</v>
      </c>
      <c r="F35" s="1258">
        <v>12287290</v>
      </c>
      <c r="G35" s="1258">
        <v>12115453</v>
      </c>
      <c r="H35" s="1258">
        <v>12553823</v>
      </c>
      <c r="I35" s="1279">
        <v>11978333</v>
      </c>
    </row>
    <row r="36" spans="2:9">
      <c r="B36" s="1256" t="s">
        <v>2038</v>
      </c>
      <c r="C36" s="1257" t="s">
        <v>2039</v>
      </c>
      <c r="D36" s="1258" t="s">
        <v>372</v>
      </c>
      <c r="E36" s="1258" t="s">
        <v>372</v>
      </c>
      <c r="F36" s="1258" t="s">
        <v>372</v>
      </c>
      <c r="G36" s="1258" t="s">
        <v>372</v>
      </c>
      <c r="H36" s="1258" t="s">
        <v>372</v>
      </c>
      <c r="I36" s="1279" t="s">
        <v>372</v>
      </c>
    </row>
    <row r="37" spans="2:9">
      <c r="B37" s="1256" t="s">
        <v>2040</v>
      </c>
      <c r="C37" s="1257" t="s">
        <v>2041</v>
      </c>
      <c r="D37" s="1258">
        <v>14628281</v>
      </c>
      <c r="E37" s="1258">
        <v>13474430</v>
      </c>
      <c r="F37" s="1258">
        <v>15316967</v>
      </c>
      <c r="G37" s="1258">
        <v>14984160</v>
      </c>
      <c r="H37" s="1258">
        <v>15478880</v>
      </c>
      <c r="I37" s="1279">
        <v>14693280</v>
      </c>
    </row>
    <row r="38" spans="2:9">
      <c r="B38" s="1256" t="s">
        <v>2042</v>
      </c>
      <c r="C38" s="1257" t="s">
        <v>2043</v>
      </c>
      <c r="D38" s="1258" t="s">
        <v>372</v>
      </c>
      <c r="E38" s="1258" t="s">
        <v>372</v>
      </c>
      <c r="F38" s="1258" t="s">
        <v>372</v>
      </c>
      <c r="G38" s="1258" t="s">
        <v>372</v>
      </c>
      <c r="H38" s="1258" t="s">
        <v>372</v>
      </c>
      <c r="I38" s="1279" t="s">
        <v>372</v>
      </c>
    </row>
    <row r="39" spans="2:9">
      <c r="B39" s="1256" t="s">
        <v>2044</v>
      </c>
      <c r="C39" s="1257" t="s">
        <v>2045</v>
      </c>
      <c r="D39" s="1258">
        <v>9734584</v>
      </c>
      <c r="E39" s="1258">
        <v>9071552</v>
      </c>
      <c r="F39" s="1258">
        <v>10291414</v>
      </c>
      <c r="G39" s="1258">
        <v>10238321</v>
      </c>
      <c r="H39" s="1258">
        <v>10545148</v>
      </c>
      <c r="I39" s="1279">
        <v>9898175</v>
      </c>
    </row>
    <row r="40" spans="2:9">
      <c r="B40" s="1256" t="s">
        <v>2046</v>
      </c>
      <c r="C40" s="1257" t="s">
        <v>2047</v>
      </c>
      <c r="D40" s="1258" t="s">
        <v>372</v>
      </c>
      <c r="E40" s="1258" t="s">
        <v>372</v>
      </c>
      <c r="F40" s="1258" t="s">
        <v>372</v>
      </c>
      <c r="G40" s="1258" t="s">
        <v>372</v>
      </c>
      <c r="H40" s="1258" t="s">
        <v>372</v>
      </c>
      <c r="I40" s="1279" t="s">
        <v>372</v>
      </c>
    </row>
    <row r="41" spans="2:9">
      <c r="B41" s="1256" t="s">
        <v>2048</v>
      </c>
      <c r="C41" s="1257" t="s">
        <v>2049</v>
      </c>
      <c r="D41" s="1258" t="s">
        <v>372</v>
      </c>
      <c r="E41" s="1258" t="s">
        <v>372</v>
      </c>
      <c r="F41" s="1258" t="s">
        <v>372</v>
      </c>
      <c r="G41" s="1258" t="s">
        <v>372</v>
      </c>
      <c r="H41" s="1258" t="s">
        <v>372</v>
      </c>
      <c r="I41" s="1279" t="s">
        <v>372</v>
      </c>
    </row>
    <row r="42" spans="2:9">
      <c r="B42" s="1256" t="s">
        <v>2050</v>
      </c>
      <c r="C42" s="1257" t="s">
        <v>2051</v>
      </c>
      <c r="D42" s="1258">
        <v>10288905</v>
      </c>
      <c r="E42" s="1258">
        <v>9525587</v>
      </c>
      <c r="F42" s="1258">
        <v>10720852</v>
      </c>
      <c r="G42" s="1258">
        <v>10474613</v>
      </c>
      <c r="H42" s="1258">
        <v>10635969</v>
      </c>
      <c r="I42" s="1279">
        <v>10169505</v>
      </c>
    </row>
    <row r="43" spans="2:9">
      <c r="B43" s="1256" t="s">
        <v>2052</v>
      </c>
      <c r="C43" s="1257" t="s">
        <v>2053</v>
      </c>
      <c r="D43" s="1258">
        <v>12385811</v>
      </c>
      <c r="E43" s="1258">
        <v>11305285</v>
      </c>
      <c r="F43" s="1258">
        <v>12657890</v>
      </c>
      <c r="G43" s="1258">
        <v>12639164</v>
      </c>
      <c r="H43" s="1258">
        <v>13584863</v>
      </c>
      <c r="I43" s="1279">
        <v>12716493</v>
      </c>
    </row>
    <row r="44" spans="2:9">
      <c r="B44" s="1256" t="s">
        <v>2054</v>
      </c>
      <c r="C44" s="1257" t="s">
        <v>2055</v>
      </c>
      <c r="D44" s="1258" t="s">
        <v>372</v>
      </c>
      <c r="E44" s="1258" t="s">
        <v>372</v>
      </c>
      <c r="F44" s="1258" t="s">
        <v>372</v>
      </c>
      <c r="G44" s="1258" t="s">
        <v>372</v>
      </c>
      <c r="H44" s="1258" t="s">
        <v>372</v>
      </c>
      <c r="I44" s="1279" t="s">
        <v>372</v>
      </c>
    </row>
    <row r="45" spans="2:9">
      <c r="B45" s="1256" t="s">
        <v>2056</v>
      </c>
      <c r="C45" s="1257" t="s">
        <v>2057</v>
      </c>
      <c r="D45" s="1258" t="s">
        <v>372</v>
      </c>
      <c r="E45" s="1258" t="s">
        <v>372</v>
      </c>
      <c r="F45" s="1258" t="s">
        <v>372</v>
      </c>
      <c r="G45" s="1258" t="s">
        <v>372</v>
      </c>
      <c r="H45" s="1258" t="s">
        <v>372</v>
      </c>
      <c r="I45" s="1279" t="s">
        <v>372</v>
      </c>
    </row>
    <row r="46" spans="2:9">
      <c r="B46" s="1256" t="s">
        <v>2058</v>
      </c>
      <c r="C46" s="1257" t="s">
        <v>2059</v>
      </c>
      <c r="D46" s="1258" t="s">
        <v>372</v>
      </c>
      <c r="E46" s="1258" t="s">
        <v>372</v>
      </c>
      <c r="F46" s="1258" t="s">
        <v>372</v>
      </c>
      <c r="G46" s="1258" t="s">
        <v>372</v>
      </c>
      <c r="H46" s="1258" t="s">
        <v>372</v>
      </c>
      <c r="I46" s="1279" t="s">
        <v>372</v>
      </c>
    </row>
    <row r="47" spans="2:9">
      <c r="B47" s="1256" t="s">
        <v>2060</v>
      </c>
      <c r="C47" s="1257" t="s">
        <v>2061</v>
      </c>
      <c r="D47" s="1258">
        <v>13075863</v>
      </c>
      <c r="E47" s="1258">
        <v>12159490</v>
      </c>
      <c r="F47" s="1258">
        <v>13900299</v>
      </c>
      <c r="G47" s="1258">
        <v>13745934</v>
      </c>
      <c r="H47" s="1258">
        <v>14273224</v>
      </c>
      <c r="I47" s="1279">
        <v>13520468</v>
      </c>
    </row>
    <row r="48" spans="2:9">
      <c r="B48" s="1256" t="s">
        <v>2062</v>
      </c>
      <c r="C48" s="1257" t="s">
        <v>2063</v>
      </c>
      <c r="D48" s="1258">
        <v>4479862</v>
      </c>
      <c r="E48" s="1258">
        <v>4141044</v>
      </c>
      <c r="F48" s="1258">
        <v>4577695</v>
      </c>
      <c r="G48" s="1258">
        <v>4418120</v>
      </c>
      <c r="H48" s="1258">
        <v>4588322</v>
      </c>
      <c r="I48" s="1279">
        <v>4326719</v>
      </c>
    </row>
    <row r="49" spans="1:9">
      <c r="B49" s="1256" t="s">
        <v>2064</v>
      </c>
      <c r="C49" s="1257" t="s">
        <v>2065</v>
      </c>
      <c r="D49" s="1258">
        <v>8829391</v>
      </c>
      <c r="E49" s="1258">
        <v>8025573</v>
      </c>
      <c r="F49" s="1258">
        <v>8979056</v>
      </c>
      <c r="G49" s="1258">
        <v>8845542</v>
      </c>
      <c r="H49" s="1258">
        <v>9117645</v>
      </c>
      <c r="I49" s="1279">
        <v>8637706</v>
      </c>
    </row>
    <row r="50" spans="1:9">
      <c r="B50" s="1256" t="s">
        <v>2066</v>
      </c>
      <c r="C50" s="1257" t="s">
        <v>2067</v>
      </c>
      <c r="D50" s="1258">
        <v>9130588</v>
      </c>
      <c r="E50" s="1258">
        <v>8492199</v>
      </c>
      <c r="F50" s="1258">
        <v>9710670</v>
      </c>
      <c r="G50" s="1258">
        <v>9574998</v>
      </c>
      <c r="H50" s="1258">
        <v>9838888</v>
      </c>
      <c r="I50" s="1279">
        <v>9303041</v>
      </c>
    </row>
    <row r="51" spans="1:9">
      <c r="B51" s="1256" t="s">
        <v>2068</v>
      </c>
      <c r="C51" s="1257" t="s">
        <v>2069</v>
      </c>
      <c r="D51" s="1258">
        <v>2874023</v>
      </c>
      <c r="E51" s="1258">
        <v>2640990</v>
      </c>
      <c r="F51" s="1258">
        <v>2972540</v>
      </c>
      <c r="G51" s="1258">
        <v>2924580</v>
      </c>
      <c r="H51" s="1258">
        <v>3009147</v>
      </c>
      <c r="I51" s="1279">
        <v>2894464</v>
      </c>
    </row>
    <row r="52" spans="1:9">
      <c r="B52" s="1256" t="s">
        <v>2070</v>
      </c>
      <c r="C52" s="1257" t="s">
        <v>2071</v>
      </c>
      <c r="D52" s="1258">
        <v>5032022</v>
      </c>
      <c r="E52" s="1258">
        <v>4086447</v>
      </c>
      <c r="F52" s="1258">
        <v>5087913</v>
      </c>
      <c r="G52" s="1258">
        <v>5045979</v>
      </c>
      <c r="H52" s="1258">
        <v>5266816</v>
      </c>
      <c r="I52" s="1279">
        <v>5086528</v>
      </c>
    </row>
    <row r="53" spans="1:9">
      <c r="B53" s="1256" t="s">
        <v>2072</v>
      </c>
      <c r="C53" s="1257" t="s">
        <v>2073</v>
      </c>
      <c r="D53" s="1258">
        <v>2055115</v>
      </c>
      <c r="E53" s="1258">
        <v>1945326</v>
      </c>
      <c r="F53" s="1258">
        <v>2224565</v>
      </c>
      <c r="G53" s="1258">
        <v>2127786</v>
      </c>
      <c r="H53" s="1258">
        <v>2159927</v>
      </c>
      <c r="I53" s="1279">
        <v>2111494</v>
      </c>
    </row>
    <row r="54" spans="1:9">
      <c r="B54" s="1256" t="s">
        <v>2074</v>
      </c>
      <c r="C54" s="1257" t="s">
        <v>2075</v>
      </c>
      <c r="D54" s="1258">
        <v>4293591</v>
      </c>
      <c r="E54" s="1258">
        <v>3979697</v>
      </c>
      <c r="F54" s="1258">
        <v>4486861</v>
      </c>
      <c r="G54" s="1258">
        <v>4436202</v>
      </c>
      <c r="H54" s="1258">
        <v>4556800</v>
      </c>
      <c r="I54" s="1279">
        <v>4307562</v>
      </c>
    </row>
    <row r="55" spans="1:9">
      <c r="B55" s="1256" t="s">
        <v>2076</v>
      </c>
      <c r="C55" s="1257" t="s">
        <v>2077</v>
      </c>
      <c r="D55" s="1258">
        <v>1138054</v>
      </c>
      <c r="E55" s="1258">
        <v>1075198</v>
      </c>
      <c r="F55" s="1258">
        <v>1217559</v>
      </c>
      <c r="G55" s="1258">
        <v>1223140</v>
      </c>
      <c r="H55" s="1258">
        <v>1251594</v>
      </c>
      <c r="I55" s="1279">
        <v>1209002</v>
      </c>
    </row>
    <row r="56" spans="1:9">
      <c r="B56" s="1256" t="s">
        <v>2078</v>
      </c>
      <c r="C56" s="1257" t="s">
        <v>2079</v>
      </c>
      <c r="D56" s="1258">
        <v>14136224</v>
      </c>
      <c r="E56" s="1258">
        <v>12830014</v>
      </c>
      <c r="F56" s="1258">
        <v>14555426</v>
      </c>
      <c r="G56" s="1258">
        <v>14593890</v>
      </c>
      <c r="H56" s="1258">
        <v>15105836</v>
      </c>
      <c r="I56" s="1279">
        <v>14315506</v>
      </c>
    </row>
    <row r="57" spans="1:9">
      <c r="A57" s="1255"/>
      <c r="B57" s="1256" t="s">
        <v>2080</v>
      </c>
      <c r="C57" s="1257" t="s">
        <v>2081</v>
      </c>
      <c r="D57" s="1258" t="s">
        <v>372</v>
      </c>
      <c r="E57" s="1258" t="s">
        <v>372</v>
      </c>
      <c r="F57" s="1258" t="s">
        <v>372</v>
      </c>
      <c r="G57" s="1258" t="s">
        <v>372</v>
      </c>
      <c r="H57" s="1258" t="s">
        <v>372</v>
      </c>
      <c r="I57" s="1279" t="s">
        <v>372</v>
      </c>
    </row>
    <row r="58" spans="1:9">
      <c r="A58" s="1255"/>
      <c r="B58" s="1256" t="s">
        <v>2082</v>
      </c>
      <c r="C58" s="1257" t="s">
        <v>2083</v>
      </c>
      <c r="D58" s="1258" t="s">
        <v>372</v>
      </c>
      <c r="E58" s="1258" t="s">
        <v>372</v>
      </c>
      <c r="F58" s="1258" t="s">
        <v>372</v>
      </c>
      <c r="G58" s="1258" t="s">
        <v>372</v>
      </c>
      <c r="H58" s="1258" t="s">
        <v>372</v>
      </c>
      <c r="I58" s="1279" t="s">
        <v>372</v>
      </c>
    </row>
    <row r="59" spans="1:9">
      <c r="B59" s="1256" t="s">
        <v>2084</v>
      </c>
      <c r="C59" s="1257" t="s">
        <v>2085</v>
      </c>
      <c r="D59" s="1258" t="s">
        <v>372</v>
      </c>
      <c r="E59" s="1258" t="s">
        <v>372</v>
      </c>
      <c r="F59" s="1258" t="s">
        <v>372</v>
      </c>
      <c r="G59" s="1258" t="s">
        <v>372</v>
      </c>
      <c r="H59" s="1258" t="s">
        <v>372</v>
      </c>
      <c r="I59" s="1279" t="s">
        <v>372</v>
      </c>
    </row>
    <row r="60" spans="1:9">
      <c r="B60" s="1256" t="s">
        <v>2086</v>
      </c>
      <c r="C60" s="1257" t="s">
        <v>2087</v>
      </c>
      <c r="D60" s="1258" t="s">
        <v>372</v>
      </c>
      <c r="E60" s="1258" t="s">
        <v>372</v>
      </c>
      <c r="F60" s="1258" t="s">
        <v>372</v>
      </c>
      <c r="G60" s="1258" t="s">
        <v>372</v>
      </c>
      <c r="H60" s="1258" t="s">
        <v>372</v>
      </c>
      <c r="I60" s="1279" t="s">
        <v>372</v>
      </c>
    </row>
    <row r="61" spans="1:9">
      <c r="B61" s="1256" t="s">
        <v>2088</v>
      </c>
      <c r="C61" s="1257" t="s">
        <v>2089</v>
      </c>
      <c r="D61" s="1258" t="s">
        <v>372</v>
      </c>
      <c r="E61" s="1258" t="s">
        <v>372</v>
      </c>
      <c r="F61" s="1258" t="s">
        <v>372</v>
      </c>
      <c r="G61" s="1258" t="s">
        <v>372</v>
      </c>
      <c r="H61" s="1258" t="s">
        <v>372</v>
      </c>
      <c r="I61" s="1279" t="s">
        <v>372</v>
      </c>
    </row>
    <row r="62" spans="1:9">
      <c r="B62" s="1256" t="s">
        <v>2090</v>
      </c>
      <c r="C62" s="1257" t="s">
        <v>2091</v>
      </c>
      <c r="D62" s="1258" t="s">
        <v>372</v>
      </c>
      <c r="E62" s="1258" t="s">
        <v>372</v>
      </c>
      <c r="F62" s="1258" t="s">
        <v>372</v>
      </c>
      <c r="G62" s="1258" t="s">
        <v>372</v>
      </c>
      <c r="H62" s="1258" t="s">
        <v>372</v>
      </c>
      <c r="I62" s="1279" t="s">
        <v>372</v>
      </c>
    </row>
    <row r="63" spans="1:9">
      <c r="B63" s="1256" t="s">
        <v>2092</v>
      </c>
      <c r="C63" s="1257" t="s">
        <v>2093</v>
      </c>
      <c r="D63" s="1258" t="s">
        <v>372</v>
      </c>
      <c r="E63" s="1258" t="s">
        <v>372</v>
      </c>
      <c r="F63" s="1258" t="s">
        <v>372</v>
      </c>
      <c r="G63" s="1258" t="s">
        <v>372</v>
      </c>
      <c r="H63" s="1258" t="s">
        <v>372</v>
      </c>
      <c r="I63" s="1279" t="s">
        <v>372</v>
      </c>
    </row>
    <row r="64" spans="1:9">
      <c r="B64" s="1256" t="s">
        <v>2094</v>
      </c>
      <c r="C64" s="1257" t="s">
        <v>2095</v>
      </c>
      <c r="D64" s="1258">
        <v>4235816</v>
      </c>
      <c r="E64" s="1258">
        <v>3953685</v>
      </c>
      <c r="F64" s="1258">
        <v>4577211</v>
      </c>
      <c r="G64" s="1258">
        <v>4520253</v>
      </c>
      <c r="H64" s="1258">
        <v>4599769</v>
      </c>
      <c r="I64" s="1279">
        <v>4414205</v>
      </c>
    </row>
    <row r="65" spans="2:9">
      <c r="B65" s="1256" t="s">
        <v>2096</v>
      </c>
      <c r="C65" s="1257" t="s">
        <v>2097</v>
      </c>
      <c r="D65" s="1258">
        <v>2881036</v>
      </c>
      <c r="E65" s="1258">
        <v>2629635</v>
      </c>
      <c r="F65" s="1258">
        <v>2970283</v>
      </c>
      <c r="G65" s="1258">
        <v>2968121</v>
      </c>
      <c r="H65" s="1258">
        <v>3116056</v>
      </c>
      <c r="I65" s="1279">
        <v>3059694</v>
      </c>
    </row>
    <row r="66" spans="2:9">
      <c r="B66" s="1256" t="s">
        <v>2098</v>
      </c>
      <c r="C66" s="1257" t="s">
        <v>2099</v>
      </c>
      <c r="D66" s="1258">
        <v>4184712</v>
      </c>
      <c r="E66" s="1258">
        <v>3850221</v>
      </c>
      <c r="F66" s="1258">
        <v>4452017</v>
      </c>
      <c r="G66" s="1258">
        <v>4400335</v>
      </c>
      <c r="H66" s="1258">
        <v>4582522</v>
      </c>
      <c r="I66" s="1279">
        <v>4397242</v>
      </c>
    </row>
    <row r="67" spans="2:9">
      <c r="B67" s="1256" t="s">
        <v>2100</v>
      </c>
      <c r="C67" s="1257" t="s">
        <v>2101</v>
      </c>
      <c r="D67" s="1258" t="s">
        <v>372</v>
      </c>
      <c r="E67" s="1258" t="s">
        <v>372</v>
      </c>
      <c r="F67" s="1258" t="s">
        <v>372</v>
      </c>
      <c r="G67" s="1258" t="s">
        <v>372</v>
      </c>
      <c r="H67" s="1258" t="s">
        <v>372</v>
      </c>
      <c r="I67" s="1279" t="s">
        <v>372</v>
      </c>
    </row>
    <row r="68" spans="2:9">
      <c r="B68" s="1256" t="s">
        <v>2102</v>
      </c>
      <c r="C68" s="1257" t="s">
        <v>2103</v>
      </c>
      <c r="D68" s="1258" t="s">
        <v>372</v>
      </c>
      <c r="E68" s="1258" t="s">
        <v>372</v>
      </c>
      <c r="F68" s="1258" t="s">
        <v>372</v>
      </c>
      <c r="G68" s="1258" t="s">
        <v>372</v>
      </c>
      <c r="H68" s="1258" t="s">
        <v>372</v>
      </c>
      <c r="I68" s="1279" t="s">
        <v>372</v>
      </c>
    </row>
    <row r="69" spans="2:9">
      <c r="B69" s="1256" t="s">
        <v>2104</v>
      </c>
      <c r="C69" s="1257" t="s">
        <v>2105</v>
      </c>
      <c r="D69" s="1258">
        <v>3660815</v>
      </c>
      <c r="E69" s="1258">
        <v>3304828</v>
      </c>
      <c r="F69" s="1258">
        <v>3657343</v>
      </c>
      <c r="G69" s="1258">
        <v>3672747</v>
      </c>
      <c r="H69" s="1258">
        <v>3856742</v>
      </c>
      <c r="I69" s="1279">
        <v>3710485</v>
      </c>
    </row>
    <row r="70" spans="2:9">
      <c r="B70" s="1256" t="s">
        <v>2106</v>
      </c>
      <c r="C70" s="1257" t="s">
        <v>2107</v>
      </c>
      <c r="D70" s="1258">
        <v>2546307</v>
      </c>
      <c r="E70" s="1258">
        <v>2339901</v>
      </c>
      <c r="F70" s="1258">
        <v>2372148</v>
      </c>
      <c r="G70" s="1258">
        <v>2053032</v>
      </c>
      <c r="H70" s="1258">
        <v>2153206</v>
      </c>
      <c r="I70" s="1279">
        <v>2009382</v>
      </c>
    </row>
    <row r="71" spans="2:9">
      <c r="B71" s="1256" t="s">
        <v>2108</v>
      </c>
      <c r="C71" s="1257" t="s">
        <v>2109</v>
      </c>
      <c r="D71" s="1258">
        <v>1801592</v>
      </c>
      <c r="E71" s="1258">
        <v>1645807</v>
      </c>
      <c r="F71" s="1258">
        <v>1810681</v>
      </c>
      <c r="G71" s="1258">
        <v>1683929</v>
      </c>
      <c r="H71" s="1258">
        <v>1726768</v>
      </c>
      <c r="I71" s="1279">
        <v>1623558</v>
      </c>
    </row>
    <row r="72" spans="2:9">
      <c r="B72" s="1256" t="s">
        <v>2110</v>
      </c>
      <c r="C72" s="1257" t="s">
        <v>2111</v>
      </c>
      <c r="D72" s="1258" t="s">
        <v>372</v>
      </c>
      <c r="E72" s="1258" t="s">
        <v>372</v>
      </c>
      <c r="F72" s="1258" t="s">
        <v>372</v>
      </c>
      <c r="G72" s="1258" t="s">
        <v>372</v>
      </c>
      <c r="H72" s="1258" t="s">
        <v>372</v>
      </c>
      <c r="I72" s="1279" t="s">
        <v>372</v>
      </c>
    </row>
    <row r="73" spans="2:9">
      <c r="B73" s="1256" t="s">
        <v>2112</v>
      </c>
      <c r="C73" s="1257" t="s">
        <v>2113</v>
      </c>
      <c r="D73" s="1258">
        <v>2282177</v>
      </c>
      <c r="E73" s="1258">
        <v>2157836</v>
      </c>
      <c r="F73" s="1258">
        <v>2400434</v>
      </c>
      <c r="G73" s="1258">
        <v>2329875</v>
      </c>
      <c r="H73" s="1258">
        <v>2399284</v>
      </c>
      <c r="I73" s="1279">
        <v>2264032</v>
      </c>
    </row>
    <row r="74" spans="2:9">
      <c r="B74" s="1256" t="s">
        <v>2114</v>
      </c>
      <c r="C74" s="1257" t="s">
        <v>2115</v>
      </c>
      <c r="D74" s="1258">
        <v>3549008</v>
      </c>
      <c r="E74" s="1258">
        <v>3316965</v>
      </c>
      <c r="F74" s="1258">
        <v>3690396</v>
      </c>
      <c r="G74" s="1258">
        <v>3597644</v>
      </c>
      <c r="H74" s="1258">
        <v>3706382</v>
      </c>
      <c r="I74" s="1279">
        <v>3476944</v>
      </c>
    </row>
    <row r="75" spans="2:9">
      <c r="B75" s="1256" t="s">
        <v>2116</v>
      </c>
      <c r="C75" s="1257" t="s">
        <v>2117</v>
      </c>
      <c r="D75" s="1258" t="s">
        <v>372</v>
      </c>
      <c r="E75" s="1258" t="s">
        <v>372</v>
      </c>
      <c r="F75" s="1258" t="s">
        <v>372</v>
      </c>
      <c r="G75" s="1258" t="s">
        <v>372</v>
      </c>
      <c r="H75" s="1258" t="s">
        <v>372</v>
      </c>
      <c r="I75" s="1279" t="s">
        <v>372</v>
      </c>
    </row>
    <row r="76" spans="2:9">
      <c r="B76" s="1256" t="s">
        <v>2118</v>
      </c>
      <c r="C76" s="1257" t="s">
        <v>2119</v>
      </c>
      <c r="D76" s="1258">
        <v>2690363</v>
      </c>
      <c r="E76" s="1258">
        <v>2432130</v>
      </c>
      <c r="F76" s="1258">
        <v>2795141</v>
      </c>
      <c r="G76" s="1258">
        <v>2753709</v>
      </c>
      <c r="H76" s="1258">
        <v>2871303</v>
      </c>
      <c r="I76" s="1279">
        <v>2756220</v>
      </c>
    </row>
    <row r="77" spans="2:9">
      <c r="B77" s="1256" t="s">
        <v>2120</v>
      </c>
      <c r="C77" s="1257" t="s">
        <v>2121</v>
      </c>
      <c r="D77" s="1258">
        <v>4092637</v>
      </c>
      <c r="E77" s="1258">
        <v>3734421</v>
      </c>
      <c r="F77" s="1258">
        <v>4189279</v>
      </c>
      <c r="G77" s="1258">
        <v>4153773</v>
      </c>
      <c r="H77" s="1258">
        <v>4211854</v>
      </c>
      <c r="I77" s="1279">
        <v>4038903</v>
      </c>
    </row>
    <row r="78" spans="2:9">
      <c r="B78" s="1256" t="s">
        <v>2122</v>
      </c>
      <c r="C78" s="1257" t="s">
        <v>2123</v>
      </c>
      <c r="D78" s="1258" t="s">
        <v>372</v>
      </c>
      <c r="E78" s="1258" t="s">
        <v>372</v>
      </c>
      <c r="F78" s="1258" t="s">
        <v>372</v>
      </c>
      <c r="G78" s="1258" t="s">
        <v>372</v>
      </c>
      <c r="H78" s="1258" t="s">
        <v>372</v>
      </c>
      <c r="I78" s="1279" t="s">
        <v>372</v>
      </c>
    </row>
    <row r="79" spans="2:9">
      <c r="B79" s="1256" t="s">
        <v>2124</v>
      </c>
      <c r="C79" s="1257" t="s">
        <v>2125</v>
      </c>
      <c r="D79" s="1258">
        <v>9505541</v>
      </c>
      <c r="E79" s="1258">
        <v>8802027</v>
      </c>
      <c r="F79" s="1258">
        <v>10027457</v>
      </c>
      <c r="G79" s="1258">
        <v>9944940</v>
      </c>
      <c r="H79" s="1258">
        <v>10275376</v>
      </c>
      <c r="I79" s="1279">
        <v>9673293</v>
      </c>
    </row>
    <row r="80" spans="2:9">
      <c r="B80" s="1256" t="s">
        <v>2126</v>
      </c>
      <c r="C80" s="1257" t="s">
        <v>2127</v>
      </c>
      <c r="D80" s="1258">
        <v>4150274</v>
      </c>
      <c r="E80" s="1258">
        <v>3910806</v>
      </c>
      <c r="F80" s="1258">
        <v>4465888</v>
      </c>
      <c r="G80" s="1258">
        <v>4403507</v>
      </c>
      <c r="H80" s="1258">
        <v>4511065</v>
      </c>
      <c r="I80" s="1279">
        <v>4321591</v>
      </c>
    </row>
    <row r="81" spans="2:10" ht="7.5" customHeight="1">
      <c r="B81" s="1256"/>
      <c r="C81" s="1257"/>
      <c r="D81" s="1258"/>
      <c r="E81" s="1258"/>
      <c r="F81" s="1258"/>
      <c r="G81" s="1258"/>
      <c r="H81" s="1258"/>
      <c r="I81" s="1279"/>
    </row>
    <row r="82" spans="2:10" ht="3" customHeight="1">
      <c r="B82" s="1256"/>
      <c r="C82" s="1257"/>
      <c r="D82" s="1286" t="s">
        <v>372</v>
      </c>
      <c r="E82" s="1286" t="s">
        <v>372</v>
      </c>
      <c r="F82" s="1286" t="s">
        <v>372</v>
      </c>
      <c r="G82" s="1286" t="s">
        <v>372</v>
      </c>
      <c r="H82" s="1286" t="s">
        <v>372</v>
      </c>
      <c r="I82" s="1287" t="s">
        <v>372</v>
      </c>
    </row>
    <row r="83" spans="2:10" ht="3" customHeight="1">
      <c r="B83" s="1288"/>
      <c r="C83" s="1289"/>
      <c r="D83" s="1290"/>
      <c r="E83" s="1290"/>
      <c r="F83" s="1290"/>
      <c r="G83" s="1290"/>
      <c r="H83" s="1290"/>
      <c r="I83" s="1291"/>
    </row>
    <row r="84" spans="2:10">
      <c r="B84" s="1292">
        <v>50000</v>
      </c>
      <c r="C84" s="1293" t="s">
        <v>216</v>
      </c>
      <c r="D84" s="1294">
        <v>2595143846</v>
      </c>
      <c r="E84" s="1294">
        <v>2393570585</v>
      </c>
      <c r="F84" s="1294">
        <v>2710202086</v>
      </c>
      <c r="G84" s="1294">
        <v>2679293329</v>
      </c>
      <c r="H84" s="1294">
        <v>2778423855</v>
      </c>
      <c r="I84" s="1295">
        <v>2634589777</v>
      </c>
    </row>
    <row r="85" spans="2:10" ht="3" customHeight="1">
      <c r="B85" s="1260"/>
      <c r="C85" s="1261"/>
      <c r="D85" s="1285"/>
      <c r="E85" s="1285"/>
      <c r="F85" s="1285"/>
      <c r="G85" s="1285"/>
      <c r="H85" s="1285"/>
      <c r="I85" s="1276"/>
    </row>
    <row r="86" spans="2:10">
      <c r="B86" s="1264" t="s">
        <v>1496</v>
      </c>
      <c r="C86" s="1264"/>
      <c r="D86" s="1265"/>
      <c r="E86" s="1264"/>
      <c r="F86" s="1264"/>
      <c r="G86" s="1264"/>
      <c r="H86" s="1264"/>
      <c r="I86" s="1264"/>
      <c r="J86" s="1257"/>
    </row>
    <row r="87" spans="2:10">
      <c r="B87" s="1265" t="s">
        <v>1497</v>
      </c>
      <c r="C87" s="1265"/>
      <c r="D87" s="1265"/>
      <c r="E87" s="1265"/>
      <c r="F87" s="1265"/>
      <c r="G87" s="1265"/>
      <c r="H87" s="1265"/>
      <c r="I87" s="1265"/>
      <c r="J87" s="1265"/>
    </row>
    <row r="88" spans="2:10">
      <c r="B88" s="1265" t="s">
        <v>1498</v>
      </c>
      <c r="C88" s="1265"/>
      <c r="D88" s="1265"/>
      <c r="E88" s="1265"/>
      <c r="F88" s="1265"/>
      <c r="G88" s="1265"/>
      <c r="I88" s="1266"/>
      <c r="J88" s="1257"/>
    </row>
    <row r="89" spans="2:10">
      <c r="B89" s="1257" t="s">
        <v>1499</v>
      </c>
      <c r="C89" s="1257"/>
      <c r="D89" s="1257"/>
      <c r="E89" s="1257"/>
      <c r="F89" s="1257"/>
      <c r="G89" s="1257"/>
    </row>
    <row r="90" spans="2:10">
      <c r="B90" s="1257" t="s">
        <v>1500</v>
      </c>
    </row>
    <row r="91" spans="2:10" ht="11.25">
      <c r="B91" s="1842" t="s">
        <v>273</v>
      </c>
    </row>
  </sheetData>
  <mergeCells count="8">
    <mergeCell ref="G6:G7"/>
    <mergeCell ref="H6:H7"/>
    <mergeCell ref="I6:I7"/>
    <mergeCell ref="B7:B9"/>
    <mergeCell ref="C7:C9"/>
    <mergeCell ref="D6:D7"/>
    <mergeCell ref="E6:E7"/>
    <mergeCell ref="F6:F7"/>
  </mergeCells>
  <hyperlinks>
    <hyperlink ref="B91" location="'Inhaltsverzeichnis '!A1" display="Zurück zum Inhaltsverzeichnis" xr:uid="{02B4722A-7AFF-4156-808E-7FF270A9F788}"/>
  </hyperlinks>
  <pageMargins left="0.78740157480314965" right="0.59055118110236227" top="0.39370078740157483" bottom="0.78740157480314965" header="0.31496062992125984" footer="0.31496062992125984"/>
  <pageSetup paperSize="9" orientation="portrait" r:id="rId1"/>
  <headerFoot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F648E-EC28-490F-9D26-10A4A8D7662E}">
  <sheetPr>
    <tabColor rgb="FFF9E03A"/>
  </sheetPr>
  <dimension ref="A1:J91"/>
  <sheetViews>
    <sheetView showGridLines="0" showZeros="0" zoomScale="140" zoomScaleNormal="140" zoomScaleSheetLayoutView="70" workbookViewId="0">
      <pane ySplit="9" topLeftCell="A57" activePane="bottomLeft" state="frozen"/>
      <selection activeCell="F36" sqref="F36"/>
      <selection pane="bottomLeft"/>
    </sheetView>
  </sheetViews>
  <sheetFormatPr baseColWidth="10" defaultColWidth="10.125" defaultRowHeight="8.25"/>
  <cols>
    <col min="1" max="1" width="1.5" style="1241" customWidth="1"/>
    <col min="2" max="2" width="7.625" style="1241" customWidth="1"/>
    <col min="3" max="3" width="12.875" style="1241" customWidth="1"/>
    <col min="4" max="10" width="9.375" style="1241" customWidth="1"/>
    <col min="11" max="11" width="4" style="1241" customWidth="1"/>
    <col min="12" max="16384" width="10.125" style="1241"/>
  </cols>
  <sheetData>
    <row r="1" spans="2:10" ht="12" customHeight="1">
      <c r="B1" s="1240" t="s">
        <v>1501</v>
      </c>
      <c r="C1" s="1267"/>
      <c r="D1" s="1267"/>
      <c r="E1" s="1267"/>
      <c r="F1" s="1267"/>
      <c r="G1" s="1267"/>
      <c r="H1" s="1267"/>
      <c r="I1" s="1267"/>
      <c r="J1" s="1240"/>
    </row>
    <row r="2" spans="2:10" ht="12" customHeight="1">
      <c r="B2" s="1240" t="s">
        <v>1327</v>
      </c>
      <c r="C2" s="1267"/>
      <c r="D2" s="1267"/>
      <c r="E2" s="1267"/>
      <c r="F2" s="1267"/>
      <c r="G2" s="1267"/>
      <c r="H2" s="1267"/>
      <c r="I2" s="1267"/>
      <c r="J2" s="1240"/>
    </row>
    <row r="3" spans="2:10" ht="3" customHeight="1"/>
    <row r="4" spans="2:10" ht="9">
      <c r="B4" s="1245" t="s">
        <v>1328</v>
      </c>
      <c r="C4" s="1246">
        <v>45936</v>
      </c>
      <c r="J4" s="1245" t="s">
        <v>1329</v>
      </c>
    </row>
    <row r="5" spans="2:10" ht="3" customHeight="1"/>
    <row r="6" spans="2:10" ht="12.95" customHeight="1">
      <c r="B6" s="1248" t="s">
        <v>1330</v>
      </c>
      <c r="C6" s="1249"/>
      <c r="D6" s="1955" t="s">
        <v>221</v>
      </c>
      <c r="E6" s="1955" t="s">
        <v>258</v>
      </c>
      <c r="F6" s="1955" t="s">
        <v>259</v>
      </c>
      <c r="G6" s="1955" t="s">
        <v>260</v>
      </c>
      <c r="H6" s="1955" t="s">
        <v>261</v>
      </c>
      <c r="I6" s="1966" t="s">
        <v>269</v>
      </c>
      <c r="J6" s="1964" t="s">
        <v>1502</v>
      </c>
    </row>
    <row r="7" spans="2:10" ht="8.1" customHeight="1">
      <c r="B7" s="1968" t="s">
        <v>1332</v>
      </c>
      <c r="C7" s="1962" t="s">
        <v>1333</v>
      </c>
      <c r="D7" s="1956"/>
      <c r="E7" s="1956"/>
      <c r="F7" s="1956"/>
      <c r="G7" s="1956"/>
      <c r="H7" s="1956"/>
      <c r="I7" s="1967"/>
      <c r="J7" s="1965"/>
    </row>
    <row r="8" spans="2:10" ht="12.75" customHeight="1">
      <c r="B8" s="1969"/>
      <c r="C8" s="1963"/>
      <c r="D8" s="1250" t="s">
        <v>1334</v>
      </c>
      <c r="E8" s="1251"/>
      <c r="F8" s="1251"/>
      <c r="G8" s="1251"/>
      <c r="H8" s="1251"/>
      <c r="I8" s="1251"/>
      <c r="J8" s="1252"/>
    </row>
    <row r="9" spans="2:10" ht="8.1" customHeight="1">
      <c r="B9" s="1970"/>
      <c r="C9" s="1956"/>
      <c r="D9" s="1250" t="s">
        <v>1335</v>
      </c>
      <c r="E9" s="1251"/>
      <c r="F9" s="1251"/>
      <c r="G9" s="1251"/>
      <c r="H9" s="1251"/>
      <c r="I9" s="1251"/>
      <c r="J9" s="1282"/>
    </row>
    <row r="10" spans="2:10" ht="3" customHeight="1">
      <c r="B10" s="1253"/>
      <c r="D10" s="1254"/>
      <c r="J10" s="1269"/>
    </row>
    <row r="11" spans="2:10">
      <c r="B11" s="1256" t="s">
        <v>1988</v>
      </c>
      <c r="C11" s="1257" t="s">
        <v>1989</v>
      </c>
      <c r="D11" s="1270">
        <v>12123898</v>
      </c>
      <c r="E11" s="1270">
        <v>12097133</v>
      </c>
      <c r="F11" s="1270" t="s">
        <v>372</v>
      </c>
      <c r="G11" s="1270" t="s">
        <v>372</v>
      </c>
      <c r="H11" s="1270" t="s">
        <v>372</v>
      </c>
      <c r="I11" s="1270" t="s">
        <v>372</v>
      </c>
      <c r="J11" s="1271">
        <v>95665025</v>
      </c>
    </row>
    <row r="12" spans="2:10">
      <c r="B12" s="1256" t="s">
        <v>1990</v>
      </c>
      <c r="C12" s="1257" t="s">
        <v>1991</v>
      </c>
      <c r="D12" s="1270" t="s">
        <v>372</v>
      </c>
      <c r="E12" s="1270" t="s">
        <v>372</v>
      </c>
      <c r="F12" s="1270" t="s">
        <v>372</v>
      </c>
      <c r="G12" s="1270" t="s">
        <v>372</v>
      </c>
      <c r="H12" s="1270" t="s">
        <v>372</v>
      </c>
      <c r="I12" s="1270" t="s">
        <v>372</v>
      </c>
      <c r="J12" s="1271" t="s">
        <v>372</v>
      </c>
    </row>
    <row r="13" spans="2:10">
      <c r="B13" s="1256" t="s">
        <v>1992</v>
      </c>
      <c r="C13" s="1257" t="s">
        <v>1993</v>
      </c>
      <c r="D13" s="1270">
        <v>4554969</v>
      </c>
      <c r="E13" s="1270">
        <v>4633772</v>
      </c>
      <c r="F13" s="1270" t="s">
        <v>372</v>
      </c>
      <c r="G13" s="1270" t="s">
        <v>372</v>
      </c>
      <c r="H13" s="1270" t="s">
        <v>372</v>
      </c>
      <c r="I13" s="1270" t="s">
        <v>372</v>
      </c>
      <c r="J13" s="1271">
        <v>36746088</v>
      </c>
    </row>
    <row r="14" spans="2:10">
      <c r="B14" s="1256" t="s">
        <v>1994</v>
      </c>
      <c r="C14" s="1257" t="s">
        <v>1995</v>
      </c>
      <c r="D14" s="1270">
        <v>4856048</v>
      </c>
      <c r="E14" s="1270">
        <v>4846757</v>
      </c>
      <c r="F14" s="1270" t="s">
        <v>372</v>
      </c>
      <c r="G14" s="1270" t="s">
        <v>372</v>
      </c>
      <c r="H14" s="1270" t="s">
        <v>372</v>
      </c>
      <c r="I14" s="1270" t="s">
        <v>372</v>
      </c>
      <c r="J14" s="1271">
        <v>37720083</v>
      </c>
    </row>
    <row r="15" spans="2:10">
      <c r="B15" s="1256" t="s">
        <v>1996</v>
      </c>
      <c r="C15" s="1257" t="s">
        <v>1997</v>
      </c>
      <c r="D15" s="1270">
        <v>1009585</v>
      </c>
      <c r="E15" s="1270">
        <v>1028038</v>
      </c>
      <c r="F15" s="1270" t="s">
        <v>372</v>
      </c>
      <c r="G15" s="1270" t="s">
        <v>372</v>
      </c>
      <c r="H15" s="1270" t="s">
        <v>372</v>
      </c>
      <c r="I15" s="1270" t="s">
        <v>372</v>
      </c>
      <c r="J15" s="1271">
        <v>8875683</v>
      </c>
    </row>
    <row r="16" spans="2:10">
      <c r="B16" s="1256" t="s">
        <v>1998</v>
      </c>
      <c r="C16" s="1257" t="s">
        <v>1999</v>
      </c>
      <c r="D16" s="1270">
        <v>12145675</v>
      </c>
      <c r="E16" s="1270">
        <v>12070446</v>
      </c>
      <c r="F16" s="1270" t="s">
        <v>372</v>
      </c>
      <c r="G16" s="1270" t="s">
        <v>372</v>
      </c>
      <c r="H16" s="1270" t="s">
        <v>372</v>
      </c>
      <c r="I16" s="1270" t="s">
        <v>372</v>
      </c>
      <c r="J16" s="1271">
        <v>96473822</v>
      </c>
    </row>
    <row r="17" spans="2:10">
      <c r="B17" s="1256" t="s">
        <v>2000</v>
      </c>
      <c r="C17" s="1257" t="s">
        <v>2001</v>
      </c>
      <c r="D17" s="1270">
        <v>4633556</v>
      </c>
      <c r="E17" s="1270">
        <v>4699346</v>
      </c>
      <c r="F17" s="1270" t="s">
        <v>372</v>
      </c>
      <c r="G17" s="1270" t="s">
        <v>372</v>
      </c>
      <c r="H17" s="1270" t="s">
        <v>372</v>
      </c>
      <c r="I17" s="1270" t="s">
        <v>372</v>
      </c>
      <c r="J17" s="1271">
        <v>37620599</v>
      </c>
    </row>
    <row r="18" spans="2:10">
      <c r="B18" s="1256" t="s">
        <v>2002</v>
      </c>
      <c r="C18" s="1257" t="s">
        <v>2003</v>
      </c>
      <c r="D18" s="1270">
        <v>6972766</v>
      </c>
      <c r="E18" s="1270">
        <v>6848761</v>
      </c>
      <c r="F18" s="1270" t="s">
        <v>372</v>
      </c>
      <c r="G18" s="1270" t="s">
        <v>372</v>
      </c>
      <c r="H18" s="1270" t="s">
        <v>372</v>
      </c>
      <c r="I18" s="1270" t="s">
        <v>372</v>
      </c>
      <c r="J18" s="1271">
        <v>53475468</v>
      </c>
    </row>
    <row r="19" spans="2:10">
      <c r="B19" s="1256" t="s">
        <v>2004</v>
      </c>
      <c r="C19" s="1257" t="s">
        <v>2005</v>
      </c>
      <c r="D19" s="1270">
        <v>10785266</v>
      </c>
      <c r="E19" s="1270">
        <v>10710659</v>
      </c>
      <c r="F19" s="1270" t="s">
        <v>372</v>
      </c>
      <c r="G19" s="1270" t="s">
        <v>372</v>
      </c>
      <c r="H19" s="1270" t="s">
        <v>372</v>
      </c>
      <c r="I19" s="1270" t="s">
        <v>372</v>
      </c>
      <c r="J19" s="1271">
        <v>85224148</v>
      </c>
    </row>
    <row r="20" spans="2:10">
      <c r="B20" s="1256" t="s">
        <v>2006</v>
      </c>
      <c r="C20" s="1257" t="s">
        <v>2007</v>
      </c>
      <c r="D20" s="1270">
        <v>6380165</v>
      </c>
      <c r="E20" s="1270">
        <v>6380324</v>
      </c>
      <c r="F20" s="1270" t="s">
        <v>372</v>
      </c>
      <c r="G20" s="1270" t="s">
        <v>372</v>
      </c>
      <c r="H20" s="1270" t="s">
        <v>372</v>
      </c>
      <c r="I20" s="1270" t="s">
        <v>372</v>
      </c>
      <c r="J20" s="1271">
        <v>49668166</v>
      </c>
    </row>
    <row r="21" spans="2:10">
      <c r="B21" s="1256" t="s">
        <v>2008</v>
      </c>
      <c r="C21" s="1257" t="s">
        <v>2009</v>
      </c>
      <c r="D21" s="1270">
        <v>6266499</v>
      </c>
      <c r="E21" s="1270">
        <v>6105894</v>
      </c>
      <c r="F21" s="1270" t="s">
        <v>372</v>
      </c>
      <c r="G21" s="1270" t="s">
        <v>372</v>
      </c>
      <c r="H21" s="1270" t="s">
        <v>372</v>
      </c>
      <c r="I21" s="1270" t="s">
        <v>372</v>
      </c>
      <c r="J21" s="1271">
        <v>48533476</v>
      </c>
    </row>
    <row r="22" spans="2:10">
      <c r="B22" s="1256" t="s">
        <v>2010</v>
      </c>
      <c r="C22" s="1257" t="s">
        <v>2011</v>
      </c>
      <c r="D22" s="1270">
        <v>10720071</v>
      </c>
      <c r="E22" s="1270">
        <v>10536451</v>
      </c>
      <c r="F22" s="1270" t="s">
        <v>372</v>
      </c>
      <c r="G22" s="1270" t="s">
        <v>372</v>
      </c>
      <c r="H22" s="1270" t="s">
        <v>372</v>
      </c>
      <c r="I22" s="1270" t="s">
        <v>372</v>
      </c>
      <c r="J22" s="1271">
        <v>82955182</v>
      </c>
    </row>
    <row r="23" spans="2:10">
      <c r="B23" s="1256" t="s">
        <v>2012</v>
      </c>
      <c r="C23" s="1257" t="s">
        <v>2013</v>
      </c>
      <c r="D23" s="1270" t="s">
        <v>372</v>
      </c>
      <c r="E23" s="1270" t="s">
        <v>372</v>
      </c>
      <c r="F23" s="1270" t="s">
        <v>372</v>
      </c>
      <c r="G23" s="1270" t="s">
        <v>372</v>
      </c>
      <c r="H23" s="1270" t="s">
        <v>372</v>
      </c>
      <c r="I23" s="1270" t="s">
        <v>372</v>
      </c>
      <c r="J23" s="1271" t="s">
        <v>372</v>
      </c>
    </row>
    <row r="24" spans="2:10">
      <c r="B24" s="1256" t="s">
        <v>2014</v>
      </c>
      <c r="C24" s="1257" t="s">
        <v>2015</v>
      </c>
      <c r="D24" s="1270" t="s">
        <v>372</v>
      </c>
      <c r="E24" s="1270" t="s">
        <v>372</v>
      </c>
      <c r="F24" s="1270" t="s">
        <v>372</v>
      </c>
      <c r="G24" s="1270" t="s">
        <v>372</v>
      </c>
      <c r="H24" s="1270" t="s">
        <v>372</v>
      </c>
      <c r="I24" s="1270" t="s">
        <v>372</v>
      </c>
      <c r="J24" s="1271" t="s">
        <v>372</v>
      </c>
    </row>
    <row r="25" spans="2:10">
      <c r="B25" s="1256" t="s">
        <v>2016</v>
      </c>
      <c r="C25" s="1257" t="s">
        <v>2017</v>
      </c>
      <c r="D25" s="1270">
        <v>17877930</v>
      </c>
      <c r="E25" s="1270">
        <v>17890978</v>
      </c>
      <c r="F25" s="1270" t="s">
        <v>372</v>
      </c>
      <c r="G25" s="1270" t="s">
        <v>372</v>
      </c>
      <c r="H25" s="1270" t="s">
        <v>372</v>
      </c>
      <c r="I25" s="1270" t="s">
        <v>372</v>
      </c>
      <c r="J25" s="1271">
        <v>137316234</v>
      </c>
    </row>
    <row r="26" spans="2:10">
      <c r="B26" s="1256" t="s">
        <v>2018</v>
      </c>
      <c r="C26" s="1257" t="s">
        <v>2019</v>
      </c>
      <c r="D26" s="1270">
        <v>28934670</v>
      </c>
      <c r="E26" s="1270">
        <v>28386661</v>
      </c>
      <c r="F26" s="1270" t="s">
        <v>372</v>
      </c>
      <c r="G26" s="1270" t="s">
        <v>372</v>
      </c>
      <c r="H26" s="1270" t="s">
        <v>372</v>
      </c>
      <c r="I26" s="1270" t="s">
        <v>372</v>
      </c>
      <c r="J26" s="1271">
        <v>227125328</v>
      </c>
    </row>
    <row r="27" spans="2:10">
      <c r="B27" s="1256" t="s">
        <v>2020</v>
      </c>
      <c r="C27" s="1257" t="s">
        <v>2021</v>
      </c>
      <c r="D27" s="1270">
        <v>12912396</v>
      </c>
      <c r="E27" s="1270">
        <v>12906325</v>
      </c>
      <c r="F27" s="1270" t="s">
        <v>372</v>
      </c>
      <c r="G27" s="1270" t="s">
        <v>372</v>
      </c>
      <c r="H27" s="1270" t="s">
        <v>372</v>
      </c>
      <c r="I27" s="1270" t="s">
        <v>372</v>
      </c>
      <c r="J27" s="1271">
        <v>100291452</v>
      </c>
    </row>
    <row r="28" spans="2:10">
      <c r="B28" s="1256" t="s">
        <v>2022</v>
      </c>
      <c r="C28" s="1257" t="s">
        <v>2023</v>
      </c>
      <c r="D28" s="1270">
        <v>17915598</v>
      </c>
      <c r="E28" s="1270">
        <v>17521532</v>
      </c>
      <c r="F28" s="1270" t="s">
        <v>372</v>
      </c>
      <c r="G28" s="1270" t="s">
        <v>372</v>
      </c>
      <c r="H28" s="1270" t="s">
        <v>372</v>
      </c>
      <c r="I28" s="1270" t="s">
        <v>372</v>
      </c>
      <c r="J28" s="1271">
        <v>140682937</v>
      </c>
    </row>
    <row r="29" spans="2:10">
      <c r="B29" s="1256" t="s">
        <v>2024</v>
      </c>
      <c r="C29" s="1257" t="s">
        <v>2025</v>
      </c>
      <c r="D29" s="1270">
        <v>11125683</v>
      </c>
      <c r="E29" s="1270">
        <v>10755000</v>
      </c>
      <c r="F29" s="1270" t="s">
        <v>372</v>
      </c>
      <c r="G29" s="1270" t="s">
        <v>372</v>
      </c>
      <c r="H29" s="1270" t="s">
        <v>372</v>
      </c>
      <c r="I29" s="1270" t="s">
        <v>372</v>
      </c>
      <c r="J29" s="1271">
        <v>83992201</v>
      </c>
    </row>
    <row r="30" spans="2:10">
      <c r="B30" s="1256" t="s">
        <v>2026</v>
      </c>
      <c r="C30" s="1257" t="s">
        <v>2027</v>
      </c>
      <c r="D30" s="1270">
        <v>38047779</v>
      </c>
      <c r="E30" s="1270">
        <v>37190141</v>
      </c>
      <c r="F30" s="1270" t="s">
        <v>372</v>
      </c>
      <c r="G30" s="1270" t="s">
        <v>372</v>
      </c>
      <c r="H30" s="1270" t="s">
        <v>372</v>
      </c>
      <c r="I30" s="1270" t="s">
        <v>372</v>
      </c>
      <c r="J30" s="1271">
        <v>296711381</v>
      </c>
    </row>
    <row r="31" spans="2:10">
      <c r="B31" s="1256" t="s">
        <v>2028</v>
      </c>
      <c r="C31" s="1257" t="s">
        <v>2029</v>
      </c>
      <c r="D31" s="1270" t="s">
        <v>372</v>
      </c>
      <c r="E31" s="1270" t="s">
        <v>372</v>
      </c>
      <c r="F31" s="1270" t="s">
        <v>372</v>
      </c>
      <c r="G31" s="1270" t="s">
        <v>372</v>
      </c>
      <c r="H31" s="1270" t="s">
        <v>372</v>
      </c>
      <c r="I31" s="1270" t="s">
        <v>372</v>
      </c>
      <c r="J31" s="1271" t="s">
        <v>372</v>
      </c>
    </row>
    <row r="32" spans="2:10">
      <c r="B32" s="1256" t="s">
        <v>2030</v>
      </c>
      <c r="C32" s="1257" t="s">
        <v>2031</v>
      </c>
      <c r="D32" s="1270">
        <v>16112989</v>
      </c>
      <c r="E32" s="1270">
        <v>16042232</v>
      </c>
      <c r="F32" s="1270" t="s">
        <v>372</v>
      </c>
      <c r="G32" s="1270" t="s">
        <v>372</v>
      </c>
      <c r="H32" s="1270" t="s">
        <v>372</v>
      </c>
      <c r="I32" s="1270" t="s">
        <v>372</v>
      </c>
      <c r="J32" s="1271">
        <v>127061880</v>
      </c>
    </row>
    <row r="33" spans="2:10">
      <c r="B33" s="1256" t="s">
        <v>2032</v>
      </c>
      <c r="C33" s="1257" t="s">
        <v>2033</v>
      </c>
      <c r="D33" s="1270">
        <v>23421933</v>
      </c>
      <c r="E33" s="1270">
        <v>23268456</v>
      </c>
      <c r="F33" s="1270" t="s">
        <v>372</v>
      </c>
      <c r="G33" s="1270" t="s">
        <v>372</v>
      </c>
      <c r="H33" s="1270" t="s">
        <v>372</v>
      </c>
      <c r="I33" s="1270" t="s">
        <v>372</v>
      </c>
      <c r="J33" s="1271">
        <v>188603729</v>
      </c>
    </row>
    <row r="34" spans="2:10">
      <c r="B34" s="1256" t="s">
        <v>2034</v>
      </c>
      <c r="C34" s="1257" t="s">
        <v>2035</v>
      </c>
      <c r="D34" s="1270">
        <v>10665532</v>
      </c>
      <c r="E34" s="1270">
        <v>10436007</v>
      </c>
      <c r="F34" s="1270" t="s">
        <v>372</v>
      </c>
      <c r="G34" s="1270" t="s">
        <v>372</v>
      </c>
      <c r="H34" s="1270" t="s">
        <v>372</v>
      </c>
      <c r="I34" s="1270" t="s">
        <v>372</v>
      </c>
      <c r="J34" s="1271">
        <v>83309835</v>
      </c>
    </row>
    <row r="35" spans="2:10">
      <c r="B35" s="1256" t="s">
        <v>2036</v>
      </c>
      <c r="C35" s="1257" t="s">
        <v>2037</v>
      </c>
      <c r="D35" s="1270">
        <v>12113553</v>
      </c>
      <c r="E35" s="1270">
        <v>11824573</v>
      </c>
      <c r="F35" s="1270" t="s">
        <v>372</v>
      </c>
      <c r="G35" s="1270" t="s">
        <v>372</v>
      </c>
      <c r="H35" s="1270" t="s">
        <v>372</v>
      </c>
      <c r="I35" s="1270" t="s">
        <v>372</v>
      </c>
      <c r="J35" s="1271">
        <v>95404022</v>
      </c>
    </row>
    <row r="36" spans="2:10">
      <c r="B36" s="1256" t="s">
        <v>2038</v>
      </c>
      <c r="C36" s="1257" t="s">
        <v>2039</v>
      </c>
      <c r="D36" s="1270" t="s">
        <v>372</v>
      </c>
      <c r="E36" s="1270" t="s">
        <v>372</v>
      </c>
      <c r="F36" s="1270" t="s">
        <v>372</v>
      </c>
      <c r="G36" s="1270" t="s">
        <v>372</v>
      </c>
      <c r="H36" s="1270" t="s">
        <v>372</v>
      </c>
      <c r="I36" s="1270" t="s">
        <v>372</v>
      </c>
      <c r="J36" s="1271" t="s">
        <v>372</v>
      </c>
    </row>
    <row r="37" spans="2:10">
      <c r="B37" s="1256" t="s">
        <v>2040</v>
      </c>
      <c r="C37" s="1257" t="s">
        <v>2041</v>
      </c>
      <c r="D37" s="1270">
        <v>14907553</v>
      </c>
      <c r="E37" s="1270">
        <v>14743888</v>
      </c>
      <c r="F37" s="1270" t="s">
        <v>372</v>
      </c>
      <c r="G37" s="1270" t="s">
        <v>372</v>
      </c>
      <c r="H37" s="1270" t="s">
        <v>372</v>
      </c>
      <c r="I37" s="1270" t="s">
        <v>372</v>
      </c>
      <c r="J37" s="1271">
        <v>118227439</v>
      </c>
    </row>
    <row r="38" spans="2:10">
      <c r="B38" s="1256" t="s">
        <v>2042</v>
      </c>
      <c r="C38" s="1257" t="s">
        <v>2043</v>
      </c>
      <c r="D38" s="1270" t="s">
        <v>372</v>
      </c>
      <c r="E38" s="1270" t="s">
        <v>372</v>
      </c>
      <c r="F38" s="1270" t="s">
        <v>372</v>
      </c>
      <c r="G38" s="1270" t="s">
        <v>372</v>
      </c>
      <c r="H38" s="1270" t="s">
        <v>372</v>
      </c>
      <c r="I38" s="1270" t="s">
        <v>372</v>
      </c>
      <c r="J38" s="1271" t="s">
        <v>372</v>
      </c>
    </row>
    <row r="39" spans="2:10">
      <c r="B39" s="1256" t="s">
        <v>2044</v>
      </c>
      <c r="C39" s="1257" t="s">
        <v>2045</v>
      </c>
      <c r="D39" s="1270">
        <v>10087353</v>
      </c>
      <c r="E39" s="1270">
        <v>9844814</v>
      </c>
      <c r="F39" s="1270" t="s">
        <v>372</v>
      </c>
      <c r="G39" s="1270" t="s">
        <v>372</v>
      </c>
      <c r="H39" s="1270" t="s">
        <v>372</v>
      </c>
      <c r="I39" s="1270" t="s">
        <v>372</v>
      </c>
      <c r="J39" s="1271">
        <v>79711361</v>
      </c>
    </row>
    <row r="40" spans="2:10">
      <c r="B40" s="1256" t="s">
        <v>2046</v>
      </c>
      <c r="C40" s="1257" t="s">
        <v>2047</v>
      </c>
      <c r="D40" s="1270" t="s">
        <v>372</v>
      </c>
      <c r="E40" s="1270" t="s">
        <v>372</v>
      </c>
      <c r="F40" s="1270" t="s">
        <v>372</v>
      </c>
      <c r="G40" s="1270" t="s">
        <v>372</v>
      </c>
      <c r="H40" s="1270" t="s">
        <v>372</v>
      </c>
      <c r="I40" s="1270" t="s">
        <v>372</v>
      </c>
      <c r="J40" s="1271" t="s">
        <v>372</v>
      </c>
    </row>
    <row r="41" spans="2:10">
      <c r="B41" s="1256" t="s">
        <v>2048</v>
      </c>
      <c r="C41" s="1257" t="s">
        <v>2049</v>
      </c>
      <c r="D41" s="1270" t="s">
        <v>372</v>
      </c>
      <c r="E41" s="1270" t="s">
        <v>372</v>
      </c>
      <c r="F41" s="1270" t="s">
        <v>372</v>
      </c>
      <c r="G41" s="1270" t="s">
        <v>372</v>
      </c>
      <c r="H41" s="1270" t="s">
        <v>372</v>
      </c>
      <c r="I41" s="1270" t="s">
        <v>372</v>
      </c>
      <c r="J41" s="1271" t="s">
        <v>372</v>
      </c>
    </row>
    <row r="42" spans="2:10">
      <c r="B42" s="1256" t="s">
        <v>2050</v>
      </c>
      <c r="C42" s="1257" t="s">
        <v>2051</v>
      </c>
      <c r="D42" s="1270">
        <v>10426129</v>
      </c>
      <c r="E42" s="1270">
        <v>10104410</v>
      </c>
      <c r="F42" s="1270" t="s">
        <v>372</v>
      </c>
      <c r="G42" s="1270" t="s">
        <v>372</v>
      </c>
      <c r="H42" s="1270" t="s">
        <v>372</v>
      </c>
      <c r="I42" s="1270" t="s">
        <v>372</v>
      </c>
      <c r="J42" s="1271">
        <v>82345970</v>
      </c>
    </row>
    <row r="43" spans="2:10">
      <c r="B43" s="1256" t="s">
        <v>2052</v>
      </c>
      <c r="C43" s="1257" t="s">
        <v>2053</v>
      </c>
      <c r="D43" s="1270">
        <v>12948356</v>
      </c>
      <c r="E43" s="1270">
        <v>12536410</v>
      </c>
      <c r="F43" s="1270" t="s">
        <v>372</v>
      </c>
      <c r="G43" s="1270" t="s">
        <v>372</v>
      </c>
      <c r="H43" s="1270" t="s">
        <v>372</v>
      </c>
      <c r="I43" s="1270" t="s">
        <v>372</v>
      </c>
      <c r="J43" s="1271">
        <v>100774272</v>
      </c>
    </row>
    <row r="44" spans="2:10">
      <c r="B44" s="1256" t="s">
        <v>2054</v>
      </c>
      <c r="C44" s="1257" t="s">
        <v>2055</v>
      </c>
      <c r="D44" s="1270" t="s">
        <v>372</v>
      </c>
      <c r="E44" s="1270" t="s">
        <v>372</v>
      </c>
      <c r="F44" s="1270" t="s">
        <v>372</v>
      </c>
      <c r="G44" s="1270" t="s">
        <v>372</v>
      </c>
      <c r="H44" s="1270" t="s">
        <v>372</v>
      </c>
      <c r="I44" s="1270" t="s">
        <v>372</v>
      </c>
      <c r="J44" s="1271" t="s">
        <v>372</v>
      </c>
    </row>
    <row r="45" spans="2:10">
      <c r="B45" s="1256" t="s">
        <v>2056</v>
      </c>
      <c r="C45" s="1257" t="s">
        <v>2057</v>
      </c>
      <c r="D45" s="1270" t="s">
        <v>372</v>
      </c>
      <c r="E45" s="1270" t="s">
        <v>372</v>
      </c>
      <c r="F45" s="1270" t="s">
        <v>372</v>
      </c>
      <c r="G45" s="1270" t="s">
        <v>372</v>
      </c>
      <c r="H45" s="1270" t="s">
        <v>372</v>
      </c>
      <c r="I45" s="1270" t="s">
        <v>372</v>
      </c>
      <c r="J45" s="1271" t="s">
        <v>372</v>
      </c>
    </row>
    <row r="46" spans="2:10">
      <c r="B46" s="1256" t="s">
        <v>2058</v>
      </c>
      <c r="C46" s="1257" t="s">
        <v>2059</v>
      </c>
      <c r="D46" s="1270" t="s">
        <v>372</v>
      </c>
      <c r="E46" s="1270" t="s">
        <v>372</v>
      </c>
      <c r="F46" s="1270" t="s">
        <v>372</v>
      </c>
      <c r="G46" s="1270" t="s">
        <v>372</v>
      </c>
      <c r="H46" s="1270" t="s">
        <v>372</v>
      </c>
      <c r="I46" s="1270" t="s">
        <v>372</v>
      </c>
      <c r="J46" s="1271" t="s">
        <v>372</v>
      </c>
    </row>
    <row r="47" spans="2:10">
      <c r="B47" s="1256" t="s">
        <v>2060</v>
      </c>
      <c r="C47" s="1257" t="s">
        <v>2061</v>
      </c>
      <c r="D47" s="1270">
        <v>13372987</v>
      </c>
      <c r="E47" s="1270">
        <v>13527288</v>
      </c>
      <c r="F47" s="1270" t="s">
        <v>372</v>
      </c>
      <c r="G47" s="1270" t="s">
        <v>372</v>
      </c>
      <c r="H47" s="1270" t="s">
        <v>372</v>
      </c>
      <c r="I47" s="1270" t="s">
        <v>372</v>
      </c>
      <c r="J47" s="1271">
        <v>107575553</v>
      </c>
    </row>
    <row r="48" spans="2:10">
      <c r="B48" s="1256" t="s">
        <v>2062</v>
      </c>
      <c r="C48" s="1257" t="s">
        <v>2063</v>
      </c>
      <c r="D48" s="1270">
        <v>4468610</v>
      </c>
      <c r="E48" s="1270">
        <v>4420511</v>
      </c>
      <c r="F48" s="1270" t="s">
        <v>372</v>
      </c>
      <c r="G48" s="1270" t="s">
        <v>372</v>
      </c>
      <c r="H48" s="1270" t="s">
        <v>372</v>
      </c>
      <c r="I48" s="1270" t="s">
        <v>372</v>
      </c>
      <c r="J48" s="1271">
        <v>35420883</v>
      </c>
    </row>
    <row r="49" spans="1:10">
      <c r="B49" s="1256" t="s">
        <v>2064</v>
      </c>
      <c r="C49" s="1257" t="s">
        <v>2065</v>
      </c>
      <c r="D49" s="1270">
        <v>8775940</v>
      </c>
      <c r="E49" s="1270">
        <v>9000328</v>
      </c>
      <c r="F49" s="1270" t="s">
        <v>372</v>
      </c>
      <c r="G49" s="1270" t="s">
        <v>372</v>
      </c>
      <c r="H49" s="1270" t="s">
        <v>372</v>
      </c>
      <c r="I49" s="1270" t="s">
        <v>372</v>
      </c>
      <c r="J49" s="1271">
        <v>70211181</v>
      </c>
    </row>
    <row r="50" spans="1:10">
      <c r="B50" s="1256" t="s">
        <v>2066</v>
      </c>
      <c r="C50" s="1257" t="s">
        <v>2067</v>
      </c>
      <c r="D50" s="1270">
        <v>9586755</v>
      </c>
      <c r="E50" s="1270">
        <v>9307399</v>
      </c>
      <c r="F50" s="1270" t="s">
        <v>372</v>
      </c>
      <c r="G50" s="1270" t="s">
        <v>372</v>
      </c>
      <c r="H50" s="1270" t="s">
        <v>372</v>
      </c>
      <c r="I50" s="1270" t="s">
        <v>372</v>
      </c>
      <c r="J50" s="1271">
        <v>74944538</v>
      </c>
    </row>
    <row r="51" spans="1:10">
      <c r="B51" s="1256" t="s">
        <v>2068</v>
      </c>
      <c r="C51" s="1257" t="s">
        <v>2069</v>
      </c>
      <c r="D51" s="1270">
        <v>2885054</v>
      </c>
      <c r="E51" s="1270">
        <v>2887305</v>
      </c>
      <c r="F51" s="1270" t="s">
        <v>372</v>
      </c>
      <c r="G51" s="1270" t="s">
        <v>372</v>
      </c>
      <c r="H51" s="1270" t="s">
        <v>372</v>
      </c>
      <c r="I51" s="1270" t="s">
        <v>372</v>
      </c>
      <c r="J51" s="1271">
        <v>23088103</v>
      </c>
    </row>
    <row r="52" spans="1:10">
      <c r="B52" s="1256" t="s">
        <v>2070</v>
      </c>
      <c r="C52" s="1257" t="s">
        <v>2071</v>
      </c>
      <c r="D52" s="1270">
        <v>5292852</v>
      </c>
      <c r="E52" s="1270">
        <v>5099476</v>
      </c>
      <c r="F52" s="1270" t="s">
        <v>372</v>
      </c>
      <c r="G52" s="1270" t="s">
        <v>372</v>
      </c>
      <c r="H52" s="1270" t="s">
        <v>372</v>
      </c>
      <c r="I52" s="1270" t="s">
        <v>372</v>
      </c>
      <c r="J52" s="1271">
        <v>39998033</v>
      </c>
    </row>
    <row r="53" spans="1:10">
      <c r="B53" s="1256" t="s">
        <v>2072</v>
      </c>
      <c r="C53" s="1257" t="s">
        <v>2073</v>
      </c>
      <c r="D53" s="1270">
        <v>2179216</v>
      </c>
      <c r="E53" s="1270">
        <v>2092093</v>
      </c>
      <c r="F53" s="1270" t="s">
        <v>372</v>
      </c>
      <c r="G53" s="1270" t="s">
        <v>372</v>
      </c>
      <c r="H53" s="1270" t="s">
        <v>372</v>
      </c>
      <c r="I53" s="1270" t="s">
        <v>372</v>
      </c>
      <c r="J53" s="1271">
        <v>16895522</v>
      </c>
    </row>
    <row r="54" spans="1:10">
      <c r="B54" s="1256" t="s">
        <v>2074</v>
      </c>
      <c r="C54" s="1257" t="s">
        <v>2075</v>
      </c>
      <c r="D54" s="1270">
        <v>4458102</v>
      </c>
      <c r="E54" s="1270">
        <v>4379453</v>
      </c>
      <c r="F54" s="1270" t="s">
        <v>372</v>
      </c>
      <c r="G54" s="1270" t="s">
        <v>372</v>
      </c>
      <c r="H54" s="1270" t="s">
        <v>372</v>
      </c>
      <c r="I54" s="1270" t="s">
        <v>372</v>
      </c>
      <c r="J54" s="1271">
        <v>34898268</v>
      </c>
    </row>
    <row r="55" spans="1:10">
      <c r="B55" s="1256" t="s">
        <v>2076</v>
      </c>
      <c r="C55" s="1257" t="s">
        <v>2077</v>
      </c>
      <c r="D55" s="1270">
        <v>1250476</v>
      </c>
      <c r="E55" s="1270">
        <v>1220316</v>
      </c>
      <c r="F55" s="1270" t="s">
        <v>372</v>
      </c>
      <c r="G55" s="1270" t="s">
        <v>372</v>
      </c>
      <c r="H55" s="1270" t="s">
        <v>372</v>
      </c>
      <c r="I55" s="1270" t="s">
        <v>372</v>
      </c>
      <c r="J55" s="1271">
        <v>9585339</v>
      </c>
    </row>
    <row r="56" spans="1:10">
      <c r="B56" s="1256" t="s">
        <v>2078</v>
      </c>
      <c r="C56" s="1257" t="s">
        <v>2079</v>
      </c>
      <c r="D56" s="1270">
        <v>14339237</v>
      </c>
      <c r="E56" s="1270">
        <v>13903454</v>
      </c>
      <c r="F56" s="1270" t="s">
        <v>372</v>
      </c>
      <c r="G56" s="1270" t="s">
        <v>372</v>
      </c>
      <c r="H56" s="1270" t="s">
        <v>372</v>
      </c>
      <c r="I56" s="1270" t="s">
        <v>372</v>
      </c>
      <c r="J56" s="1271">
        <v>113779587</v>
      </c>
    </row>
    <row r="57" spans="1:10">
      <c r="A57" s="1255"/>
      <c r="B57" s="1256" t="s">
        <v>2080</v>
      </c>
      <c r="C57" s="1257" t="s">
        <v>2081</v>
      </c>
      <c r="D57" s="1270" t="s">
        <v>372</v>
      </c>
      <c r="E57" s="1270" t="s">
        <v>372</v>
      </c>
      <c r="F57" s="1270" t="s">
        <v>372</v>
      </c>
      <c r="G57" s="1270" t="s">
        <v>372</v>
      </c>
      <c r="H57" s="1270" t="s">
        <v>372</v>
      </c>
      <c r="I57" s="1270" t="s">
        <v>372</v>
      </c>
      <c r="J57" s="1271" t="s">
        <v>372</v>
      </c>
    </row>
    <row r="58" spans="1:10">
      <c r="A58" s="1255"/>
      <c r="B58" s="1256" t="s">
        <v>2082</v>
      </c>
      <c r="C58" s="1257" t="s">
        <v>2083</v>
      </c>
      <c r="D58" s="1270" t="s">
        <v>372</v>
      </c>
      <c r="E58" s="1270" t="s">
        <v>372</v>
      </c>
      <c r="F58" s="1270" t="s">
        <v>372</v>
      </c>
      <c r="G58" s="1270" t="s">
        <v>372</v>
      </c>
      <c r="H58" s="1270" t="s">
        <v>372</v>
      </c>
      <c r="I58" s="1270" t="s">
        <v>372</v>
      </c>
      <c r="J58" s="1271" t="s">
        <v>372</v>
      </c>
    </row>
    <row r="59" spans="1:10">
      <c r="B59" s="1256" t="s">
        <v>2084</v>
      </c>
      <c r="C59" s="1257" t="s">
        <v>2085</v>
      </c>
      <c r="D59" s="1270" t="s">
        <v>372</v>
      </c>
      <c r="E59" s="1270" t="s">
        <v>372</v>
      </c>
      <c r="F59" s="1270" t="s">
        <v>372</v>
      </c>
      <c r="G59" s="1270" t="s">
        <v>372</v>
      </c>
      <c r="H59" s="1270" t="s">
        <v>372</v>
      </c>
      <c r="I59" s="1270" t="s">
        <v>372</v>
      </c>
      <c r="J59" s="1271" t="s">
        <v>372</v>
      </c>
    </row>
    <row r="60" spans="1:10">
      <c r="B60" s="1256" t="s">
        <v>2086</v>
      </c>
      <c r="C60" s="1257" t="s">
        <v>2087</v>
      </c>
      <c r="D60" s="1270" t="s">
        <v>372</v>
      </c>
      <c r="E60" s="1270" t="s">
        <v>372</v>
      </c>
      <c r="F60" s="1270" t="s">
        <v>372</v>
      </c>
      <c r="G60" s="1270" t="s">
        <v>372</v>
      </c>
      <c r="H60" s="1270" t="s">
        <v>372</v>
      </c>
      <c r="I60" s="1270" t="s">
        <v>372</v>
      </c>
      <c r="J60" s="1271" t="s">
        <v>372</v>
      </c>
    </row>
    <row r="61" spans="1:10">
      <c r="B61" s="1256" t="s">
        <v>2088</v>
      </c>
      <c r="C61" s="1257" t="s">
        <v>2089</v>
      </c>
      <c r="D61" s="1270" t="s">
        <v>372</v>
      </c>
      <c r="E61" s="1270" t="s">
        <v>372</v>
      </c>
      <c r="F61" s="1270" t="s">
        <v>372</v>
      </c>
      <c r="G61" s="1270" t="s">
        <v>372</v>
      </c>
      <c r="H61" s="1270" t="s">
        <v>372</v>
      </c>
      <c r="I61" s="1270" t="s">
        <v>372</v>
      </c>
      <c r="J61" s="1271" t="s">
        <v>372</v>
      </c>
    </row>
    <row r="62" spans="1:10">
      <c r="B62" s="1256" t="s">
        <v>2090</v>
      </c>
      <c r="C62" s="1257" t="s">
        <v>2091</v>
      </c>
      <c r="D62" s="1270" t="s">
        <v>372</v>
      </c>
      <c r="E62" s="1270" t="s">
        <v>372</v>
      </c>
      <c r="F62" s="1270" t="s">
        <v>372</v>
      </c>
      <c r="G62" s="1270" t="s">
        <v>372</v>
      </c>
      <c r="H62" s="1270" t="s">
        <v>372</v>
      </c>
      <c r="I62" s="1270" t="s">
        <v>372</v>
      </c>
      <c r="J62" s="1271" t="s">
        <v>372</v>
      </c>
    </row>
    <row r="63" spans="1:10">
      <c r="B63" s="1256" t="s">
        <v>2092</v>
      </c>
      <c r="C63" s="1257" t="s">
        <v>2093</v>
      </c>
      <c r="D63" s="1270" t="s">
        <v>372</v>
      </c>
      <c r="E63" s="1270" t="s">
        <v>372</v>
      </c>
      <c r="F63" s="1270" t="s">
        <v>372</v>
      </c>
      <c r="G63" s="1270" t="s">
        <v>372</v>
      </c>
      <c r="H63" s="1270" t="s">
        <v>372</v>
      </c>
      <c r="I63" s="1270" t="s">
        <v>372</v>
      </c>
      <c r="J63" s="1271" t="s">
        <v>372</v>
      </c>
    </row>
    <row r="64" spans="1:10">
      <c r="B64" s="1256" t="s">
        <v>2094</v>
      </c>
      <c r="C64" s="1257" t="s">
        <v>2095</v>
      </c>
      <c r="D64" s="1270">
        <v>4454936</v>
      </c>
      <c r="E64" s="1270">
        <v>4297778</v>
      </c>
      <c r="F64" s="1270" t="s">
        <v>372</v>
      </c>
      <c r="G64" s="1270" t="s">
        <v>372</v>
      </c>
      <c r="H64" s="1270" t="s">
        <v>372</v>
      </c>
      <c r="I64" s="1270" t="s">
        <v>372</v>
      </c>
      <c r="J64" s="1271">
        <v>35053653</v>
      </c>
    </row>
    <row r="65" spans="2:10">
      <c r="B65" s="1256" t="s">
        <v>2096</v>
      </c>
      <c r="C65" s="1257" t="s">
        <v>2097</v>
      </c>
      <c r="D65" s="1270">
        <v>3115352</v>
      </c>
      <c r="E65" s="1270">
        <v>2979354</v>
      </c>
      <c r="F65" s="1270" t="s">
        <v>372</v>
      </c>
      <c r="G65" s="1270" t="s">
        <v>372</v>
      </c>
      <c r="H65" s="1270" t="s">
        <v>372</v>
      </c>
      <c r="I65" s="1270" t="s">
        <v>372</v>
      </c>
      <c r="J65" s="1271">
        <v>23719531</v>
      </c>
    </row>
    <row r="66" spans="2:10">
      <c r="B66" s="1256" t="s">
        <v>2098</v>
      </c>
      <c r="C66" s="1257" t="s">
        <v>2099</v>
      </c>
      <c r="D66" s="1270">
        <v>4404163</v>
      </c>
      <c r="E66" s="1270">
        <v>4266625</v>
      </c>
      <c r="F66" s="1270" t="s">
        <v>372</v>
      </c>
      <c r="G66" s="1270" t="s">
        <v>372</v>
      </c>
      <c r="H66" s="1270" t="s">
        <v>372</v>
      </c>
      <c r="I66" s="1270" t="s">
        <v>372</v>
      </c>
      <c r="J66" s="1271">
        <v>34537837</v>
      </c>
    </row>
    <row r="67" spans="2:10">
      <c r="B67" s="1256" t="s">
        <v>2100</v>
      </c>
      <c r="C67" s="1257" t="s">
        <v>2101</v>
      </c>
      <c r="D67" s="1270" t="s">
        <v>372</v>
      </c>
      <c r="E67" s="1270" t="s">
        <v>372</v>
      </c>
      <c r="F67" s="1270" t="s">
        <v>372</v>
      </c>
      <c r="G67" s="1270" t="s">
        <v>372</v>
      </c>
      <c r="H67" s="1270" t="s">
        <v>372</v>
      </c>
      <c r="I67" s="1270" t="s">
        <v>372</v>
      </c>
      <c r="J67" s="1271" t="s">
        <v>372</v>
      </c>
    </row>
    <row r="68" spans="2:10">
      <c r="B68" s="1256" t="s">
        <v>2102</v>
      </c>
      <c r="C68" s="1257" t="s">
        <v>2103</v>
      </c>
      <c r="D68" s="1270" t="s">
        <v>372</v>
      </c>
      <c r="E68" s="1270" t="s">
        <v>372</v>
      </c>
      <c r="F68" s="1270" t="s">
        <v>372</v>
      </c>
      <c r="G68" s="1270" t="s">
        <v>372</v>
      </c>
      <c r="H68" s="1270" t="s">
        <v>372</v>
      </c>
      <c r="I68" s="1270" t="s">
        <v>372</v>
      </c>
      <c r="J68" s="1271" t="s">
        <v>372</v>
      </c>
    </row>
    <row r="69" spans="2:10">
      <c r="B69" s="1256" t="s">
        <v>2104</v>
      </c>
      <c r="C69" s="1257" t="s">
        <v>2105</v>
      </c>
      <c r="D69" s="1270">
        <v>3785842</v>
      </c>
      <c r="E69" s="1270">
        <v>3744451</v>
      </c>
      <c r="F69" s="1270" t="s">
        <v>372</v>
      </c>
      <c r="G69" s="1270" t="s">
        <v>372</v>
      </c>
      <c r="H69" s="1270" t="s">
        <v>372</v>
      </c>
      <c r="I69" s="1270" t="s">
        <v>372</v>
      </c>
      <c r="J69" s="1271">
        <v>29393253</v>
      </c>
    </row>
    <row r="70" spans="2:10">
      <c r="B70" s="1256" t="s">
        <v>2106</v>
      </c>
      <c r="C70" s="1257" t="s">
        <v>2107</v>
      </c>
      <c r="D70" s="1270">
        <v>2023876</v>
      </c>
      <c r="E70" s="1270">
        <v>2030150</v>
      </c>
      <c r="F70" s="1270" t="s">
        <v>372</v>
      </c>
      <c r="G70" s="1270" t="s">
        <v>372</v>
      </c>
      <c r="H70" s="1270" t="s">
        <v>372</v>
      </c>
      <c r="I70" s="1270" t="s">
        <v>372</v>
      </c>
      <c r="J70" s="1271">
        <v>17528002</v>
      </c>
    </row>
    <row r="71" spans="2:10">
      <c r="B71" s="1256" t="s">
        <v>2108</v>
      </c>
      <c r="C71" s="1257" t="s">
        <v>2109</v>
      </c>
      <c r="D71" s="1270">
        <v>1649239</v>
      </c>
      <c r="E71" s="1270">
        <v>1623544</v>
      </c>
      <c r="F71" s="1270" t="s">
        <v>372</v>
      </c>
      <c r="G71" s="1270" t="s">
        <v>372</v>
      </c>
      <c r="H71" s="1270" t="s">
        <v>372</v>
      </c>
      <c r="I71" s="1270" t="s">
        <v>372</v>
      </c>
      <c r="J71" s="1271">
        <v>13565118</v>
      </c>
    </row>
    <row r="72" spans="2:10">
      <c r="B72" s="1256" t="s">
        <v>2110</v>
      </c>
      <c r="C72" s="1257" t="s">
        <v>2111</v>
      </c>
      <c r="D72" s="1270" t="s">
        <v>372</v>
      </c>
      <c r="E72" s="1270" t="s">
        <v>372</v>
      </c>
      <c r="F72" s="1270" t="s">
        <v>372</v>
      </c>
      <c r="G72" s="1270" t="s">
        <v>372</v>
      </c>
      <c r="H72" s="1270" t="s">
        <v>372</v>
      </c>
      <c r="I72" s="1270" t="s">
        <v>372</v>
      </c>
      <c r="J72" s="1271" t="s">
        <v>372</v>
      </c>
    </row>
    <row r="73" spans="2:10">
      <c r="B73" s="1256" t="s">
        <v>2112</v>
      </c>
      <c r="C73" s="1257" t="s">
        <v>2113</v>
      </c>
      <c r="D73" s="1270">
        <v>2327763</v>
      </c>
      <c r="E73" s="1270">
        <v>2342311</v>
      </c>
      <c r="F73" s="1270" t="s">
        <v>372</v>
      </c>
      <c r="G73" s="1270" t="s">
        <v>372</v>
      </c>
      <c r="H73" s="1270" t="s">
        <v>372</v>
      </c>
      <c r="I73" s="1270" t="s">
        <v>372</v>
      </c>
      <c r="J73" s="1271">
        <v>18503712</v>
      </c>
    </row>
    <row r="74" spans="2:10">
      <c r="B74" s="1256" t="s">
        <v>2114</v>
      </c>
      <c r="C74" s="1257" t="s">
        <v>2115</v>
      </c>
      <c r="D74" s="1270">
        <v>3511102</v>
      </c>
      <c r="E74" s="1270">
        <v>3396089</v>
      </c>
      <c r="F74" s="1270" t="s">
        <v>372</v>
      </c>
      <c r="G74" s="1270" t="s">
        <v>372</v>
      </c>
      <c r="H74" s="1270" t="s">
        <v>372</v>
      </c>
      <c r="I74" s="1270" t="s">
        <v>372</v>
      </c>
      <c r="J74" s="1271">
        <v>28244530</v>
      </c>
    </row>
    <row r="75" spans="2:10">
      <c r="B75" s="1256" t="s">
        <v>2116</v>
      </c>
      <c r="C75" s="1257" t="s">
        <v>2117</v>
      </c>
      <c r="D75" s="1270" t="s">
        <v>372</v>
      </c>
      <c r="E75" s="1270" t="s">
        <v>372</v>
      </c>
      <c r="F75" s="1270" t="s">
        <v>372</v>
      </c>
      <c r="G75" s="1270" t="s">
        <v>372</v>
      </c>
      <c r="H75" s="1270" t="s">
        <v>372</v>
      </c>
      <c r="I75" s="1270" t="s">
        <v>372</v>
      </c>
      <c r="J75" s="1271" t="s">
        <v>372</v>
      </c>
    </row>
    <row r="76" spans="2:10">
      <c r="B76" s="1256" t="s">
        <v>2118</v>
      </c>
      <c r="C76" s="1257" t="s">
        <v>2119</v>
      </c>
      <c r="D76" s="1270">
        <v>2842694</v>
      </c>
      <c r="E76" s="1270">
        <v>2837554</v>
      </c>
      <c r="F76" s="1270" t="s">
        <v>372</v>
      </c>
      <c r="G76" s="1270" t="s">
        <v>372</v>
      </c>
      <c r="H76" s="1270" t="s">
        <v>372</v>
      </c>
      <c r="I76" s="1270" t="s">
        <v>372</v>
      </c>
      <c r="J76" s="1271">
        <v>21979114</v>
      </c>
    </row>
    <row r="77" spans="2:10">
      <c r="B77" s="1256" t="s">
        <v>2120</v>
      </c>
      <c r="C77" s="1257" t="s">
        <v>2121</v>
      </c>
      <c r="D77" s="1270">
        <v>4180101</v>
      </c>
      <c r="E77" s="1270">
        <v>4190561</v>
      </c>
      <c r="F77" s="1270" t="s">
        <v>372</v>
      </c>
      <c r="G77" s="1270" t="s">
        <v>372</v>
      </c>
      <c r="H77" s="1270" t="s">
        <v>372</v>
      </c>
      <c r="I77" s="1270" t="s">
        <v>372</v>
      </c>
      <c r="J77" s="1271">
        <v>32791529</v>
      </c>
    </row>
    <row r="78" spans="2:10">
      <c r="B78" s="1256" t="s">
        <v>2122</v>
      </c>
      <c r="C78" s="1257" t="s">
        <v>2123</v>
      </c>
      <c r="D78" s="1270" t="s">
        <v>372</v>
      </c>
      <c r="E78" s="1270" t="s">
        <v>372</v>
      </c>
      <c r="F78" s="1270" t="s">
        <v>372</v>
      </c>
      <c r="G78" s="1270" t="s">
        <v>372</v>
      </c>
      <c r="H78" s="1270" t="s">
        <v>372</v>
      </c>
      <c r="I78" s="1270" t="s">
        <v>372</v>
      </c>
      <c r="J78" s="1271" t="s">
        <v>372</v>
      </c>
    </row>
    <row r="79" spans="2:10">
      <c r="B79" s="1256" t="s">
        <v>2124</v>
      </c>
      <c r="C79" s="1257" t="s">
        <v>2125</v>
      </c>
      <c r="D79" s="1270">
        <v>9896046</v>
      </c>
      <c r="E79" s="1270">
        <v>9662572</v>
      </c>
      <c r="F79" s="1270" t="s">
        <v>372</v>
      </c>
      <c r="G79" s="1270" t="s">
        <v>372</v>
      </c>
      <c r="H79" s="1270" t="s">
        <v>372</v>
      </c>
      <c r="I79" s="1270" t="s">
        <v>372</v>
      </c>
      <c r="J79" s="1271">
        <v>77787252</v>
      </c>
    </row>
    <row r="80" spans="2:10">
      <c r="B80" s="1256" t="s">
        <v>2126</v>
      </c>
      <c r="C80" s="1257" t="s">
        <v>2127</v>
      </c>
      <c r="D80" s="1270">
        <v>4411699</v>
      </c>
      <c r="E80" s="1270">
        <v>4326953</v>
      </c>
      <c r="F80" s="1270" t="s">
        <v>372</v>
      </c>
      <c r="G80" s="1270" t="s">
        <v>372</v>
      </c>
      <c r="H80" s="1270" t="s">
        <v>372</v>
      </c>
      <c r="I80" s="1270" t="s">
        <v>372</v>
      </c>
      <c r="J80" s="1271">
        <v>34501783</v>
      </c>
    </row>
    <row r="81" spans="2:10">
      <c r="B81" s="1256"/>
      <c r="C81" s="1257"/>
      <c r="D81" s="1272"/>
      <c r="E81" s="1272"/>
      <c r="F81" s="1272"/>
      <c r="G81" s="1272"/>
      <c r="H81" s="1272"/>
      <c r="I81" s="1270"/>
      <c r="J81" s="1271"/>
    </row>
    <row r="82" spans="2:10" ht="3" customHeight="1">
      <c r="B82" s="1256"/>
      <c r="C82" s="1257"/>
      <c r="D82" s="1296" t="s">
        <v>372</v>
      </c>
      <c r="E82" s="1296" t="s">
        <v>372</v>
      </c>
      <c r="F82" s="1296" t="s">
        <v>372</v>
      </c>
      <c r="G82" s="1296" t="s">
        <v>372</v>
      </c>
      <c r="H82" s="1296" t="s">
        <v>372</v>
      </c>
      <c r="I82" s="1296" t="s">
        <v>372</v>
      </c>
      <c r="J82" s="1297">
        <v>0</v>
      </c>
    </row>
    <row r="83" spans="2:10" ht="3" customHeight="1">
      <c r="B83" s="1288"/>
      <c r="C83" s="1289"/>
      <c r="D83" s="1290"/>
      <c r="E83" s="1290"/>
      <c r="F83" s="1290"/>
      <c r="G83" s="1290"/>
      <c r="H83" s="1290"/>
      <c r="I83" s="1298"/>
      <c r="J83" s="1269"/>
    </row>
    <row r="84" spans="2:10" ht="9" customHeight="1">
      <c r="B84" s="1292">
        <v>50000</v>
      </c>
      <c r="C84" s="1293" t="s">
        <v>216</v>
      </c>
      <c r="D84" s="1299">
        <v>2678329273</v>
      </c>
      <c r="E84" s="1299">
        <v>2652621251</v>
      </c>
      <c r="F84" s="1299">
        <v>0</v>
      </c>
      <c r="G84" s="1299">
        <v>0</v>
      </c>
      <c r="H84" s="1299">
        <v>0</v>
      </c>
      <c r="I84" s="1294">
        <v>0</v>
      </c>
      <c r="J84" s="1300">
        <v>21122174002</v>
      </c>
    </row>
    <row r="85" spans="2:10" ht="3" customHeight="1">
      <c r="B85" s="1260"/>
      <c r="C85" s="1261"/>
      <c r="D85" s="1285"/>
      <c r="E85" s="1285"/>
      <c r="F85" s="1285"/>
      <c r="G85" s="1285"/>
      <c r="H85" s="1285"/>
      <c r="I85" s="1285"/>
      <c r="J85" s="1276"/>
    </row>
    <row r="86" spans="2:10">
      <c r="B86" s="1264" t="s">
        <v>1496</v>
      </c>
      <c r="C86" s="1264"/>
      <c r="D86" s="1264"/>
      <c r="E86" s="1264"/>
      <c r="F86" s="1264"/>
      <c r="G86" s="1264"/>
      <c r="H86" s="1264"/>
      <c r="I86" s="1264"/>
      <c r="J86" s="1257"/>
    </row>
    <row r="87" spans="2:10">
      <c r="B87" s="1265" t="s">
        <v>1497</v>
      </c>
      <c r="C87" s="1265"/>
      <c r="D87" s="1265"/>
      <c r="E87" s="1265"/>
      <c r="F87" s="1265"/>
      <c r="G87" s="1265"/>
      <c r="H87" s="1265"/>
      <c r="I87" s="1265"/>
      <c r="J87" s="1265"/>
    </row>
    <row r="88" spans="2:10">
      <c r="B88" s="1265" t="s">
        <v>1498</v>
      </c>
      <c r="C88" s="1265"/>
      <c r="D88" s="1265"/>
      <c r="E88" s="1265"/>
      <c r="F88" s="1265"/>
      <c r="G88" s="1265"/>
      <c r="I88" s="1266"/>
      <c r="J88" s="1257"/>
    </row>
    <row r="89" spans="2:10">
      <c r="B89" s="1257" t="s">
        <v>1499</v>
      </c>
      <c r="C89" s="1257"/>
      <c r="D89" s="1257"/>
      <c r="E89" s="1257"/>
      <c r="F89" s="1257"/>
      <c r="G89" s="1257"/>
    </row>
    <row r="90" spans="2:10">
      <c r="B90" s="1257" t="s">
        <v>2128</v>
      </c>
    </row>
    <row r="91" spans="2:10" ht="11.25">
      <c r="B91" s="1842" t="s">
        <v>273</v>
      </c>
    </row>
  </sheetData>
  <mergeCells count="9">
    <mergeCell ref="J6:J7"/>
    <mergeCell ref="B7:B9"/>
    <mergeCell ref="C7:C9"/>
    <mergeCell ref="D6:D7"/>
    <mergeCell ref="E6:E7"/>
    <mergeCell ref="F6:F7"/>
    <mergeCell ref="G6:G7"/>
    <mergeCell ref="H6:H7"/>
    <mergeCell ref="I6:I7"/>
  </mergeCells>
  <hyperlinks>
    <hyperlink ref="B91" location="'Inhaltsverzeichnis '!A1" display="Zurück zum Inhaltsverzeichnis" xr:uid="{D8247E57-6A1F-4607-8070-E02D3BB87488}"/>
  </hyperlinks>
  <pageMargins left="0.78740157480314965" right="0.19685039370078741" top="0.39370078740157483" bottom="0.78740157480314965" header="0.31496062992125984" footer="0.31496062992125984"/>
  <pageSetup paperSize="9" orientation="portrait" r:id="rId1"/>
  <headerFoot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2099F-8820-4F08-9783-55163E142672}">
  <sheetPr>
    <tabColor rgb="FFF9E03A"/>
    <pageSetUpPr fitToPage="1"/>
  </sheetPr>
  <dimension ref="A1:AD88"/>
  <sheetViews>
    <sheetView showGridLines="0" showZeros="0" zoomScale="140" zoomScaleNormal="140" workbookViewId="0">
      <pane ySplit="6" topLeftCell="A7" activePane="bottomLeft" state="frozen"/>
      <selection activeCell="L32" sqref="L32"/>
      <selection pane="bottomLeft"/>
    </sheetView>
  </sheetViews>
  <sheetFormatPr baseColWidth="10" defaultColWidth="10" defaultRowHeight="12.75"/>
  <cols>
    <col min="1" max="1" width="0.5" style="1301" customWidth="1"/>
    <col min="2" max="2" width="4.75" style="1301" customWidth="1"/>
    <col min="3" max="3" width="2.375" style="1301" customWidth="1"/>
    <col min="4" max="4" width="0.375" style="1301" customWidth="1"/>
    <col min="5" max="16" width="4.75" style="1301" customWidth="1"/>
    <col min="17" max="18" width="5.875" style="1301" customWidth="1"/>
    <col min="19" max="23" width="10" style="1301"/>
    <col min="24" max="24" width="10" style="1305"/>
    <col min="25" max="25" width="10.625" style="1305" bestFit="1" customWidth="1"/>
    <col min="26" max="30" width="10" style="1305"/>
    <col min="31" max="16384" width="10" style="1301"/>
  </cols>
  <sheetData>
    <row r="1" spans="1:30" ht="15.75" customHeight="1">
      <c r="A1" s="1302"/>
      <c r="B1" s="1303" t="s">
        <v>2129</v>
      </c>
      <c r="C1" s="1304"/>
      <c r="D1" s="1304"/>
      <c r="E1" s="1302"/>
      <c r="F1" s="1302"/>
      <c r="G1" s="1302"/>
      <c r="H1" s="1302"/>
      <c r="I1" s="1302"/>
      <c r="J1" s="1302"/>
      <c r="K1" s="1302"/>
      <c r="L1" s="1302"/>
      <c r="M1" s="1302"/>
      <c r="N1" s="1302"/>
      <c r="O1" s="1302"/>
      <c r="P1" s="1302"/>
      <c r="Q1" s="1302"/>
      <c r="R1" s="1302"/>
    </row>
    <row r="2" spans="1:30" ht="15.75" customHeight="1">
      <c r="A2" s="1306"/>
      <c r="B2" s="1307" t="s">
        <v>1328</v>
      </c>
      <c r="C2" s="1977">
        <v>45936</v>
      </c>
      <c r="D2" s="1977"/>
      <c r="E2" s="1977"/>
      <c r="F2" s="1308"/>
      <c r="G2" s="1308"/>
      <c r="H2" s="1308"/>
      <c r="I2" s="1308" t="s">
        <v>2130</v>
      </c>
      <c r="K2" s="1308"/>
      <c r="L2" s="1308"/>
      <c r="M2" s="1308"/>
      <c r="N2" s="1308"/>
      <c r="O2" s="1308"/>
      <c r="P2" s="1308"/>
      <c r="Q2" s="1308"/>
      <c r="R2" s="1307" t="s">
        <v>2131</v>
      </c>
    </row>
    <row r="3" spans="1:30" ht="3" customHeight="1">
      <c r="A3" s="1309"/>
      <c r="B3" s="1309"/>
      <c r="C3" s="1309"/>
      <c r="D3" s="1309"/>
      <c r="E3" s="1309"/>
      <c r="F3" s="1309"/>
      <c r="G3" s="1309"/>
      <c r="H3" s="1309"/>
      <c r="I3" s="1309"/>
      <c r="J3" s="1309"/>
      <c r="K3" s="1309"/>
      <c r="L3" s="1309"/>
      <c r="M3" s="1309"/>
      <c r="N3" s="1309"/>
      <c r="O3" s="1309"/>
      <c r="P3" s="1309"/>
      <c r="Q3" s="1309"/>
      <c r="R3" s="1309"/>
    </row>
    <row r="4" spans="1:30" ht="12" customHeight="1">
      <c r="A4" s="1978" t="s">
        <v>304</v>
      </c>
      <c r="B4" s="1979"/>
      <c r="C4" s="1979"/>
      <c r="D4" s="1980"/>
      <c r="E4" s="1310" t="s">
        <v>2132</v>
      </c>
      <c r="F4" s="1310"/>
      <c r="G4" s="1310"/>
      <c r="H4" s="1310"/>
      <c r="I4" s="1310"/>
      <c r="J4" s="1310"/>
      <c r="K4" s="1310"/>
      <c r="L4" s="1310"/>
      <c r="M4" s="1310"/>
      <c r="N4" s="1310"/>
      <c r="O4" s="1310"/>
      <c r="P4" s="1311"/>
      <c r="Q4" s="1986" t="s">
        <v>2133</v>
      </c>
      <c r="R4" s="1989" t="s">
        <v>2134</v>
      </c>
    </row>
    <row r="5" spans="1:30" ht="12" customHeight="1">
      <c r="A5" s="1981"/>
      <c r="B5" s="1982"/>
      <c r="C5" s="1982"/>
      <c r="D5" s="1975"/>
      <c r="E5" s="1975" t="s">
        <v>227</v>
      </c>
      <c r="F5" s="1975" t="s">
        <v>228</v>
      </c>
      <c r="G5" s="1975" t="s">
        <v>2135</v>
      </c>
      <c r="H5" s="1975" t="s">
        <v>2136</v>
      </c>
      <c r="I5" s="1975" t="s">
        <v>231</v>
      </c>
      <c r="J5" s="1975" t="s">
        <v>2137</v>
      </c>
      <c r="K5" s="1975" t="s">
        <v>234</v>
      </c>
      <c r="L5" s="1975" t="s">
        <v>222</v>
      </c>
      <c r="M5" s="1975" t="s">
        <v>2138</v>
      </c>
      <c r="N5" s="1975" t="s">
        <v>224</v>
      </c>
      <c r="O5" s="1975" t="s">
        <v>225</v>
      </c>
      <c r="P5" s="1975" t="s">
        <v>226</v>
      </c>
      <c r="Q5" s="1987" t="s">
        <v>1</v>
      </c>
      <c r="R5" s="1990" t="s">
        <v>1</v>
      </c>
    </row>
    <row r="6" spans="1:30" ht="12" customHeight="1">
      <c r="A6" s="1983"/>
      <c r="B6" s="1984"/>
      <c r="C6" s="1984"/>
      <c r="D6" s="1985"/>
      <c r="E6" s="1976"/>
      <c r="F6" s="1976"/>
      <c r="G6" s="1976"/>
      <c r="H6" s="1976"/>
      <c r="I6" s="1976"/>
      <c r="J6" s="1976"/>
      <c r="K6" s="1976"/>
      <c r="L6" s="1976"/>
      <c r="M6" s="1976"/>
      <c r="N6" s="1976"/>
      <c r="O6" s="1976"/>
      <c r="P6" s="1976"/>
      <c r="Q6" s="1988" t="s">
        <v>1</v>
      </c>
      <c r="R6" s="1991" t="s">
        <v>1</v>
      </c>
    </row>
    <row r="7" spans="1:30" ht="3" customHeight="1">
      <c r="A7" s="1312"/>
      <c r="B7" s="1313"/>
      <c r="C7" s="1313"/>
      <c r="D7" s="1313"/>
      <c r="E7" s="1309"/>
      <c r="F7" s="1309"/>
      <c r="G7" s="1309"/>
      <c r="H7" s="1309"/>
      <c r="I7" s="1309"/>
      <c r="J7" s="1309"/>
      <c r="K7" s="1309"/>
      <c r="L7" s="1309"/>
      <c r="M7" s="1309"/>
      <c r="N7" s="1309"/>
      <c r="O7" s="1309"/>
      <c r="P7" s="1309"/>
      <c r="Q7" s="1309"/>
      <c r="R7" s="1314"/>
    </row>
    <row r="8" spans="1:30" ht="12" customHeight="1">
      <c r="A8" s="1315"/>
      <c r="B8" s="1316" t="s">
        <v>2139</v>
      </c>
      <c r="C8" s="1316"/>
      <c r="D8" s="1316"/>
      <c r="E8" s="1316"/>
      <c r="F8" s="1316"/>
      <c r="G8" s="1316"/>
      <c r="H8" s="1316"/>
      <c r="I8" s="1316"/>
      <c r="J8" s="1316"/>
      <c r="K8" s="1316"/>
      <c r="L8" s="1316"/>
      <c r="M8" s="1316"/>
      <c r="N8" s="1316"/>
      <c r="O8" s="1316"/>
      <c r="P8" s="1316"/>
      <c r="Q8" s="1316"/>
      <c r="R8" s="1317"/>
    </row>
    <row r="9" spans="1:30" s="1318" customFormat="1" ht="11.1" customHeight="1">
      <c r="A9" s="1319"/>
      <c r="B9" s="1320" t="s">
        <v>2140</v>
      </c>
      <c r="C9" s="1320"/>
      <c r="D9" s="1320"/>
      <c r="E9" s="1320"/>
      <c r="F9" s="1320"/>
      <c r="G9" s="1320"/>
      <c r="H9" s="1320"/>
      <c r="I9" s="1320"/>
      <c r="J9" s="1320"/>
      <c r="K9" s="1320"/>
      <c r="L9" s="1320"/>
      <c r="M9" s="1320"/>
      <c r="N9" s="1320"/>
      <c r="O9" s="1320"/>
      <c r="P9" s="1320"/>
      <c r="Q9" s="1320"/>
      <c r="R9" s="1321"/>
      <c r="X9" s="1313"/>
      <c r="Y9" s="1313"/>
      <c r="Z9" s="1313"/>
      <c r="AA9" s="1313"/>
      <c r="AB9" s="1313"/>
      <c r="AC9" s="1313"/>
      <c r="AD9" s="1313"/>
    </row>
    <row r="10" spans="1:30" ht="8.1" customHeight="1">
      <c r="A10" s="1312"/>
      <c r="B10" s="1972">
        <v>2024</v>
      </c>
      <c r="C10" s="1972"/>
      <c r="D10" s="1322"/>
      <c r="E10" s="1323">
        <v>251011.99100000001</v>
      </c>
      <c r="F10" s="1323">
        <v>238910.77100000001</v>
      </c>
      <c r="G10" s="1323">
        <v>257619.712</v>
      </c>
      <c r="H10" s="1323">
        <v>251891.45199999999</v>
      </c>
      <c r="I10" s="1323">
        <v>263132.82500000001</v>
      </c>
      <c r="J10" s="1323">
        <v>252073.99600000001</v>
      </c>
      <c r="K10" s="1323">
        <v>254355.348</v>
      </c>
      <c r="L10" s="1323">
        <v>246206.79500000001</v>
      </c>
      <c r="M10" s="1323">
        <v>227534.698</v>
      </c>
      <c r="N10" s="1323">
        <v>231651.33600000001</v>
      </c>
      <c r="O10" s="1323">
        <v>226141.95300000001</v>
      </c>
      <c r="P10" s="1323">
        <v>239855.16399999999</v>
      </c>
      <c r="Q10" s="1324">
        <v>2015202.89</v>
      </c>
      <c r="R10" s="1973">
        <v>1258576.7990000001</v>
      </c>
    </row>
    <row r="11" spans="1:30" ht="8.1" customHeight="1">
      <c r="A11" s="1312"/>
      <c r="B11" s="1972" t="s">
        <v>1334</v>
      </c>
      <c r="C11" s="1972"/>
      <c r="D11" s="1322"/>
      <c r="E11" s="1323">
        <v>245471.74400000001</v>
      </c>
      <c r="F11" s="1323">
        <v>223208.024</v>
      </c>
      <c r="G11" s="1323">
        <v>250377.307</v>
      </c>
      <c r="H11" s="1323">
        <v>249750.905</v>
      </c>
      <c r="I11" s="1323">
        <v>262274.37699999998</v>
      </c>
      <c r="J11" s="1323">
        <v>249449.47</v>
      </c>
      <c r="K11" s="1323">
        <v>250126.97099999999</v>
      </c>
      <c r="L11" s="1323">
        <v>246975.076</v>
      </c>
      <c r="M11" s="1323">
        <v>0</v>
      </c>
      <c r="N11" s="1323">
        <v>0</v>
      </c>
      <c r="O11" s="1323">
        <v>0</v>
      </c>
      <c r="P11" s="1323">
        <v>0</v>
      </c>
      <c r="Q11" s="1324">
        <v>1977633.8739999998</v>
      </c>
      <c r="R11" s="1973"/>
    </row>
    <row r="12" spans="1:30" ht="3" customHeight="1">
      <c r="A12" s="1312"/>
      <c r="B12" s="1325"/>
      <c r="C12" s="1325"/>
      <c r="D12" s="1322"/>
      <c r="E12" s="1326"/>
      <c r="F12" s="1326"/>
      <c r="G12" s="1326"/>
      <c r="H12" s="1326"/>
      <c r="I12" s="1326"/>
      <c r="J12" s="1326"/>
      <c r="K12" s="1326"/>
      <c r="L12" s="1326"/>
      <c r="M12" s="1326"/>
      <c r="N12" s="1326"/>
      <c r="O12" s="1326"/>
      <c r="P12" s="1326"/>
      <c r="Q12" s="1327"/>
      <c r="R12" s="1973"/>
    </row>
    <row r="13" spans="1:30" ht="8.1" customHeight="1">
      <c r="A13" s="1312"/>
      <c r="B13" s="1328" t="s">
        <v>2141</v>
      </c>
      <c r="C13" s="1329" t="s">
        <v>2142</v>
      </c>
      <c r="D13" s="1322"/>
      <c r="E13" s="1330">
        <v>-2.2071642784587056</v>
      </c>
      <c r="F13" s="1330">
        <v>-6.5726408793850482</v>
      </c>
      <c r="G13" s="1330">
        <v>-2.8112775003801005</v>
      </c>
      <c r="H13" s="1330">
        <v>-0.84978945613445944</v>
      </c>
      <c r="I13" s="1330">
        <v>-0.32624131937929235</v>
      </c>
      <c r="J13" s="1330">
        <v>-1.0411728467223611</v>
      </c>
      <c r="K13" s="1330">
        <v>-1.6623896581093334</v>
      </c>
      <c r="L13" s="1330">
        <v>0.31204703347037821</v>
      </c>
      <c r="M13" s="1330">
        <v>-100</v>
      </c>
      <c r="N13" s="1330">
        <v>-100</v>
      </c>
      <c r="O13" s="1330">
        <v>-100</v>
      </c>
      <c r="P13" s="1330">
        <v>-100</v>
      </c>
      <c r="Q13" s="1331">
        <v>-1.864279581298149</v>
      </c>
      <c r="R13" s="1973"/>
    </row>
    <row r="14" spans="1:30" s="1318" customFormat="1" ht="11.1" customHeight="1">
      <c r="A14" s="1319"/>
      <c r="B14" s="1320" t="s">
        <v>2143</v>
      </c>
      <c r="C14" s="1320"/>
      <c r="D14" s="1320"/>
      <c r="E14" s="1320"/>
      <c r="F14" s="1320"/>
      <c r="G14" s="1320"/>
      <c r="H14" s="1320"/>
      <c r="I14" s="1320"/>
      <c r="J14" s="1320"/>
      <c r="K14" s="1320"/>
      <c r="L14" s="1320"/>
      <c r="M14" s="1320"/>
      <c r="N14" s="1320"/>
      <c r="O14" s="1320"/>
      <c r="P14" s="1320"/>
      <c r="Q14" s="1320"/>
      <c r="R14" s="1321"/>
      <c r="X14" s="1313"/>
      <c r="Y14" s="1313"/>
      <c r="Z14" s="1313"/>
      <c r="AA14" s="1313"/>
      <c r="AB14" s="1313"/>
      <c r="AC14" s="1313"/>
      <c r="AD14" s="1313"/>
    </row>
    <row r="15" spans="1:30" ht="7.5" customHeight="1">
      <c r="A15" s="1312"/>
      <c r="B15" s="1972">
        <v>2024</v>
      </c>
      <c r="C15" s="1972"/>
      <c r="D15" s="1332"/>
      <c r="E15" s="1323">
        <v>4567.3999999999996</v>
      </c>
      <c r="F15" s="1323">
        <v>4282.7169999999996</v>
      </c>
      <c r="G15" s="1323">
        <v>4557.43</v>
      </c>
      <c r="H15" s="1323">
        <v>4621.8059999999996</v>
      </c>
      <c r="I15" s="1323">
        <v>4920.9809999999998</v>
      </c>
      <c r="J15" s="1323">
        <v>4659.4319999999998</v>
      </c>
      <c r="K15" s="1323">
        <v>4618.18</v>
      </c>
      <c r="L15" s="1323">
        <v>4491.5060000000003</v>
      </c>
      <c r="M15" s="1323">
        <v>4231.7489999999998</v>
      </c>
      <c r="N15" s="1323">
        <v>4328.6120000000001</v>
      </c>
      <c r="O15" s="1323">
        <v>4124.5</v>
      </c>
      <c r="P15" s="1323">
        <v>4382.0370000000003</v>
      </c>
      <c r="Q15" s="1324">
        <v>36719.451999999997</v>
      </c>
      <c r="R15" s="1973">
        <v>23817.921000000002</v>
      </c>
    </row>
    <row r="16" spans="1:30" ht="8.1" customHeight="1">
      <c r="A16" s="1312"/>
      <c r="B16" s="1972" t="s">
        <v>1334</v>
      </c>
      <c r="C16" s="1972"/>
      <c r="D16" s="1322"/>
      <c r="E16" s="1323">
        <v>4493.4530000000004</v>
      </c>
      <c r="F16" s="1323">
        <v>4067.489</v>
      </c>
      <c r="G16" s="1323">
        <v>4568.4880000000003</v>
      </c>
      <c r="H16" s="1323">
        <v>4660.4260000000004</v>
      </c>
      <c r="I16" s="1323">
        <v>5047.2690000000002</v>
      </c>
      <c r="J16" s="1323">
        <v>4744.63</v>
      </c>
      <c r="K16" s="1323">
        <v>4598.46</v>
      </c>
      <c r="L16" s="1323">
        <v>4767.1360000000004</v>
      </c>
      <c r="M16" s="1323">
        <v>0</v>
      </c>
      <c r="N16" s="1323">
        <v>0</v>
      </c>
      <c r="O16" s="1323">
        <v>0</v>
      </c>
      <c r="P16" s="1323">
        <v>0</v>
      </c>
      <c r="Q16" s="1333">
        <v>36947.351000000002</v>
      </c>
      <c r="R16" s="1973">
        <v>23817.921000000002</v>
      </c>
    </row>
    <row r="17" spans="1:30" ht="3" customHeight="1">
      <c r="A17" s="1312"/>
      <c r="B17" s="1309"/>
      <c r="C17" s="1329"/>
      <c r="D17" s="1322"/>
      <c r="E17" s="1326"/>
      <c r="F17" s="1326"/>
      <c r="G17" s="1326"/>
      <c r="H17" s="1326"/>
      <c r="I17" s="1326"/>
      <c r="J17" s="1326"/>
      <c r="K17" s="1326"/>
      <c r="L17" s="1326"/>
      <c r="M17" s="1326"/>
      <c r="N17" s="1326"/>
      <c r="O17" s="1326"/>
      <c r="P17" s="1326"/>
      <c r="Q17" s="1334"/>
      <c r="R17" s="1973">
        <v>0</v>
      </c>
    </row>
    <row r="18" spans="1:30" ht="7.5" customHeight="1">
      <c r="A18" s="1312"/>
      <c r="B18" s="1328" t="s">
        <v>2141</v>
      </c>
      <c r="C18" s="1329" t="s">
        <v>2142</v>
      </c>
      <c r="D18" s="1322"/>
      <c r="E18" s="1330">
        <v>-1.6190173840696929</v>
      </c>
      <c r="F18" s="1330">
        <v>-5.0255013347834847</v>
      </c>
      <c r="G18" s="1330">
        <v>0.24263674922050882</v>
      </c>
      <c r="H18" s="1330">
        <v>0.8356040906952984</v>
      </c>
      <c r="I18" s="1330">
        <v>2.5663175696065537</v>
      </c>
      <c r="J18" s="1330">
        <v>1.8285061355118017</v>
      </c>
      <c r="K18" s="1330">
        <v>-0.42700804212915955</v>
      </c>
      <c r="L18" s="1330">
        <v>6.136694462837184</v>
      </c>
      <c r="M18" s="1330">
        <v>-100</v>
      </c>
      <c r="N18" s="1330">
        <v>-100</v>
      </c>
      <c r="O18" s="1330">
        <v>-100</v>
      </c>
      <c r="P18" s="1330">
        <v>-100</v>
      </c>
      <c r="Q18" s="1335">
        <v>0.62064924062593718</v>
      </c>
      <c r="R18" s="1973">
        <v>-389.05988578347831</v>
      </c>
    </row>
    <row r="19" spans="1:30" ht="12" customHeight="1">
      <c r="A19" s="1315"/>
      <c r="B19" s="1316" t="s">
        <v>2144</v>
      </c>
      <c r="C19" s="1316"/>
      <c r="D19" s="1316"/>
      <c r="E19" s="1316"/>
      <c r="F19" s="1316"/>
      <c r="G19" s="1316"/>
      <c r="H19" s="1316"/>
      <c r="I19" s="1316"/>
      <c r="J19" s="1316"/>
      <c r="K19" s="1316"/>
      <c r="L19" s="1316"/>
      <c r="M19" s="1316"/>
      <c r="N19" s="1316"/>
      <c r="O19" s="1316"/>
      <c r="P19" s="1316"/>
      <c r="Q19" s="1316"/>
      <c r="R19" s="1317"/>
    </row>
    <row r="20" spans="1:30" s="1318" customFormat="1" ht="11.1" customHeight="1">
      <c r="A20" s="1319"/>
      <c r="B20" s="1320" t="s">
        <v>2140</v>
      </c>
      <c r="C20" s="1320"/>
      <c r="D20" s="1320"/>
      <c r="E20" s="1320"/>
      <c r="F20" s="1320"/>
      <c r="G20" s="1320"/>
      <c r="H20" s="1320"/>
      <c r="I20" s="1320"/>
      <c r="J20" s="1320"/>
      <c r="K20" s="1320"/>
      <c r="L20" s="1320"/>
      <c r="M20" s="1320"/>
      <c r="N20" s="1320"/>
      <c r="O20" s="1320"/>
      <c r="P20" s="1320"/>
      <c r="Q20" s="1320"/>
      <c r="R20" s="1321"/>
      <c r="X20" s="1313"/>
      <c r="Y20" s="1313"/>
      <c r="Z20" s="1313"/>
      <c r="AA20" s="1313"/>
      <c r="AB20" s="1313"/>
      <c r="AC20" s="1313"/>
      <c r="AD20" s="1313"/>
    </row>
    <row r="21" spans="1:30" ht="8.1" customHeight="1">
      <c r="A21" s="1312"/>
      <c r="B21" s="1972">
        <v>2024</v>
      </c>
      <c r="C21" s="1972"/>
      <c r="D21" s="1322"/>
      <c r="E21" s="1323">
        <v>605596.88899999997</v>
      </c>
      <c r="F21" s="1323">
        <v>583015.73899999994</v>
      </c>
      <c r="G21" s="1323">
        <v>628399.48899999994</v>
      </c>
      <c r="H21" s="1323">
        <v>613325.31999999995</v>
      </c>
      <c r="I21" s="1323">
        <v>642689.57299999997</v>
      </c>
      <c r="J21" s="1323">
        <v>615545.06599999999</v>
      </c>
      <c r="K21" s="1323">
        <v>617791.87899999996</v>
      </c>
      <c r="L21" s="1323">
        <v>585491.91</v>
      </c>
      <c r="M21" s="1323">
        <v>551280.68700000003</v>
      </c>
      <c r="N21" s="1323">
        <v>561663.30900000001</v>
      </c>
      <c r="O21" s="1323">
        <v>545784.174</v>
      </c>
      <c r="P21" s="1323">
        <v>583021.12100000004</v>
      </c>
      <c r="Q21" s="1324">
        <v>4891855.8650000002</v>
      </c>
      <c r="R21" s="1973">
        <v>3046321.702</v>
      </c>
    </row>
    <row r="22" spans="1:30" ht="8.1" customHeight="1">
      <c r="A22" s="1312"/>
      <c r="B22" s="1972" t="s">
        <v>1334</v>
      </c>
      <c r="C22" s="1972"/>
      <c r="D22" s="1322"/>
      <c r="E22" s="1323">
        <v>595376.57400000002</v>
      </c>
      <c r="F22" s="1323">
        <v>545366.25800000003</v>
      </c>
      <c r="G22" s="1323">
        <v>616869.80200000003</v>
      </c>
      <c r="H22" s="1323">
        <v>609837.15099999995</v>
      </c>
      <c r="I22" s="1323">
        <v>630221.50100000005</v>
      </c>
      <c r="J22" s="1323">
        <v>595661.91399999999</v>
      </c>
      <c r="K22" s="1323">
        <v>606366.71299999999</v>
      </c>
      <c r="L22" s="1323">
        <v>604234.42299999995</v>
      </c>
      <c r="M22" s="1323">
        <v>0</v>
      </c>
      <c r="N22" s="1323">
        <v>0</v>
      </c>
      <c r="O22" s="1323">
        <v>0</v>
      </c>
      <c r="P22" s="1323">
        <v>0</v>
      </c>
      <c r="Q22" s="1324">
        <v>4803934.3360000011</v>
      </c>
      <c r="R22" s="1973">
        <v>3046321.702</v>
      </c>
    </row>
    <row r="23" spans="1:30" ht="3" customHeight="1">
      <c r="A23" s="1312"/>
      <c r="B23" s="1325"/>
      <c r="C23" s="1325"/>
      <c r="D23" s="1322"/>
      <c r="E23" s="1309"/>
      <c r="F23" s="1309"/>
      <c r="G23" s="1309"/>
      <c r="H23" s="1309"/>
      <c r="I23" s="1309"/>
      <c r="J23" s="1309"/>
      <c r="K23" s="1309"/>
      <c r="L23" s="1309"/>
      <c r="M23" s="1309"/>
      <c r="N23" s="1326"/>
      <c r="O23" s="1326"/>
      <c r="P23" s="1326"/>
      <c r="Q23" s="1327"/>
      <c r="R23" s="1973">
        <v>0</v>
      </c>
    </row>
    <row r="24" spans="1:30" ht="8.1" customHeight="1">
      <c r="A24" s="1312"/>
      <c r="B24" s="1328" t="s">
        <v>2141</v>
      </c>
      <c r="C24" s="1329" t="s">
        <v>2142</v>
      </c>
      <c r="D24" s="1322"/>
      <c r="E24" s="1330">
        <v>-1.6876432467934848</v>
      </c>
      <c r="F24" s="1330">
        <v>-6.4577126278918371</v>
      </c>
      <c r="G24" s="1330">
        <v>-1.8347702698402344</v>
      </c>
      <c r="H24" s="1330">
        <v>-0.56873063711114469</v>
      </c>
      <c r="I24" s="1330">
        <v>-1.9399835509700978</v>
      </c>
      <c r="J24" s="1330">
        <v>-3.2301699905104897</v>
      </c>
      <c r="K24" s="1330">
        <v>-1.8493551612386909</v>
      </c>
      <c r="L24" s="1330">
        <v>3.2011566137608867</v>
      </c>
      <c r="M24" s="1330">
        <v>-100</v>
      </c>
      <c r="N24" s="1330">
        <v>-100</v>
      </c>
      <c r="O24" s="1330">
        <v>-100</v>
      </c>
      <c r="P24" s="1330">
        <v>-100</v>
      </c>
      <c r="Q24" s="1331">
        <v>-1.7973041607594382</v>
      </c>
      <c r="R24" s="1973">
        <v>-404.38708272606954</v>
      </c>
    </row>
    <row r="25" spans="1:30" s="1318" customFormat="1" ht="11.1" customHeight="1">
      <c r="A25" s="1319"/>
      <c r="B25" s="1320" t="s">
        <v>2143</v>
      </c>
      <c r="C25" s="1320"/>
      <c r="D25" s="1320"/>
      <c r="E25" s="1320"/>
      <c r="F25" s="1320"/>
      <c r="G25" s="1320"/>
      <c r="H25" s="1320"/>
      <c r="I25" s="1320"/>
      <c r="J25" s="1320"/>
      <c r="K25" s="1320"/>
      <c r="L25" s="1320"/>
      <c r="M25" s="1320"/>
      <c r="N25" s="1320"/>
      <c r="O25" s="1320"/>
      <c r="P25" s="1320"/>
      <c r="Q25" s="1320"/>
      <c r="R25" s="1321"/>
      <c r="X25" s="1313"/>
      <c r="Y25" s="1313"/>
      <c r="Z25" s="1313"/>
      <c r="AA25" s="1313"/>
      <c r="AB25" s="1313"/>
      <c r="AC25" s="1313"/>
      <c r="AD25" s="1313"/>
    </row>
    <row r="26" spans="1:30" ht="7.5" customHeight="1">
      <c r="A26" s="1312"/>
      <c r="B26" s="1972">
        <v>2024</v>
      </c>
      <c r="C26" s="1972"/>
      <c r="D26" s="1332"/>
      <c r="E26" s="1323">
        <v>10510.112999999999</v>
      </c>
      <c r="F26" s="1323">
        <v>9985.6790000000001</v>
      </c>
      <c r="G26" s="1323">
        <v>11278.882</v>
      </c>
      <c r="H26" s="1323">
        <v>11298.509</v>
      </c>
      <c r="I26" s="1323">
        <v>11999.749</v>
      </c>
      <c r="J26" s="1323">
        <v>11528.821</v>
      </c>
      <c r="K26" s="1323">
        <v>11539.887000000001</v>
      </c>
      <c r="L26" s="1323">
        <v>10675.806</v>
      </c>
      <c r="M26" s="1323">
        <v>10428.128000000001</v>
      </c>
      <c r="N26" s="1323">
        <v>10509.428</v>
      </c>
      <c r="O26" s="1323">
        <v>10031.114</v>
      </c>
      <c r="P26" s="1323">
        <v>10574.687</v>
      </c>
      <c r="Q26" s="1324">
        <v>88817.445999999996</v>
      </c>
      <c r="R26" s="1973">
        <v>57939.290000000008</v>
      </c>
    </row>
    <row r="27" spans="1:30" ht="7.5" customHeight="1">
      <c r="A27" s="1312"/>
      <c r="B27" s="1972" t="s">
        <v>1334</v>
      </c>
      <c r="C27" s="1972"/>
      <c r="D27" s="1322"/>
      <c r="E27" s="1323">
        <v>11172.377</v>
      </c>
      <c r="F27" s="1323">
        <v>10014.044</v>
      </c>
      <c r="G27" s="1323">
        <v>11138.084999999999</v>
      </c>
      <c r="H27" s="1323">
        <v>11530.266</v>
      </c>
      <c r="I27" s="1323">
        <v>12333.734</v>
      </c>
      <c r="J27" s="1323">
        <v>11296.016</v>
      </c>
      <c r="K27" s="1323">
        <v>11197.26</v>
      </c>
      <c r="L27" s="1323">
        <v>11582.013999999999</v>
      </c>
      <c r="M27" s="1323">
        <v>0</v>
      </c>
      <c r="N27" s="1323">
        <v>0</v>
      </c>
      <c r="O27" s="1323">
        <v>0</v>
      </c>
      <c r="P27" s="1323">
        <v>0</v>
      </c>
      <c r="Q27" s="1333">
        <v>90263.795999999988</v>
      </c>
      <c r="R27" s="1973">
        <v>57939.290000000008</v>
      </c>
    </row>
    <row r="28" spans="1:30" ht="3" customHeight="1">
      <c r="A28" s="1312"/>
      <c r="B28" s="1309"/>
      <c r="C28" s="1329"/>
      <c r="D28" s="1322"/>
      <c r="E28" s="1326"/>
      <c r="F28" s="1326"/>
      <c r="G28" s="1326"/>
      <c r="H28" s="1326"/>
      <c r="I28" s="1326"/>
      <c r="J28" s="1326"/>
      <c r="K28" s="1326"/>
      <c r="L28" s="1326"/>
      <c r="M28" s="1326"/>
      <c r="N28" s="1326"/>
      <c r="O28" s="1326"/>
      <c r="P28" s="1326"/>
      <c r="Q28" s="1334"/>
      <c r="R28" s="1973">
        <v>0</v>
      </c>
    </row>
    <row r="29" spans="1:30" ht="7.5" customHeight="1">
      <c r="A29" s="1312"/>
      <c r="B29" s="1328" t="s">
        <v>2141</v>
      </c>
      <c r="C29" s="1329" t="s">
        <v>2142</v>
      </c>
      <c r="D29" s="1322"/>
      <c r="E29" s="1330">
        <v>6.3012072277434186</v>
      </c>
      <c r="F29" s="1330">
        <v>0.28405679774004966</v>
      </c>
      <c r="G29" s="1330">
        <v>-1.2483240803476718</v>
      </c>
      <c r="H29" s="1330">
        <v>2.0512175544578355</v>
      </c>
      <c r="I29" s="1330">
        <v>2.7832665499920211</v>
      </c>
      <c r="J29" s="1330">
        <v>-2.0193305108996071</v>
      </c>
      <c r="K29" s="1330">
        <v>-2.9690672014379373</v>
      </c>
      <c r="L29" s="1330">
        <v>8.4884270096328009</v>
      </c>
      <c r="M29" s="1330">
        <v>-100</v>
      </c>
      <c r="N29" s="1330">
        <v>-100</v>
      </c>
      <c r="O29" s="1330">
        <v>-100</v>
      </c>
      <c r="P29" s="1330">
        <v>-100</v>
      </c>
      <c r="Q29" s="1331">
        <v>1.6284525902715075</v>
      </c>
      <c r="R29" s="1973">
        <v>-391.66548659825492</v>
      </c>
    </row>
    <row r="30" spans="1:30" ht="12" customHeight="1">
      <c r="A30" s="1315"/>
      <c r="B30" s="1316" t="s">
        <v>2145</v>
      </c>
      <c r="C30" s="1316"/>
      <c r="D30" s="1316"/>
      <c r="E30" s="1316"/>
      <c r="F30" s="1316"/>
      <c r="G30" s="1316"/>
      <c r="H30" s="1316"/>
      <c r="I30" s="1316"/>
      <c r="J30" s="1316"/>
      <c r="K30" s="1316"/>
      <c r="L30" s="1316"/>
      <c r="M30" s="1316"/>
      <c r="N30" s="1316"/>
      <c r="O30" s="1316"/>
      <c r="P30" s="1316"/>
      <c r="Q30" s="1316"/>
      <c r="R30" s="1317"/>
    </row>
    <row r="31" spans="1:30" s="1318" customFormat="1" ht="11.1" customHeight="1">
      <c r="A31" s="1319"/>
      <c r="B31" s="1320" t="s">
        <v>2140</v>
      </c>
      <c r="C31" s="1320"/>
      <c r="D31" s="1320"/>
      <c r="E31" s="1320"/>
      <c r="F31" s="1320"/>
      <c r="G31" s="1320"/>
      <c r="H31" s="1320"/>
      <c r="I31" s="1320"/>
      <c r="J31" s="1320"/>
      <c r="K31" s="1320"/>
      <c r="L31" s="1320"/>
      <c r="M31" s="1320"/>
      <c r="N31" s="1320"/>
      <c r="O31" s="1320"/>
      <c r="P31" s="1320"/>
      <c r="Q31" s="1320"/>
      <c r="R31" s="1321"/>
      <c r="X31" s="1313"/>
      <c r="Y31" s="1313"/>
      <c r="Z31" s="1313"/>
      <c r="AA31" s="1313"/>
      <c r="AB31" s="1313"/>
      <c r="AC31" s="1313"/>
      <c r="AD31" s="1313"/>
    </row>
    <row r="32" spans="1:30" ht="7.5" customHeight="1">
      <c r="A32" s="1312"/>
      <c r="B32" s="1972">
        <v>2024</v>
      </c>
      <c r="C32" s="1972"/>
      <c r="D32" s="1322"/>
      <c r="E32" s="1323">
        <v>272254.011</v>
      </c>
      <c r="F32" s="1323">
        <v>262009.91399999999</v>
      </c>
      <c r="G32" s="1323">
        <v>283106.391</v>
      </c>
      <c r="H32" s="1323">
        <v>274542.70799999998</v>
      </c>
      <c r="I32" s="1323">
        <v>285361.45799999998</v>
      </c>
      <c r="J32" s="1323">
        <v>272197.304</v>
      </c>
      <c r="K32" s="1323">
        <v>270827.15700000001</v>
      </c>
      <c r="L32" s="1323">
        <v>256655.30600000001</v>
      </c>
      <c r="M32" s="1323">
        <v>246757.698</v>
      </c>
      <c r="N32" s="1323">
        <v>251833.995</v>
      </c>
      <c r="O32" s="1323">
        <v>244318.334</v>
      </c>
      <c r="P32" s="1323">
        <v>259593.61199999999</v>
      </c>
      <c r="Q32" s="1324">
        <v>2176954.2490000003</v>
      </c>
      <c r="R32" s="1973">
        <v>1339884.3149999999</v>
      </c>
    </row>
    <row r="33" spans="1:30" ht="7.5" customHeight="1">
      <c r="A33" s="1312"/>
      <c r="B33" s="1972" t="s">
        <v>1334</v>
      </c>
      <c r="C33" s="1972"/>
      <c r="D33" s="1322"/>
      <c r="E33" s="1323">
        <v>262890.56900000002</v>
      </c>
      <c r="F33" s="1323">
        <v>243318.51199999999</v>
      </c>
      <c r="G33" s="1323">
        <v>275230.76299999998</v>
      </c>
      <c r="H33" s="1323">
        <v>269813.99200000003</v>
      </c>
      <c r="I33" s="1323">
        <v>276048.21000000002</v>
      </c>
      <c r="J33" s="1323">
        <v>260967.019</v>
      </c>
      <c r="K33" s="1323">
        <v>266796.93400000001</v>
      </c>
      <c r="L33" s="1323">
        <v>266258.15999999997</v>
      </c>
      <c r="M33" s="1323">
        <v>0</v>
      </c>
      <c r="N33" s="1323">
        <v>0</v>
      </c>
      <c r="O33" s="1323">
        <v>0</v>
      </c>
      <c r="P33" s="1323">
        <v>0</v>
      </c>
      <c r="Q33" s="1324">
        <v>2121324.1590000005</v>
      </c>
      <c r="R33" s="1973">
        <v>1339884.3149999999</v>
      </c>
    </row>
    <row r="34" spans="1:30" ht="3" customHeight="1">
      <c r="A34" s="1312"/>
      <c r="B34" s="1325"/>
      <c r="C34" s="1325"/>
      <c r="D34" s="1322"/>
      <c r="E34" s="1309"/>
      <c r="F34" s="1309"/>
      <c r="G34" s="1309"/>
      <c r="H34" s="1309"/>
      <c r="I34" s="1309"/>
      <c r="J34" s="1309"/>
      <c r="K34" s="1309"/>
      <c r="L34" s="1309"/>
      <c r="M34" s="1309"/>
      <c r="N34" s="1326"/>
      <c r="O34" s="1326"/>
      <c r="P34" s="1326"/>
      <c r="Q34" s="1327"/>
      <c r="R34" s="1973">
        <v>0</v>
      </c>
    </row>
    <row r="35" spans="1:30" ht="8.1" customHeight="1">
      <c r="A35" s="1312"/>
      <c r="B35" s="1328" t="s">
        <v>2141</v>
      </c>
      <c r="C35" s="1329" t="s">
        <v>2142</v>
      </c>
      <c r="D35" s="1322"/>
      <c r="E35" s="1330">
        <v>-3.4392301386516522</v>
      </c>
      <c r="F35" s="1330">
        <v>-7.133852957945706</v>
      </c>
      <c r="G35" s="1330">
        <v>-2.7818616076385325</v>
      </c>
      <c r="H35" s="1330">
        <v>-1.7223972308162558</v>
      </c>
      <c r="I35" s="1330">
        <v>-3.2636670927017519</v>
      </c>
      <c r="J35" s="1330">
        <v>-4.1257884758476564</v>
      </c>
      <c r="K35" s="1330">
        <v>-1.4881162748387169</v>
      </c>
      <c r="L35" s="1330">
        <v>3.7415372974989083</v>
      </c>
      <c r="M35" s="1330">
        <v>-100</v>
      </c>
      <c r="N35" s="1330">
        <v>-100</v>
      </c>
      <c r="O35" s="1330">
        <v>-100</v>
      </c>
      <c r="P35" s="1330">
        <v>-100</v>
      </c>
      <c r="Q35" s="1331">
        <v>-2.5554092386440317</v>
      </c>
      <c r="R35" s="1973">
        <v>-406.85843177670546</v>
      </c>
    </row>
    <row r="36" spans="1:30" s="1318" customFormat="1" ht="11.1" customHeight="1">
      <c r="A36" s="1319"/>
      <c r="B36" s="1320" t="s">
        <v>2143</v>
      </c>
      <c r="C36" s="1320"/>
      <c r="D36" s="1320"/>
      <c r="E36" s="1320"/>
      <c r="F36" s="1320"/>
      <c r="G36" s="1320"/>
      <c r="H36" s="1320"/>
      <c r="I36" s="1320"/>
      <c r="J36" s="1320"/>
      <c r="K36" s="1320"/>
      <c r="L36" s="1320"/>
      <c r="M36" s="1320"/>
      <c r="N36" s="1320"/>
      <c r="O36" s="1320"/>
      <c r="P36" s="1320"/>
      <c r="Q36" s="1320"/>
      <c r="R36" s="1321"/>
      <c r="X36" s="1313"/>
      <c r="Y36" s="1313"/>
      <c r="Z36" s="1313"/>
      <c r="AA36" s="1313"/>
      <c r="AB36" s="1313"/>
      <c r="AC36" s="1313"/>
      <c r="AD36" s="1313"/>
    </row>
    <row r="37" spans="1:30" ht="7.5" customHeight="1">
      <c r="A37" s="1312"/>
      <c r="B37" s="1972">
        <v>2024</v>
      </c>
      <c r="C37" s="1972"/>
      <c r="D37" s="1332"/>
      <c r="E37" s="1323">
        <v>8058.0839999999998</v>
      </c>
      <c r="F37" s="1323">
        <v>7863.5720000000001</v>
      </c>
      <c r="G37" s="1323">
        <v>8427.5069999999996</v>
      </c>
      <c r="H37" s="1323">
        <v>8321.7000000000007</v>
      </c>
      <c r="I37" s="1323">
        <v>8891.4689999999991</v>
      </c>
      <c r="J37" s="1323">
        <v>8207.9349999999995</v>
      </c>
      <c r="K37" s="1323">
        <v>8120.3119999999999</v>
      </c>
      <c r="L37" s="1323">
        <v>7672.509</v>
      </c>
      <c r="M37" s="1323">
        <v>7341.6</v>
      </c>
      <c r="N37" s="1323">
        <v>7346.2920000000004</v>
      </c>
      <c r="O37" s="1323">
        <v>7053.3909999999996</v>
      </c>
      <c r="P37" s="1323">
        <v>7670.9279999999999</v>
      </c>
      <c r="Q37" s="1324">
        <v>65563.088000000003</v>
      </c>
      <c r="R37" s="1973">
        <v>38078.999000000003</v>
      </c>
    </row>
    <row r="38" spans="1:30" ht="7.5" customHeight="1">
      <c r="A38" s="1312"/>
      <c r="B38" s="1972" t="s">
        <v>1334</v>
      </c>
      <c r="C38" s="1972"/>
      <c r="D38" s="1322"/>
      <c r="E38" s="1323">
        <v>7477.2579999999998</v>
      </c>
      <c r="F38" s="1323">
        <v>6812.3879999999999</v>
      </c>
      <c r="G38" s="1323">
        <v>7740.9960000000001</v>
      </c>
      <c r="H38" s="1323">
        <v>7648.0020000000004</v>
      </c>
      <c r="I38" s="1323">
        <v>7922.54</v>
      </c>
      <c r="J38" s="1323">
        <v>7395.4989999999998</v>
      </c>
      <c r="K38" s="1323">
        <v>7484.75</v>
      </c>
      <c r="L38" s="1323">
        <v>7628.2079999999996</v>
      </c>
      <c r="M38" s="1323">
        <v>0</v>
      </c>
      <c r="N38" s="1323">
        <v>0</v>
      </c>
      <c r="O38" s="1323">
        <v>0</v>
      </c>
      <c r="P38" s="1323">
        <v>0</v>
      </c>
      <c r="Q38" s="1324">
        <v>60109.641000000003</v>
      </c>
      <c r="R38" s="1973">
        <v>38078.999000000003</v>
      </c>
    </row>
    <row r="39" spans="1:30" ht="3" customHeight="1">
      <c r="A39" s="1312"/>
      <c r="B39" s="1309"/>
      <c r="C39" s="1329"/>
      <c r="D39" s="1322"/>
      <c r="E39" s="1326"/>
      <c r="F39" s="1326"/>
      <c r="G39" s="1326"/>
      <c r="H39" s="1326"/>
      <c r="I39" s="1326"/>
      <c r="J39" s="1326"/>
      <c r="K39" s="1326"/>
      <c r="L39" s="1326"/>
      <c r="M39" s="1326"/>
      <c r="N39" s="1326"/>
      <c r="O39" s="1326"/>
      <c r="P39" s="1326"/>
      <c r="Q39" s="1327"/>
      <c r="R39" s="1973">
        <v>0</v>
      </c>
    </row>
    <row r="40" spans="1:30" ht="7.5" customHeight="1">
      <c r="A40" s="1312"/>
      <c r="B40" s="1328" t="s">
        <v>2141</v>
      </c>
      <c r="C40" s="1329" t="s">
        <v>2142</v>
      </c>
      <c r="D40" s="1322"/>
      <c r="E40" s="1330">
        <v>-7.2079913785957075</v>
      </c>
      <c r="F40" s="1330">
        <v>-13.367767218256532</v>
      </c>
      <c r="G40" s="1330">
        <v>-8.1460745152748046</v>
      </c>
      <c r="H40" s="1330">
        <v>-8.0956775658819708</v>
      </c>
      <c r="I40" s="1330">
        <v>-10.897288175890836</v>
      </c>
      <c r="J40" s="1330">
        <v>-9.8981777998972831</v>
      </c>
      <c r="K40" s="1330">
        <v>-7.8268174917416928</v>
      </c>
      <c r="L40" s="1330">
        <v>-0.5773991271955623</v>
      </c>
      <c r="M40" s="1330">
        <v>-100</v>
      </c>
      <c r="N40" s="1330">
        <v>-100</v>
      </c>
      <c r="O40" s="1330">
        <v>-100</v>
      </c>
      <c r="P40" s="1330">
        <v>-100</v>
      </c>
      <c r="Q40" s="1331">
        <v>-8.3178617212172696</v>
      </c>
      <c r="R40" s="1973">
        <v>-437.29536016060734</v>
      </c>
    </row>
    <row r="41" spans="1:30" ht="12" customHeight="1">
      <c r="A41" s="1315"/>
      <c r="B41" s="1316" t="s">
        <v>2146</v>
      </c>
      <c r="C41" s="1316"/>
      <c r="D41" s="1316"/>
      <c r="E41" s="1316"/>
      <c r="F41" s="1316"/>
      <c r="G41" s="1316"/>
      <c r="H41" s="1316"/>
      <c r="I41" s="1316"/>
      <c r="J41" s="1316"/>
      <c r="K41" s="1316"/>
      <c r="L41" s="1316"/>
      <c r="M41" s="1316"/>
      <c r="N41" s="1316"/>
      <c r="O41" s="1316"/>
      <c r="P41" s="1316"/>
      <c r="Q41" s="1316"/>
      <c r="R41" s="1317"/>
    </row>
    <row r="42" spans="1:30" s="1318" customFormat="1" ht="11.1" customHeight="1">
      <c r="A42" s="1319"/>
      <c r="B42" s="1320" t="s">
        <v>2140</v>
      </c>
      <c r="C42" s="1320"/>
      <c r="D42" s="1320"/>
      <c r="E42" s="1320"/>
      <c r="F42" s="1320"/>
      <c r="G42" s="1320"/>
      <c r="H42" s="1320"/>
      <c r="I42" s="1320"/>
      <c r="J42" s="1320"/>
      <c r="K42" s="1320"/>
      <c r="L42" s="1320"/>
      <c r="M42" s="1320"/>
      <c r="N42" s="1320"/>
      <c r="O42" s="1320"/>
      <c r="P42" s="1320"/>
      <c r="Q42" s="1320"/>
      <c r="R42" s="1321"/>
      <c r="X42" s="1313"/>
      <c r="Y42" s="1313"/>
      <c r="Z42" s="1313"/>
      <c r="AA42" s="1313"/>
      <c r="AB42" s="1313"/>
      <c r="AC42" s="1313"/>
      <c r="AD42" s="1313"/>
    </row>
    <row r="43" spans="1:30" ht="7.5" customHeight="1">
      <c r="A43" s="1312"/>
      <c r="B43" s="1972">
        <v>2024</v>
      </c>
      <c r="C43" s="1972"/>
      <c r="D43" s="1322"/>
      <c r="E43" s="1323">
        <v>145798.74600000001</v>
      </c>
      <c r="F43" s="1323">
        <v>140484.49100000001</v>
      </c>
      <c r="G43" s="1323">
        <v>151556.88</v>
      </c>
      <c r="H43" s="1323">
        <v>147291.18700000001</v>
      </c>
      <c r="I43" s="1323">
        <v>153037.79300000001</v>
      </c>
      <c r="J43" s="1323">
        <v>146253.342</v>
      </c>
      <c r="K43" s="1323">
        <v>147463.035</v>
      </c>
      <c r="L43" s="1323">
        <v>139741.93299999999</v>
      </c>
      <c r="M43" s="1323">
        <v>130610.284</v>
      </c>
      <c r="N43" s="1323">
        <v>132578.34899999999</v>
      </c>
      <c r="O43" s="1323">
        <v>127344.474</v>
      </c>
      <c r="P43" s="1323">
        <v>134525.872</v>
      </c>
      <c r="Q43" s="1324">
        <v>1171627.4070000001</v>
      </c>
      <c r="R43" s="1973">
        <v>704900.81599999999</v>
      </c>
    </row>
    <row r="44" spans="1:30" ht="7.5" customHeight="1">
      <c r="A44" s="1312"/>
      <c r="B44" s="1972" t="s">
        <v>1334</v>
      </c>
      <c r="C44" s="1972"/>
      <c r="D44" s="1322"/>
      <c r="E44" s="1323">
        <v>138405.28700000001</v>
      </c>
      <c r="F44" s="1323">
        <v>127689.499</v>
      </c>
      <c r="G44" s="1323">
        <v>144569.95800000001</v>
      </c>
      <c r="H44" s="1323">
        <v>141191.82500000001</v>
      </c>
      <c r="I44" s="1323">
        <v>146249.68</v>
      </c>
      <c r="J44" s="1323">
        <v>138432.353</v>
      </c>
      <c r="K44" s="1323">
        <v>140090.992</v>
      </c>
      <c r="L44" s="1323">
        <v>138935.96599999999</v>
      </c>
      <c r="M44" s="1323">
        <v>0</v>
      </c>
      <c r="N44" s="1323">
        <v>0</v>
      </c>
      <c r="O44" s="1323">
        <v>0</v>
      </c>
      <c r="P44" s="1323">
        <v>0</v>
      </c>
      <c r="Q44" s="1324">
        <v>1115565.56</v>
      </c>
      <c r="R44" s="1973">
        <v>704900.81599999999</v>
      </c>
    </row>
    <row r="45" spans="1:30" ht="3" customHeight="1">
      <c r="A45" s="1312"/>
      <c r="B45" s="1325"/>
      <c r="C45" s="1325"/>
      <c r="D45" s="1322"/>
      <c r="E45" s="1309"/>
      <c r="F45" s="1309"/>
      <c r="G45" s="1309"/>
      <c r="H45" s="1309"/>
      <c r="I45" s="1309"/>
      <c r="J45" s="1309"/>
      <c r="K45" s="1309"/>
      <c r="L45" s="1309"/>
      <c r="M45" s="1309"/>
      <c r="N45" s="1326"/>
      <c r="O45" s="1326"/>
      <c r="P45" s="1326"/>
      <c r="Q45" s="1327"/>
      <c r="R45" s="1973">
        <v>0</v>
      </c>
    </row>
    <row r="46" spans="1:30" ht="7.5" customHeight="1">
      <c r="A46" s="1312"/>
      <c r="B46" s="1328" t="s">
        <v>2141</v>
      </c>
      <c r="C46" s="1329" t="s">
        <v>2142</v>
      </c>
      <c r="D46" s="1322"/>
      <c r="E46" s="1330">
        <v>-5.0710031484084226</v>
      </c>
      <c r="F46" s="1330">
        <v>-9.1077612261128564</v>
      </c>
      <c r="G46" s="1330">
        <v>-4.610098861892638</v>
      </c>
      <c r="H46" s="1330">
        <v>-4.1410230470883391</v>
      </c>
      <c r="I46" s="1330">
        <v>-4.4355795172764942</v>
      </c>
      <c r="J46" s="1330">
        <v>-5.347562587663802</v>
      </c>
      <c r="K46" s="1330">
        <v>-4.9992481166551386</v>
      </c>
      <c r="L46" s="1330">
        <v>-0.57675386528394768</v>
      </c>
      <c r="M46" s="1330">
        <v>-100</v>
      </c>
      <c r="N46" s="1330">
        <v>-100</v>
      </c>
      <c r="O46" s="1330">
        <v>-100</v>
      </c>
      <c r="P46" s="1330">
        <v>-100</v>
      </c>
      <c r="Q46" s="1331">
        <v>-4.7849552396139927</v>
      </c>
      <c r="R46" s="1973">
        <v>-419.50016713396769</v>
      </c>
    </row>
    <row r="47" spans="1:30" s="1318" customFormat="1" ht="11.1" customHeight="1">
      <c r="A47" s="1319"/>
      <c r="B47" s="1320" t="s">
        <v>2143</v>
      </c>
      <c r="C47" s="1320"/>
      <c r="D47" s="1320"/>
      <c r="E47" s="1320"/>
      <c r="F47" s="1320"/>
      <c r="G47" s="1320"/>
      <c r="H47" s="1320"/>
      <c r="I47" s="1320"/>
      <c r="J47" s="1320"/>
      <c r="K47" s="1320"/>
      <c r="L47" s="1320"/>
      <c r="M47" s="1320"/>
      <c r="N47" s="1320"/>
      <c r="O47" s="1320"/>
      <c r="P47" s="1320"/>
      <c r="Q47" s="1320"/>
      <c r="R47" s="1321"/>
      <c r="X47" s="1313"/>
      <c r="Y47" s="1313"/>
      <c r="Z47" s="1313"/>
      <c r="AA47" s="1313"/>
      <c r="AB47" s="1313"/>
      <c r="AC47" s="1313"/>
      <c r="AD47" s="1313"/>
    </row>
    <row r="48" spans="1:30" ht="7.5" customHeight="1">
      <c r="A48" s="1312"/>
      <c r="B48" s="1972">
        <v>2024</v>
      </c>
      <c r="C48" s="1972"/>
      <c r="D48" s="1332"/>
      <c r="E48" s="1323">
        <v>8105.0140000000001</v>
      </c>
      <c r="F48" s="1323">
        <v>7875.5389999999998</v>
      </c>
      <c r="G48" s="1323">
        <v>8586</v>
      </c>
      <c r="H48" s="1323">
        <v>8510.4689999999991</v>
      </c>
      <c r="I48" s="1323">
        <v>8985.0300000000007</v>
      </c>
      <c r="J48" s="1323">
        <v>8348.6579999999994</v>
      </c>
      <c r="K48" s="1323">
        <v>8466.7829999999994</v>
      </c>
      <c r="L48" s="1323">
        <v>8044.1130000000003</v>
      </c>
      <c r="M48" s="1323">
        <v>7482.9030000000002</v>
      </c>
      <c r="N48" s="1323">
        <v>7399.3689999999997</v>
      </c>
      <c r="O48" s="1323">
        <v>6923.59</v>
      </c>
      <c r="P48" s="1323">
        <v>7422.4520000000002</v>
      </c>
      <c r="Q48" s="1324">
        <v>66921.605999999985</v>
      </c>
      <c r="R48" s="1973">
        <v>41053.775000000001</v>
      </c>
    </row>
    <row r="49" spans="1:30" ht="7.5" customHeight="1">
      <c r="A49" s="1312"/>
      <c r="B49" s="1972" t="s">
        <v>1334</v>
      </c>
      <c r="C49" s="1972"/>
      <c r="D49" s="1322"/>
      <c r="E49" s="1323">
        <v>7717.8810000000003</v>
      </c>
      <c r="F49" s="1323">
        <v>7112.9350000000004</v>
      </c>
      <c r="G49" s="1323">
        <v>8066.9719999999998</v>
      </c>
      <c r="H49" s="1323">
        <v>8224.3019999999997</v>
      </c>
      <c r="I49" s="1323">
        <v>8709.5920000000006</v>
      </c>
      <c r="J49" s="1323">
        <v>7986.9279999999999</v>
      </c>
      <c r="K49" s="1323">
        <v>8020.14</v>
      </c>
      <c r="L49" s="1323">
        <v>8112.8130000000001</v>
      </c>
      <c r="M49" s="1323">
        <v>0</v>
      </c>
      <c r="N49" s="1323">
        <v>0</v>
      </c>
      <c r="O49" s="1323">
        <v>0</v>
      </c>
      <c r="P49" s="1323">
        <v>0</v>
      </c>
      <c r="Q49" s="1333">
        <v>63951.563000000002</v>
      </c>
      <c r="R49" s="1973">
        <v>41053.775000000001</v>
      </c>
    </row>
    <row r="50" spans="1:30" ht="3" customHeight="1">
      <c r="A50" s="1312"/>
      <c r="B50" s="1309"/>
      <c r="C50" s="1329"/>
      <c r="D50" s="1322"/>
      <c r="E50" s="1326"/>
      <c r="F50" s="1326"/>
      <c r="G50" s="1326"/>
      <c r="H50" s="1326"/>
      <c r="I50" s="1326"/>
      <c r="J50" s="1326"/>
      <c r="K50" s="1326"/>
      <c r="L50" s="1326"/>
      <c r="M50" s="1326"/>
      <c r="N50" s="1326"/>
      <c r="O50" s="1326"/>
      <c r="P50" s="1326"/>
      <c r="Q50" s="1334"/>
      <c r="R50" s="1973">
        <v>0</v>
      </c>
    </row>
    <row r="51" spans="1:30" ht="7.5" customHeight="1">
      <c r="A51" s="1312"/>
      <c r="B51" s="1328" t="s">
        <v>2141</v>
      </c>
      <c r="C51" s="1329" t="s">
        <v>2142</v>
      </c>
      <c r="D51" s="1322"/>
      <c r="E51" s="1330">
        <v>-4.7764630634814438</v>
      </c>
      <c r="F51" s="1330">
        <v>-9.6831975563831207</v>
      </c>
      <c r="G51" s="1330">
        <v>-6.0450500815280748</v>
      </c>
      <c r="H51" s="1330">
        <v>-3.3625291391108902</v>
      </c>
      <c r="I51" s="1330">
        <v>-3.0655212058279204</v>
      </c>
      <c r="J51" s="1330">
        <v>-4.3327921685137767</v>
      </c>
      <c r="K51" s="1330">
        <v>-5.275238541013735</v>
      </c>
      <c r="L51" s="1330">
        <v>0.85404071275478088</v>
      </c>
      <c r="M51" s="1330">
        <v>-100</v>
      </c>
      <c r="N51" s="1330">
        <v>-100</v>
      </c>
      <c r="O51" s="1330">
        <v>-100</v>
      </c>
      <c r="P51" s="1330">
        <v>-100</v>
      </c>
      <c r="Q51" s="1331">
        <v>-4.4380928335760359</v>
      </c>
      <c r="R51" s="1973">
        <v>-415.18204034171151</v>
      </c>
    </row>
    <row r="52" spans="1:30" ht="12" customHeight="1">
      <c r="A52" s="1315"/>
      <c r="B52" s="1316" t="s">
        <v>185</v>
      </c>
      <c r="C52" s="1316"/>
      <c r="D52" s="1316"/>
      <c r="E52" s="1316"/>
      <c r="F52" s="1316"/>
      <c r="G52" s="1316"/>
      <c r="H52" s="1316"/>
      <c r="I52" s="1316"/>
      <c r="J52" s="1316"/>
      <c r="K52" s="1316"/>
      <c r="L52" s="1316"/>
      <c r="M52" s="1316"/>
      <c r="N52" s="1316"/>
      <c r="O52" s="1316"/>
      <c r="P52" s="1316"/>
      <c r="Q52" s="1316"/>
      <c r="R52" s="1317"/>
    </row>
    <row r="53" spans="1:30" s="1318" customFormat="1" ht="11.1" customHeight="1">
      <c r="A53" s="1319"/>
      <c r="B53" s="1320" t="s">
        <v>2140</v>
      </c>
      <c r="C53" s="1320"/>
      <c r="D53" s="1320"/>
      <c r="E53" s="1320"/>
      <c r="F53" s="1320"/>
      <c r="G53" s="1320"/>
      <c r="H53" s="1320"/>
      <c r="I53" s="1320"/>
      <c r="J53" s="1320"/>
      <c r="K53" s="1320"/>
      <c r="L53" s="1320"/>
      <c r="M53" s="1320"/>
      <c r="N53" s="1320"/>
      <c r="O53" s="1320"/>
      <c r="P53" s="1320"/>
      <c r="Q53" s="1320"/>
      <c r="R53" s="1321"/>
      <c r="X53" s="1313"/>
      <c r="Y53" s="1313"/>
      <c r="Z53" s="1313"/>
      <c r="AA53" s="1313"/>
      <c r="AB53" s="1313"/>
      <c r="AC53" s="1313"/>
      <c r="AD53" s="1313"/>
    </row>
    <row r="54" spans="1:30" ht="7.5" customHeight="1">
      <c r="A54" s="1312"/>
      <c r="B54" s="1972">
        <v>2024</v>
      </c>
      <c r="C54" s="1972"/>
      <c r="D54" s="1322"/>
      <c r="E54" s="1323">
        <v>178476.07</v>
      </c>
      <c r="F54" s="1323">
        <v>173081.84099999999</v>
      </c>
      <c r="G54" s="1323">
        <v>187392.06</v>
      </c>
      <c r="H54" s="1323">
        <v>183572.26</v>
      </c>
      <c r="I54" s="1323">
        <v>191426.50200000001</v>
      </c>
      <c r="J54" s="1323">
        <v>182373.29800000001</v>
      </c>
      <c r="K54" s="1323">
        <v>183161.95600000001</v>
      </c>
      <c r="L54" s="1323">
        <v>176821.97700000001</v>
      </c>
      <c r="M54" s="1323">
        <v>166607.766</v>
      </c>
      <c r="N54" s="1323">
        <v>168458.44899999999</v>
      </c>
      <c r="O54" s="1323">
        <v>161638.21900000001</v>
      </c>
      <c r="P54" s="1323">
        <v>170217.09700000001</v>
      </c>
      <c r="Q54" s="1324">
        <v>1456305.9639999999</v>
      </c>
      <c r="R54" s="1973">
        <v>927222.31199999992</v>
      </c>
    </row>
    <row r="55" spans="1:30" ht="7.5" customHeight="1">
      <c r="A55" s="1312"/>
      <c r="B55" s="1972" t="s">
        <v>1334</v>
      </c>
      <c r="C55" s="1972"/>
      <c r="D55" s="1322"/>
      <c r="E55" s="1323">
        <v>175347.728</v>
      </c>
      <c r="F55" s="1323">
        <v>163581.01500000001</v>
      </c>
      <c r="G55" s="1323">
        <v>185780.399</v>
      </c>
      <c r="H55" s="1323">
        <v>184272.19699999999</v>
      </c>
      <c r="I55" s="1323">
        <v>191048.647</v>
      </c>
      <c r="J55" s="1323">
        <v>182222.383</v>
      </c>
      <c r="K55" s="1323">
        <v>186222.571</v>
      </c>
      <c r="L55" s="1323">
        <v>183456.514</v>
      </c>
      <c r="M55" s="1323">
        <v>0</v>
      </c>
      <c r="N55" s="1323">
        <v>0</v>
      </c>
      <c r="O55" s="1323">
        <v>0</v>
      </c>
      <c r="P55" s="1323">
        <v>0</v>
      </c>
      <c r="Q55" s="1324">
        <v>1451931.4539999999</v>
      </c>
      <c r="R55" s="1973">
        <v>927222.31199999992</v>
      </c>
    </row>
    <row r="56" spans="1:30" ht="3" customHeight="1">
      <c r="A56" s="1312"/>
      <c r="B56" s="1325"/>
      <c r="C56" s="1325"/>
      <c r="D56" s="1322"/>
      <c r="E56" s="1309"/>
      <c r="F56" s="1309"/>
      <c r="G56" s="1309"/>
      <c r="H56" s="1309"/>
      <c r="I56" s="1309"/>
      <c r="J56" s="1309"/>
      <c r="K56" s="1309"/>
      <c r="L56" s="1309"/>
      <c r="M56" s="1309"/>
      <c r="N56" s="1326"/>
      <c r="O56" s="1326"/>
      <c r="P56" s="1326"/>
      <c r="Q56" s="1327"/>
      <c r="R56" s="1973">
        <v>0</v>
      </c>
    </row>
    <row r="57" spans="1:30" ht="7.5" customHeight="1">
      <c r="A57" s="1312"/>
      <c r="B57" s="1328" t="s">
        <v>2141</v>
      </c>
      <c r="C57" s="1329" t="s">
        <v>2142</v>
      </c>
      <c r="D57" s="1322"/>
      <c r="E57" s="1330">
        <v>-1.7528075332452175</v>
      </c>
      <c r="F57" s="1330">
        <v>-5.4892101592563733</v>
      </c>
      <c r="G57" s="1330">
        <v>-0.86004764556192015</v>
      </c>
      <c r="H57" s="1330">
        <v>0.38128691121413283</v>
      </c>
      <c r="I57" s="1330">
        <v>-0.1973890741627855</v>
      </c>
      <c r="J57" s="1330">
        <v>-8.2750600913087169E-2</v>
      </c>
      <c r="K57" s="1330">
        <v>1.6709883792680245</v>
      </c>
      <c r="L57" s="1330">
        <v>3.7520997743396833</v>
      </c>
      <c r="M57" s="1330">
        <v>-100</v>
      </c>
      <c r="N57" s="1330">
        <v>-100</v>
      </c>
      <c r="O57" s="1330">
        <v>-100</v>
      </c>
      <c r="P57" s="1330">
        <v>-100</v>
      </c>
      <c r="Q57" s="1331">
        <v>-0.30038399265940541</v>
      </c>
      <c r="R57" s="1973">
        <v>-394.47576461025403</v>
      </c>
    </row>
    <row r="58" spans="1:30" s="1318" customFormat="1" ht="11.1" customHeight="1">
      <c r="A58" s="1319"/>
      <c r="B58" s="1320" t="s">
        <v>2143</v>
      </c>
      <c r="C58" s="1320"/>
      <c r="D58" s="1320"/>
      <c r="E58" s="1320"/>
      <c r="F58" s="1320"/>
      <c r="G58" s="1320"/>
      <c r="H58" s="1320"/>
      <c r="I58" s="1320"/>
      <c r="J58" s="1320"/>
      <c r="K58" s="1320"/>
      <c r="L58" s="1320"/>
      <c r="M58" s="1320"/>
      <c r="N58" s="1320"/>
      <c r="O58" s="1320"/>
      <c r="P58" s="1320"/>
      <c r="Q58" s="1320"/>
      <c r="R58" s="1321"/>
      <c r="X58" s="1313"/>
      <c r="Y58" s="1313"/>
      <c r="Z58" s="1313"/>
      <c r="AA58" s="1313"/>
      <c r="AB58" s="1313"/>
      <c r="AC58" s="1313"/>
      <c r="AD58" s="1313"/>
    </row>
    <row r="59" spans="1:30" ht="7.5" customHeight="1">
      <c r="A59" s="1336"/>
      <c r="B59" s="1972">
        <v>2024</v>
      </c>
      <c r="C59" s="1972"/>
      <c r="D59" s="1320"/>
      <c r="E59" s="1337">
        <v>15823.477999999999</v>
      </c>
      <c r="F59" s="1337">
        <v>15318.326999999999</v>
      </c>
      <c r="G59" s="1337">
        <v>16785.859</v>
      </c>
      <c r="H59" s="1337">
        <v>16959.047999999999</v>
      </c>
      <c r="I59" s="1337">
        <v>18332.445</v>
      </c>
      <c r="J59" s="1337">
        <v>16957.308000000001</v>
      </c>
      <c r="K59" s="1337">
        <v>17225.324000000001</v>
      </c>
      <c r="L59" s="1337">
        <v>16608.530999999999</v>
      </c>
      <c r="M59" s="1337">
        <v>15630.306</v>
      </c>
      <c r="N59" s="1337">
        <v>15948.098</v>
      </c>
      <c r="O59" s="1337">
        <v>14866.593999999999</v>
      </c>
      <c r="P59" s="1337">
        <v>15536.696</v>
      </c>
      <c r="Q59" s="1324">
        <v>134010.32</v>
      </c>
      <c r="R59" s="1973">
        <v>87737.739000000001</v>
      </c>
    </row>
    <row r="60" spans="1:30" ht="7.5" customHeight="1">
      <c r="A60" s="1312"/>
      <c r="B60" s="1972" t="s">
        <v>1334</v>
      </c>
      <c r="C60" s="1972"/>
      <c r="D60" s="1322"/>
      <c r="E60" s="1323">
        <v>16475.595000000001</v>
      </c>
      <c r="F60" s="1323">
        <v>15218.072</v>
      </c>
      <c r="G60" s="1323">
        <v>17179.044999999998</v>
      </c>
      <c r="H60" s="1323">
        <v>17533.309000000001</v>
      </c>
      <c r="I60" s="1323">
        <v>18773.912</v>
      </c>
      <c r="J60" s="1323">
        <v>17306.627</v>
      </c>
      <c r="K60" s="1323">
        <v>17014.671999999999</v>
      </c>
      <c r="L60" s="1323">
        <v>17109.219000000001</v>
      </c>
      <c r="M60" s="1323">
        <v>0</v>
      </c>
      <c r="N60" s="1323">
        <v>0</v>
      </c>
      <c r="O60" s="1323">
        <v>0</v>
      </c>
      <c r="P60" s="1323">
        <v>0</v>
      </c>
      <c r="Q60" s="1333">
        <v>136610.451</v>
      </c>
      <c r="R60" s="1973">
        <v>87737.739000000001</v>
      </c>
    </row>
    <row r="61" spans="1:30" ht="3" customHeight="1">
      <c r="A61" s="1312"/>
      <c r="B61" s="1309"/>
      <c r="C61" s="1329"/>
      <c r="D61" s="1322"/>
      <c r="E61" s="1326"/>
      <c r="F61" s="1326"/>
      <c r="G61" s="1326"/>
      <c r="H61" s="1326"/>
      <c r="I61" s="1326"/>
      <c r="J61" s="1326"/>
      <c r="K61" s="1326"/>
      <c r="L61" s="1326"/>
      <c r="M61" s="1326"/>
      <c r="N61" s="1326"/>
      <c r="O61" s="1326"/>
      <c r="P61" s="1326"/>
      <c r="Q61" s="1334"/>
      <c r="R61" s="1973">
        <v>0</v>
      </c>
    </row>
    <row r="62" spans="1:30" ht="7.5" customHeight="1">
      <c r="A62" s="1312"/>
      <c r="B62" s="1328" t="s">
        <v>2141</v>
      </c>
      <c r="C62" s="1329" t="s">
        <v>2142</v>
      </c>
      <c r="D62" s="1322"/>
      <c r="E62" s="1330">
        <v>4.1211988919250331</v>
      </c>
      <c r="F62" s="1330">
        <v>-0.65447747655471744</v>
      </c>
      <c r="G62" s="1330">
        <v>2.3423644866789175</v>
      </c>
      <c r="H62" s="1330">
        <v>3.3861629497127552</v>
      </c>
      <c r="I62" s="1330">
        <v>2.4081185024692502</v>
      </c>
      <c r="J62" s="1330">
        <v>2.0599908900634318</v>
      </c>
      <c r="K62" s="1330">
        <v>-1.2229203932535597</v>
      </c>
      <c r="L62" s="1330">
        <v>3.0146434985731219</v>
      </c>
      <c r="M62" s="1330">
        <v>-100</v>
      </c>
      <c r="N62" s="1330">
        <v>-100</v>
      </c>
      <c r="O62" s="1330">
        <v>-100</v>
      </c>
      <c r="P62" s="1330">
        <v>-100</v>
      </c>
      <c r="Q62" s="1331">
        <v>1.94024684069106</v>
      </c>
      <c r="R62" s="1973">
        <v>-390.35400455243501</v>
      </c>
    </row>
    <row r="63" spans="1:30" ht="12" customHeight="1">
      <c r="A63" s="1312"/>
      <c r="B63" s="1316" t="s">
        <v>186</v>
      </c>
      <c r="C63" s="1316"/>
      <c r="D63" s="1316"/>
      <c r="E63" s="1316"/>
      <c r="F63" s="1316"/>
      <c r="G63" s="1316"/>
      <c r="H63" s="1316"/>
      <c r="I63" s="1316"/>
      <c r="J63" s="1316"/>
      <c r="K63" s="1316"/>
      <c r="L63" s="1316"/>
      <c r="M63" s="1316"/>
      <c r="N63" s="1316"/>
      <c r="O63" s="1316"/>
      <c r="P63" s="1316"/>
      <c r="Q63" s="1316"/>
      <c r="R63" s="1317"/>
    </row>
    <row r="64" spans="1:30" s="1318" customFormat="1" ht="11.1" customHeight="1">
      <c r="A64" s="1319"/>
      <c r="B64" s="1320" t="s">
        <v>2140</v>
      </c>
      <c r="C64" s="1320"/>
      <c r="D64" s="1320"/>
      <c r="E64" s="1320"/>
      <c r="F64" s="1320"/>
      <c r="G64" s="1320"/>
      <c r="H64" s="1320"/>
      <c r="I64" s="1320"/>
      <c r="J64" s="1320"/>
      <c r="K64" s="1320"/>
      <c r="L64" s="1320"/>
      <c r="M64" s="1320"/>
      <c r="N64" s="1320"/>
      <c r="O64" s="1320"/>
      <c r="P64" s="1320"/>
      <c r="Q64" s="1320"/>
      <c r="R64" s="1321"/>
      <c r="X64" s="1313"/>
      <c r="Y64" s="1313"/>
      <c r="Z64" s="1313"/>
      <c r="AA64" s="1313"/>
      <c r="AB64" s="1313"/>
      <c r="AC64" s="1313"/>
      <c r="AD64" s="1313"/>
    </row>
    <row r="65" spans="1:30" ht="7.5" customHeight="1">
      <c r="A65" s="1312"/>
      <c r="B65" s="1972">
        <v>2024</v>
      </c>
      <c r="C65" s="1972"/>
      <c r="D65" s="1322"/>
      <c r="E65" s="1323">
        <v>594539.19900000002</v>
      </c>
      <c r="F65" s="1323">
        <v>578993.11</v>
      </c>
      <c r="G65" s="1323">
        <v>627543.09100000001</v>
      </c>
      <c r="H65" s="1323">
        <v>613782.09600000002</v>
      </c>
      <c r="I65" s="1323">
        <v>638491.10600000003</v>
      </c>
      <c r="J65" s="1323">
        <v>608344.402</v>
      </c>
      <c r="K65" s="1323">
        <v>611702.48199999996</v>
      </c>
      <c r="L65" s="1323">
        <v>593083.41599999997</v>
      </c>
      <c r="M65" s="1323">
        <v>559264.11300000001</v>
      </c>
      <c r="N65" s="1323">
        <v>561316.51100000006</v>
      </c>
      <c r="O65" s="1323">
        <v>535612.56099999999</v>
      </c>
      <c r="P65" s="1323">
        <v>565615.40700000001</v>
      </c>
      <c r="Q65" s="1324">
        <v>4866478.9019999998</v>
      </c>
      <c r="R65" s="1973">
        <v>3050194.0019999999</v>
      </c>
    </row>
    <row r="66" spans="1:30" ht="7.5" customHeight="1">
      <c r="A66" s="1312"/>
      <c r="B66" s="1972" t="s">
        <v>1334</v>
      </c>
      <c r="C66" s="1972"/>
      <c r="D66" s="1322"/>
      <c r="E66" s="1323">
        <v>583727.36899999995</v>
      </c>
      <c r="F66" s="1323">
        <v>542801.83700000006</v>
      </c>
      <c r="G66" s="1323">
        <v>614577.37399999995</v>
      </c>
      <c r="H66" s="1323">
        <v>606661.63100000005</v>
      </c>
      <c r="I66" s="1323">
        <v>629421.59199999995</v>
      </c>
      <c r="J66" s="1323">
        <v>598376.71299999999</v>
      </c>
      <c r="K66" s="1323">
        <v>611875.85100000002</v>
      </c>
      <c r="L66" s="1323">
        <v>603858.21499999997</v>
      </c>
      <c r="M66" s="1323">
        <v>0</v>
      </c>
      <c r="N66" s="1323">
        <v>0</v>
      </c>
      <c r="O66" s="1323">
        <v>0</v>
      </c>
      <c r="P66" s="1323">
        <v>0</v>
      </c>
      <c r="Q66" s="1324">
        <v>4791300.5820000004</v>
      </c>
      <c r="R66" s="1973">
        <v>3050194.0019999999</v>
      </c>
    </row>
    <row r="67" spans="1:30" ht="3" customHeight="1">
      <c r="A67" s="1312"/>
      <c r="B67" s="1325"/>
      <c r="C67" s="1325"/>
      <c r="D67" s="1322"/>
      <c r="E67" s="1309"/>
      <c r="F67" s="1309"/>
      <c r="G67" s="1309"/>
      <c r="H67" s="1309"/>
      <c r="I67" s="1309"/>
      <c r="J67" s="1309"/>
      <c r="K67" s="1309"/>
      <c r="L67" s="1309"/>
      <c r="M67" s="1309"/>
      <c r="N67" s="1326"/>
      <c r="O67" s="1326"/>
      <c r="P67" s="1326"/>
      <c r="Q67" s="1327"/>
      <c r="R67" s="1973">
        <v>0</v>
      </c>
    </row>
    <row r="68" spans="1:30" ht="7.5" customHeight="1">
      <c r="A68" s="1312"/>
      <c r="B68" s="1328" t="s">
        <v>2141</v>
      </c>
      <c r="C68" s="1329" t="s">
        <v>2142</v>
      </c>
      <c r="D68" s="1322"/>
      <c r="E68" s="1330">
        <v>-1.8185226505140974</v>
      </c>
      <c r="F68" s="1330">
        <v>-6.250726023320027</v>
      </c>
      <c r="G68" s="1330">
        <v>-2.0661078395969525</v>
      </c>
      <c r="H68" s="1330">
        <v>-1.1600965629991151</v>
      </c>
      <c r="I68" s="1330">
        <v>-1.420460506774873</v>
      </c>
      <c r="J68" s="1330">
        <v>-1.6384944066601292</v>
      </c>
      <c r="K68" s="1330">
        <v>2.8342046191013992E-2</v>
      </c>
      <c r="L68" s="1330">
        <v>1.8167425878588404</v>
      </c>
      <c r="M68" s="1330">
        <v>-100</v>
      </c>
      <c r="N68" s="1330">
        <v>-100</v>
      </c>
      <c r="O68" s="1330">
        <v>-100</v>
      </c>
      <c r="P68" s="1330">
        <v>-100</v>
      </c>
      <c r="Q68" s="1331">
        <v>-1.5448196018912768</v>
      </c>
      <c r="R68" s="1973">
        <v>-402.37396684238428</v>
      </c>
    </row>
    <row r="69" spans="1:30" s="1318" customFormat="1" ht="11.1" customHeight="1">
      <c r="A69" s="1319"/>
      <c r="B69" s="1320" t="s">
        <v>2143</v>
      </c>
      <c r="C69" s="1320"/>
      <c r="D69" s="1320"/>
      <c r="E69" s="1320"/>
      <c r="F69" s="1320"/>
      <c r="G69" s="1320"/>
      <c r="H69" s="1320"/>
      <c r="I69" s="1320"/>
      <c r="J69" s="1320"/>
      <c r="K69" s="1320"/>
      <c r="L69" s="1320"/>
      <c r="M69" s="1320"/>
      <c r="N69" s="1320"/>
      <c r="O69" s="1320"/>
      <c r="P69" s="1320"/>
      <c r="Q69" s="1320"/>
      <c r="R69" s="1321"/>
      <c r="X69" s="1313"/>
      <c r="Y69" s="1313"/>
      <c r="Z69" s="1313"/>
      <c r="AA69" s="1313"/>
      <c r="AB69" s="1313"/>
      <c r="AC69" s="1313"/>
      <c r="AD69" s="1313"/>
    </row>
    <row r="70" spans="1:30" ht="7.5" customHeight="1">
      <c r="A70" s="1336"/>
      <c r="B70" s="1972">
        <v>2024</v>
      </c>
      <c r="C70" s="1972"/>
      <c r="D70" s="1332"/>
      <c r="E70" s="1323">
        <v>57099.51</v>
      </c>
      <c r="F70" s="1323">
        <v>56080.976999999999</v>
      </c>
      <c r="G70" s="1323">
        <v>61078.552000000003</v>
      </c>
      <c r="H70" s="1323">
        <v>61639.32</v>
      </c>
      <c r="I70" s="1323">
        <v>65632.380999999994</v>
      </c>
      <c r="J70" s="1323">
        <v>60353.046999999999</v>
      </c>
      <c r="K70" s="1323">
        <v>60162.364999999998</v>
      </c>
      <c r="L70" s="1323">
        <v>58486.245000000003</v>
      </c>
      <c r="M70" s="1323">
        <v>54506.123</v>
      </c>
      <c r="N70" s="1323">
        <v>54321.637999999999</v>
      </c>
      <c r="O70" s="1323">
        <v>51345.472000000002</v>
      </c>
      <c r="P70" s="1323">
        <v>55530.002999999997</v>
      </c>
      <c r="Q70" s="1324">
        <v>480532.397</v>
      </c>
      <c r="R70" s="1973">
        <v>305170.47899999999</v>
      </c>
    </row>
    <row r="71" spans="1:30" ht="7.5" customHeight="1">
      <c r="A71" s="1312"/>
      <c r="B71" s="1972" t="s">
        <v>1334</v>
      </c>
      <c r="C71" s="1972"/>
      <c r="D71" s="1322"/>
      <c r="E71" s="1323">
        <v>57724.055999999997</v>
      </c>
      <c r="F71" s="1323">
        <v>53876.752</v>
      </c>
      <c r="G71" s="1323">
        <v>60805.874000000003</v>
      </c>
      <c r="H71" s="1323">
        <v>61317.955999999998</v>
      </c>
      <c r="I71" s="1323">
        <v>64838.586000000003</v>
      </c>
      <c r="J71" s="1323">
        <v>60213.680999999997</v>
      </c>
      <c r="K71" s="1323">
        <v>59948.180999999997</v>
      </c>
      <c r="L71" s="1323">
        <v>58852.074999999997</v>
      </c>
      <c r="M71" s="1323">
        <v>0</v>
      </c>
      <c r="N71" s="1323">
        <v>0</v>
      </c>
      <c r="O71" s="1323">
        <v>0</v>
      </c>
      <c r="P71" s="1323">
        <v>0</v>
      </c>
      <c r="Q71" s="1333">
        <v>477577.16099999996</v>
      </c>
      <c r="R71" s="1973">
        <v>305170.47899999999</v>
      </c>
    </row>
    <row r="72" spans="1:30" ht="3" customHeight="1">
      <c r="A72" s="1312"/>
      <c r="B72" s="1309"/>
      <c r="C72" s="1329"/>
      <c r="D72" s="1322"/>
      <c r="E72" s="1326"/>
      <c r="F72" s="1326"/>
      <c r="G72" s="1326"/>
      <c r="H72" s="1326"/>
      <c r="I72" s="1326"/>
      <c r="J72" s="1326"/>
      <c r="K72" s="1326"/>
      <c r="L72" s="1326"/>
      <c r="M72" s="1326"/>
      <c r="N72" s="1326"/>
      <c r="O72" s="1326"/>
      <c r="P72" s="1326"/>
      <c r="Q72" s="1334"/>
      <c r="R72" s="1973">
        <v>0</v>
      </c>
    </row>
    <row r="73" spans="1:30" ht="7.5" customHeight="1">
      <c r="A73" s="1312"/>
      <c r="B73" s="1328" t="s">
        <v>2141</v>
      </c>
      <c r="C73" s="1329" t="s">
        <v>2142</v>
      </c>
      <c r="D73" s="1322"/>
      <c r="E73" s="1330">
        <v>1.0937852181218233</v>
      </c>
      <c r="F73" s="1330">
        <v>-3.9304325957088793</v>
      </c>
      <c r="G73" s="1330">
        <v>-0.44643821942602813</v>
      </c>
      <c r="H73" s="1330">
        <v>-0.52136201372761093</v>
      </c>
      <c r="I73" s="1330">
        <v>-1.2094563505169589</v>
      </c>
      <c r="J73" s="1330">
        <v>-0.23091791869265421</v>
      </c>
      <c r="K73" s="1330">
        <v>-0.35600994076612835</v>
      </c>
      <c r="L73" s="1330">
        <v>0.62549749945478084</v>
      </c>
      <c r="M73" s="1330">
        <v>-100</v>
      </c>
      <c r="N73" s="1330">
        <v>-100</v>
      </c>
      <c r="O73" s="1330">
        <v>-100</v>
      </c>
      <c r="P73" s="1330">
        <v>-100</v>
      </c>
      <c r="Q73" s="1331">
        <v>-0.61499204183731138</v>
      </c>
      <c r="R73" s="1973">
        <v>-401.69224872424854</v>
      </c>
    </row>
    <row r="74" spans="1:30" ht="12" customHeight="1">
      <c r="A74" s="1312"/>
      <c r="B74" s="1316" t="s">
        <v>267</v>
      </c>
      <c r="C74" s="1316"/>
      <c r="D74" s="1316"/>
      <c r="E74" s="1316"/>
      <c r="F74" s="1316"/>
      <c r="G74" s="1316"/>
      <c r="H74" s="1316"/>
      <c r="I74" s="1316"/>
      <c r="J74" s="1316"/>
      <c r="K74" s="1316"/>
      <c r="L74" s="1316"/>
      <c r="M74" s="1316"/>
      <c r="N74" s="1316"/>
      <c r="O74" s="1316"/>
      <c r="P74" s="1316"/>
      <c r="Q74" s="1316"/>
      <c r="R74" s="1317"/>
    </row>
    <row r="75" spans="1:30" s="1318" customFormat="1" ht="11.1" customHeight="1">
      <c r="A75" s="1319"/>
      <c r="B75" s="1320" t="s">
        <v>2140</v>
      </c>
      <c r="C75" s="1320"/>
      <c r="D75" s="1320"/>
      <c r="E75" s="1320"/>
      <c r="F75" s="1320"/>
      <c r="G75" s="1320"/>
      <c r="H75" s="1320"/>
      <c r="I75" s="1320"/>
      <c r="J75" s="1320"/>
      <c r="K75" s="1320"/>
      <c r="L75" s="1320"/>
      <c r="M75" s="1320"/>
      <c r="N75" s="1320"/>
      <c r="O75" s="1320"/>
      <c r="P75" s="1320"/>
      <c r="Q75" s="1320"/>
      <c r="R75" s="1321"/>
      <c r="X75" s="1313"/>
      <c r="Y75" s="1313"/>
      <c r="Z75" s="1313"/>
      <c r="AA75" s="1313"/>
      <c r="AB75" s="1313"/>
      <c r="AC75" s="1313"/>
      <c r="AD75" s="1313"/>
    </row>
    <row r="76" spans="1:30" ht="7.5" customHeight="1">
      <c r="A76" s="1312"/>
      <c r="B76" s="1972">
        <v>2024</v>
      </c>
      <c r="C76" s="1972"/>
      <c r="D76" s="1322"/>
      <c r="E76" s="1338">
        <v>2047676.9060000002</v>
      </c>
      <c r="F76" s="1338">
        <v>1976495.8659999999</v>
      </c>
      <c r="G76" s="1338">
        <v>2135617.6230000001</v>
      </c>
      <c r="H76" s="1338">
        <v>2084405.023</v>
      </c>
      <c r="I76" s="1338">
        <v>2174139.2570000002</v>
      </c>
      <c r="J76" s="1338">
        <v>2076787.4079999998</v>
      </c>
      <c r="K76" s="1338">
        <v>2085301.8569999998</v>
      </c>
      <c r="L76" s="1338">
        <v>1998001.3370000001</v>
      </c>
      <c r="M76" s="1338">
        <v>1882055.2460000003</v>
      </c>
      <c r="N76" s="1338">
        <v>1907501.949</v>
      </c>
      <c r="O76" s="1338">
        <v>1840839.7150000001</v>
      </c>
      <c r="P76" s="1338">
        <v>1952828.273</v>
      </c>
      <c r="Q76" s="1324">
        <v>16578425.277000001</v>
      </c>
      <c r="R76" s="1973">
        <v>10327099.946</v>
      </c>
    </row>
    <row r="77" spans="1:30" ht="7.5" customHeight="1">
      <c r="A77" s="1312"/>
      <c r="B77" s="1972" t="s">
        <v>1334</v>
      </c>
      <c r="C77" s="1972"/>
      <c r="D77" s="1322"/>
      <c r="E77" s="1338">
        <v>2001219.2710000002</v>
      </c>
      <c r="F77" s="1338">
        <v>1845965.1450000003</v>
      </c>
      <c r="G77" s="1338">
        <v>2087405.6030000001</v>
      </c>
      <c r="H77" s="1338">
        <v>2061527.7009999999</v>
      </c>
      <c r="I77" s="1338">
        <v>2135264.0070000002</v>
      </c>
      <c r="J77" s="1338">
        <v>2025109.852</v>
      </c>
      <c r="K77" s="1338">
        <v>2061480.0320000001</v>
      </c>
      <c r="L77" s="1338">
        <v>2043718.3539999998</v>
      </c>
      <c r="M77" s="1338">
        <v>0</v>
      </c>
      <c r="N77" s="1338">
        <v>0</v>
      </c>
      <c r="O77" s="1338">
        <v>0</v>
      </c>
      <c r="P77" s="1338">
        <v>0</v>
      </c>
      <c r="Q77" s="1324">
        <v>16261689.965000002</v>
      </c>
      <c r="R77" s="1973">
        <v>10327099.946</v>
      </c>
    </row>
    <row r="78" spans="1:30" ht="3" customHeight="1">
      <c r="A78" s="1312"/>
      <c r="B78" s="1325"/>
      <c r="C78" s="1325"/>
      <c r="D78" s="1322"/>
      <c r="E78" s="1309"/>
      <c r="F78" s="1309"/>
      <c r="G78" s="1309"/>
      <c r="H78" s="1309"/>
      <c r="I78" s="1309"/>
      <c r="J78" s="1309"/>
      <c r="K78" s="1309"/>
      <c r="L78" s="1309"/>
      <c r="M78" s="1309"/>
      <c r="N78" s="1326"/>
      <c r="O78" s="1326"/>
      <c r="P78" s="1326"/>
      <c r="Q78" s="1327"/>
      <c r="R78" s="1973">
        <v>0</v>
      </c>
    </row>
    <row r="79" spans="1:30" ht="7.5" customHeight="1">
      <c r="A79" s="1312"/>
      <c r="B79" s="1328" t="s">
        <v>2141</v>
      </c>
      <c r="C79" s="1329" t="s">
        <v>2142</v>
      </c>
      <c r="D79" s="1322"/>
      <c r="E79" s="1330">
        <v>-2.268797136104439</v>
      </c>
      <c r="F79" s="1330">
        <v>-6.6041484450036165</v>
      </c>
      <c r="G79" s="1330">
        <v>-2.2575211723657844</v>
      </c>
      <c r="H79" s="1330">
        <v>-1.0975468657753282</v>
      </c>
      <c r="I79" s="1330">
        <v>-1.7880754360529068</v>
      </c>
      <c r="J79" s="1330">
        <v>-2.4883411658281744</v>
      </c>
      <c r="K79" s="1330">
        <v>-1.1423681861709269</v>
      </c>
      <c r="L79" s="1330">
        <v>2.2881374578379337</v>
      </c>
      <c r="M79" s="1330">
        <v>-100</v>
      </c>
      <c r="N79" s="1330">
        <v>-100</v>
      </c>
      <c r="O79" s="1330">
        <v>-100</v>
      </c>
      <c r="P79" s="1330">
        <v>-100</v>
      </c>
      <c r="Q79" s="1331">
        <v>-1.91052712611625</v>
      </c>
      <c r="R79" s="1973">
        <v>-404.22819419598943</v>
      </c>
    </row>
    <row r="80" spans="1:30" s="1318" customFormat="1" ht="11.1" customHeight="1">
      <c r="A80" s="1319"/>
      <c r="B80" s="1320" t="s">
        <v>2143</v>
      </c>
      <c r="C80" s="1320"/>
      <c r="D80" s="1320"/>
      <c r="E80" s="1320"/>
      <c r="F80" s="1320"/>
      <c r="G80" s="1320"/>
      <c r="H80" s="1320"/>
      <c r="I80" s="1320"/>
      <c r="J80" s="1320"/>
      <c r="K80" s="1320"/>
      <c r="L80" s="1320"/>
      <c r="M80" s="1320"/>
      <c r="N80" s="1320"/>
      <c r="O80" s="1320"/>
      <c r="P80" s="1320"/>
      <c r="Q80" s="1320"/>
      <c r="R80" s="1321"/>
      <c r="X80" s="1313"/>
      <c r="Y80" s="1313"/>
      <c r="Z80" s="1313"/>
      <c r="AA80" s="1313"/>
      <c r="AB80" s="1313"/>
      <c r="AC80" s="1313"/>
      <c r="AD80" s="1313"/>
    </row>
    <row r="81" spans="1:18" ht="7.5" customHeight="1">
      <c r="A81" s="1336"/>
      <c r="B81" s="1972">
        <v>2024</v>
      </c>
      <c r="C81" s="1972"/>
      <c r="D81" s="1320"/>
      <c r="E81" s="1323">
        <v>104163.59899999999</v>
      </c>
      <c r="F81" s="1323">
        <v>101406.811</v>
      </c>
      <c r="G81" s="1323">
        <v>110714.23000000001</v>
      </c>
      <c r="H81" s="1323">
        <v>111350.85199999998</v>
      </c>
      <c r="I81" s="1323">
        <v>118762.05499999999</v>
      </c>
      <c r="J81" s="1323">
        <v>110055.201</v>
      </c>
      <c r="K81" s="1323">
        <v>110132.851</v>
      </c>
      <c r="L81" s="1323">
        <v>105978.71</v>
      </c>
      <c r="M81" s="1323">
        <v>99620.809000000008</v>
      </c>
      <c r="N81" s="1323">
        <v>99853.437000000005</v>
      </c>
      <c r="O81" s="1323">
        <v>94344.660999999993</v>
      </c>
      <c r="P81" s="1323">
        <v>101116.803</v>
      </c>
      <c r="Q81" s="1324">
        <v>872564.30900000001</v>
      </c>
      <c r="R81" s="1973">
        <v>553798.20299999998</v>
      </c>
    </row>
    <row r="82" spans="1:18" ht="7.5" customHeight="1">
      <c r="A82" s="1312"/>
      <c r="B82" s="1972" t="s">
        <v>1334</v>
      </c>
      <c r="C82" s="1972"/>
      <c r="D82" s="1322"/>
      <c r="E82" s="1323">
        <v>105060.62</v>
      </c>
      <c r="F82" s="1323">
        <v>97101.68</v>
      </c>
      <c r="G82" s="1323">
        <v>109499.45999999999</v>
      </c>
      <c r="H82" s="1323">
        <v>110914.261</v>
      </c>
      <c r="I82" s="1323">
        <v>117625.633</v>
      </c>
      <c r="J82" s="1323">
        <v>108943.38099999999</v>
      </c>
      <c r="K82" s="1323">
        <v>108263.46299999999</v>
      </c>
      <c r="L82" s="1323">
        <v>108051.465</v>
      </c>
      <c r="M82" s="1323">
        <v>0</v>
      </c>
      <c r="N82" s="1323">
        <v>0</v>
      </c>
      <c r="O82" s="1323">
        <v>0</v>
      </c>
      <c r="P82" s="1323">
        <v>0</v>
      </c>
      <c r="Q82" s="1324">
        <v>865459.96299999987</v>
      </c>
      <c r="R82" s="1973">
        <v>553798.20299999998</v>
      </c>
    </row>
    <row r="83" spans="1:18" ht="3" customHeight="1">
      <c r="A83" s="1309"/>
      <c r="B83" s="1313"/>
      <c r="C83" s="1313"/>
      <c r="D83" s="1339"/>
      <c r="E83" s="1326"/>
      <c r="F83" s="1326"/>
      <c r="G83" s="1326"/>
      <c r="H83" s="1326"/>
      <c r="I83" s="1326"/>
      <c r="J83" s="1326"/>
      <c r="K83" s="1326"/>
      <c r="L83" s="1326"/>
      <c r="M83" s="1326"/>
      <c r="N83" s="1326"/>
      <c r="O83" s="1326"/>
      <c r="P83" s="1326"/>
      <c r="Q83" s="1327"/>
      <c r="R83" s="1973">
        <v>0</v>
      </c>
    </row>
    <row r="84" spans="1:18" ht="7.5" customHeight="1">
      <c r="A84" s="1340"/>
      <c r="B84" s="1341" t="s">
        <v>2141</v>
      </c>
      <c r="C84" s="1342" t="s">
        <v>2142</v>
      </c>
      <c r="D84" s="1343"/>
      <c r="E84" s="1344">
        <v>0.86116552098013699</v>
      </c>
      <c r="F84" s="1344">
        <v>-4.2454061591582786</v>
      </c>
      <c r="G84" s="1344">
        <v>-1.0972121650487168</v>
      </c>
      <c r="H84" s="1344">
        <v>-0.39208590878135396</v>
      </c>
      <c r="I84" s="1344">
        <v>-0.95688980794412259</v>
      </c>
      <c r="J84" s="1344">
        <v>-1.0102384893195619</v>
      </c>
      <c r="K84" s="1344">
        <v>-1.6973936323504546</v>
      </c>
      <c r="L84" s="1344">
        <v>1.9558220703007123</v>
      </c>
      <c r="M84" s="1344">
        <v>-100</v>
      </c>
      <c r="N84" s="1344">
        <v>-100</v>
      </c>
      <c r="O84" s="1344">
        <v>-100</v>
      </c>
      <c r="P84" s="1345">
        <v>-100</v>
      </c>
      <c r="Q84" s="1346">
        <v>-0.81419167925193392</v>
      </c>
      <c r="R84" s="1974">
        <v>-402.1007857680948</v>
      </c>
    </row>
    <row r="85" spans="1:18" ht="2.25" customHeight="1">
      <c r="A85" s="1309"/>
      <c r="B85" s="1328"/>
      <c r="C85" s="1329"/>
      <c r="D85" s="1309"/>
      <c r="E85" s="1330"/>
      <c r="F85" s="1330"/>
      <c r="G85" s="1330"/>
      <c r="H85" s="1330"/>
      <c r="I85" s="1330"/>
      <c r="J85" s="1330"/>
      <c r="K85" s="1330"/>
      <c r="L85" s="1330"/>
      <c r="M85" s="1330"/>
      <c r="N85" s="1330"/>
      <c r="O85" s="1330"/>
      <c r="P85" s="1330"/>
      <c r="Q85" s="1330"/>
      <c r="R85" s="1338"/>
    </row>
    <row r="86" spans="1:18" ht="16.5" customHeight="1">
      <c r="B86" s="1971" t="s">
        <v>2147</v>
      </c>
      <c r="C86" s="1971"/>
      <c r="D86" s="1971"/>
      <c r="E86" s="1971"/>
      <c r="F86" s="1971"/>
      <c r="G86" s="1971"/>
      <c r="H86" s="1971"/>
      <c r="I86" s="1971"/>
      <c r="J86" s="1971"/>
      <c r="K86" s="1971"/>
      <c r="L86" s="1971"/>
      <c r="M86" s="1971"/>
      <c r="N86" s="1971"/>
      <c r="O86" s="1971"/>
      <c r="P86" s="1971"/>
      <c r="Q86" s="1971"/>
      <c r="R86" s="1971"/>
    </row>
    <row r="87" spans="1:18" ht="32.1" customHeight="1">
      <c r="B87" s="1971" t="s">
        <v>2148</v>
      </c>
      <c r="C87" s="1971"/>
      <c r="D87" s="1971"/>
      <c r="E87" s="1971"/>
      <c r="F87" s="1971"/>
      <c r="G87" s="1971"/>
      <c r="H87" s="1971"/>
      <c r="I87" s="1971"/>
      <c r="J87" s="1971"/>
      <c r="K87" s="1971"/>
      <c r="L87" s="1971"/>
      <c r="M87" s="1971"/>
      <c r="N87" s="1971"/>
      <c r="O87" s="1971"/>
      <c r="P87" s="1971"/>
      <c r="Q87" s="1971"/>
      <c r="R87" s="1971"/>
    </row>
    <row r="88" spans="1:18">
      <c r="B88" s="1842" t="s">
        <v>273</v>
      </c>
      <c r="R88" s="1329" t="s">
        <v>2149</v>
      </c>
    </row>
  </sheetData>
  <mergeCells count="60">
    <mergeCell ref="P5:P6"/>
    <mergeCell ref="C2:E2"/>
    <mergeCell ref="A4:D6"/>
    <mergeCell ref="Q4:Q6"/>
    <mergeCell ref="R4:R6"/>
    <mergeCell ref="E5:E6"/>
    <mergeCell ref="F5:F6"/>
    <mergeCell ref="G5:G6"/>
    <mergeCell ref="H5:H6"/>
    <mergeCell ref="I5:I6"/>
    <mergeCell ref="J5:J6"/>
    <mergeCell ref="K5:K6"/>
    <mergeCell ref="L5:L6"/>
    <mergeCell ref="M5:M6"/>
    <mergeCell ref="N5:N6"/>
    <mergeCell ref="O5:O6"/>
    <mergeCell ref="B10:C10"/>
    <mergeCell ref="R10:R13"/>
    <mergeCell ref="B11:C11"/>
    <mergeCell ref="B15:C15"/>
    <mergeCell ref="R15:R18"/>
    <mergeCell ref="B16:C16"/>
    <mergeCell ref="B21:C21"/>
    <mergeCell ref="R21:R24"/>
    <mergeCell ref="B22:C22"/>
    <mergeCell ref="B26:C26"/>
    <mergeCell ref="R26:R29"/>
    <mergeCell ref="B27:C27"/>
    <mergeCell ref="B32:C32"/>
    <mergeCell ref="R32:R35"/>
    <mergeCell ref="B33:C33"/>
    <mergeCell ref="B37:C37"/>
    <mergeCell ref="R37:R40"/>
    <mergeCell ref="B38:C38"/>
    <mergeCell ref="B43:C43"/>
    <mergeCell ref="R43:R46"/>
    <mergeCell ref="B44:C44"/>
    <mergeCell ref="B48:C48"/>
    <mergeCell ref="R48:R51"/>
    <mergeCell ref="B49:C49"/>
    <mergeCell ref="B54:C54"/>
    <mergeCell ref="R54:R57"/>
    <mergeCell ref="B55:C55"/>
    <mergeCell ref="B59:C59"/>
    <mergeCell ref="R59:R62"/>
    <mergeCell ref="B60:C60"/>
    <mergeCell ref="B65:C65"/>
    <mergeCell ref="R65:R68"/>
    <mergeCell ref="B66:C66"/>
    <mergeCell ref="B70:C70"/>
    <mergeCell ref="R70:R73"/>
    <mergeCell ref="B71:C71"/>
    <mergeCell ref="B86:R86"/>
    <mergeCell ref="B87:R87"/>
    <mergeCell ref="B76:C76"/>
    <mergeCell ref="R76:R79"/>
    <mergeCell ref="B77:C77"/>
    <mergeCell ref="B81:C81"/>
    <mergeCell ref="R81:R84"/>
    <mergeCell ref="B82:C82"/>
  </mergeCells>
  <hyperlinks>
    <hyperlink ref="B88" location="'Inhaltsverzeichnis '!A1" display="Zurück zum Inhaltsverzeichnis" xr:uid="{559B4312-9970-4C15-B69A-DAF7873ADB41}"/>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 &amp;A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BA2E9-363D-4234-9341-4FA460034639}">
  <sheetPr>
    <tabColor rgb="FFF9E03A"/>
    <pageSetUpPr fitToPage="1"/>
  </sheetPr>
  <dimension ref="A1:R178"/>
  <sheetViews>
    <sheetView showGridLines="0" showZeros="0" zoomScale="140" zoomScaleNormal="140" workbookViewId="0">
      <pane ySplit="6" topLeftCell="A7" activePane="bottomLeft" state="frozen"/>
      <selection activeCell="L32" sqref="L32"/>
      <selection pane="bottomLeft"/>
    </sheetView>
  </sheetViews>
  <sheetFormatPr baseColWidth="10" defaultColWidth="10" defaultRowHeight="12.75"/>
  <cols>
    <col min="1" max="2" width="4.75" style="1301" customWidth="1"/>
    <col min="3" max="3" width="2.375" style="1301" customWidth="1"/>
    <col min="4" max="4" width="0.375" style="1301" customWidth="1"/>
    <col min="5" max="16" width="4.75" style="1301" customWidth="1"/>
    <col min="17" max="18" width="5.875" style="1301" customWidth="1"/>
    <col min="19" max="16384" width="10" style="1301"/>
  </cols>
  <sheetData>
    <row r="1" spans="1:18" ht="15.75" customHeight="1">
      <c r="A1" s="1302"/>
      <c r="B1" s="1304" t="s">
        <v>2150</v>
      </c>
      <c r="C1" s="1304"/>
      <c r="D1" s="1304"/>
      <c r="E1" s="1302"/>
      <c r="F1" s="1302"/>
      <c r="G1" s="1302"/>
      <c r="H1" s="1302"/>
      <c r="I1" s="1302"/>
      <c r="J1" s="1302"/>
      <c r="K1" s="1302"/>
      <c r="L1" s="1302"/>
      <c r="M1" s="1302"/>
      <c r="N1" s="1302"/>
      <c r="O1" s="1302"/>
      <c r="P1" s="1302"/>
      <c r="Q1" s="1302"/>
      <c r="R1" s="1302"/>
    </row>
    <row r="2" spans="1:18" ht="15.75" customHeight="1">
      <c r="A2" s="1306"/>
      <c r="B2" s="1307" t="s">
        <v>1328</v>
      </c>
      <c r="C2" s="1977">
        <v>45936</v>
      </c>
      <c r="D2" s="1977"/>
      <c r="E2" s="1977"/>
      <c r="F2" s="1308"/>
      <c r="G2" s="1308"/>
      <c r="H2" s="1308"/>
      <c r="I2" s="1308" t="s">
        <v>2130</v>
      </c>
      <c r="K2" s="1308"/>
      <c r="L2" s="1308"/>
      <c r="M2" s="1308"/>
      <c r="N2" s="1308"/>
      <c r="O2" s="1308"/>
      <c r="P2" s="1308"/>
      <c r="Q2" s="1308"/>
      <c r="R2" s="1307" t="s">
        <v>2131</v>
      </c>
    </row>
    <row r="3" spans="1:18" ht="3" customHeight="1">
      <c r="A3" s="1309"/>
      <c r="B3" s="1309"/>
      <c r="C3" s="1309"/>
      <c r="D3" s="1309"/>
      <c r="E3" s="1309"/>
      <c r="F3" s="1309"/>
      <c r="G3" s="1309"/>
      <c r="H3" s="1309"/>
      <c r="I3" s="1309"/>
      <c r="J3" s="1309"/>
      <c r="K3" s="1309"/>
      <c r="L3" s="1309"/>
      <c r="M3" s="1309"/>
      <c r="N3" s="1309"/>
      <c r="O3" s="1309"/>
      <c r="P3" s="1309"/>
      <c r="Q3" s="1309"/>
      <c r="R3" s="1309"/>
    </row>
    <row r="4" spans="1:18" ht="12" customHeight="1">
      <c r="A4" s="1978" t="s">
        <v>304</v>
      </c>
      <c r="B4" s="1979"/>
      <c r="C4" s="1979"/>
      <c r="D4" s="1980"/>
      <c r="E4" s="1310" t="s">
        <v>2132</v>
      </c>
      <c r="F4" s="1310"/>
      <c r="G4" s="1310"/>
      <c r="H4" s="1310"/>
      <c r="I4" s="1310"/>
      <c r="J4" s="1310"/>
      <c r="K4" s="1310"/>
      <c r="L4" s="1310"/>
      <c r="M4" s="1310"/>
      <c r="N4" s="1310"/>
      <c r="O4" s="1310"/>
      <c r="P4" s="1311"/>
      <c r="Q4" s="1986" t="s">
        <v>2133</v>
      </c>
      <c r="R4" s="1989" t="s">
        <v>2134</v>
      </c>
    </row>
    <row r="5" spans="1:18" ht="12" customHeight="1">
      <c r="A5" s="1981"/>
      <c r="B5" s="1982"/>
      <c r="C5" s="1982"/>
      <c r="D5" s="1975"/>
      <c r="E5" s="1975" t="s">
        <v>227</v>
      </c>
      <c r="F5" s="1975" t="s">
        <v>228</v>
      </c>
      <c r="G5" s="1975" t="s">
        <v>2135</v>
      </c>
      <c r="H5" s="1975" t="s">
        <v>2136</v>
      </c>
      <c r="I5" s="1975" t="s">
        <v>231</v>
      </c>
      <c r="J5" s="1975" t="s">
        <v>2137</v>
      </c>
      <c r="K5" s="1975" t="s">
        <v>234</v>
      </c>
      <c r="L5" s="1975" t="s">
        <v>222</v>
      </c>
      <c r="M5" s="1975" t="s">
        <v>2138</v>
      </c>
      <c r="N5" s="1975" t="s">
        <v>224</v>
      </c>
      <c r="O5" s="1975" t="s">
        <v>225</v>
      </c>
      <c r="P5" s="1975" t="s">
        <v>226</v>
      </c>
      <c r="Q5" s="1987" t="s">
        <v>1</v>
      </c>
      <c r="R5" s="1990" t="s">
        <v>1</v>
      </c>
    </row>
    <row r="6" spans="1:18" ht="12" customHeight="1">
      <c r="A6" s="1983"/>
      <c r="B6" s="1984"/>
      <c r="C6" s="1984"/>
      <c r="D6" s="1985"/>
      <c r="E6" s="1976"/>
      <c r="F6" s="1976"/>
      <c r="G6" s="1976"/>
      <c r="H6" s="1976"/>
      <c r="I6" s="1976"/>
      <c r="J6" s="1976"/>
      <c r="K6" s="1976"/>
      <c r="L6" s="1976"/>
      <c r="M6" s="1976"/>
      <c r="N6" s="1976"/>
      <c r="O6" s="1976"/>
      <c r="P6" s="1976"/>
      <c r="Q6" s="1988" t="s">
        <v>1</v>
      </c>
      <c r="R6" s="1991" t="s">
        <v>1</v>
      </c>
    </row>
    <row r="7" spans="1:18" ht="3" customHeight="1">
      <c r="A7" s="1312"/>
      <c r="B7" s="1313"/>
      <c r="C7" s="1313"/>
      <c r="D7" s="1313"/>
      <c r="E7" s="1309"/>
      <c r="F7" s="1309"/>
      <c r="G7" s="1309"/>
      <c r="H7" s="1309"/>
      <c r="I7" s="1309"/>
      <c r="J7" s="1309"/>
      <c r="K7" s="1309"/>
      <c r="L7" s="1309"/>
      <c r="M7" s="1309"/>
      <c r="N7" s="1309"/>
      <c r="O7" s="1309"/>
      <c r="P7" s="1309"/>
      <c r="Q7" s="1309"/>
      <c r="R7" s="1314"/>
    </row>
    <row r="8" spans="1:18" ht="12" customHeight="1">
      <c r="A8" s="1315"/>
      <c r="B8" s="1316" t="s">
        <v>2151</v>
      </c>
      <c r="C8" s="1316"/>
      <c r="D8" s="1316"/>
      <c r="E8" s="1316"/>
      <c r="F8" s="1316"/>
      <c r="G8" s="1316"/>
      <c r="H8" s="1316"/>
      <c r="I8" s="1316"/>
      <c r="J8" s="1316"/>
      <c r="K8" s="1316"/>
      <c r="L8" s="1316"/>
      <c r="M8" s="1316"/>
      <c r="N8" s="1316"/>
      <c r="O8" s="1316"/>
      <c r="P8" s="1316"/>
      <c r="Q8" s="1316"/>
      <c r="R8" s="1317"/>
    </row>
    <row r="9" spans="1:18" ht="11.1" customHeight="1">
      <c r="A9" s="1336"/>
      <c r="B9" s="1320" t="s">
        <v>2140</v>
      </c>
      <c r="C9" s="1320"/>
      <c r="D9" s="1320"/>
      <c r="E9" s="1320"/>
      <c r="F9" s="1320"/>
      <c r="G9" s="1320"/>
      <c r="H9" s="1320"/>
      <c r="I9" s="1320"/>
      <c r="J9" s="1320"/>
      <c r="K9" s="1320"/>
      <c r="L9" s="1320"/>
      <c r="M9" s="1320"/>
      <c r="N9" s="1320"/>
      <c r="O9" s="1320"/>
      <c r="P9" s="1320"/>
      <c r="Q9" s="1320"/>
      <c r="R9" s="1321"/>
    </row>
    <row r="10" spans="1:18" ht="7.5" customHeight="1">
      <c r="A10" s="1312"/>
      <c r="B10" s="1972">
        <v>2024</v>
      </c>
      <c r="C10" s="1972"/>
      <c r="D10" s="1322"/>
      <c r="E10" s="1323">
        <v>92898.432000000001</v>
      </c>
      <c r="F10" s="1323">
        <v>90194.53</v>
      </c>
      <c r="G10" s="1323">
        <v>98291.570999999996</v>
      </c>
      <c r="H10" s="1323">
        <v>95757.346999999994</v>
      </c>
      <c r="I10" s="1323">
        <v>99547.271999999997</v>
      </c>
      <c r="J10" s="1323">
        <v>94975.343999999997</v>
      </c>
      <c r="K10" s="1323">
        <v>95067.686000000002</v>
      </c>
      <c r="L10" s="1323">
        <v>92583.357000000004</v>
      </c>
      <c r="M10" s="1323">
        <v>87173.957999999999</v>
      </c>
      <c r="N10" s="1323">
        <v>90099.239000000001</v>
      </c>
      <c r="O10" s="1323">
        <v>85990.285999999993</v>
      </c>
      <c r="P10" s="1323">
        <v>90944.683999999994</v>
      </c>
      <c r="Q10" s="1324">
        <v>759315.53899999999</v>
      </c>
      <c r="R10" s="1973">
        <v>480536.76300000004</v>
      </c>
    </row>
    <row r="11" spans="1:18" ht="7.5" customHeight="1">
      <c r="A11" s="1312"/>
      <c r="B11" s="1972" t="s">
        <v>1334</v>
      </c>
      <c r="C11" s="1972"/>
      <c r="D11" s="1322"/>
      <c r="E11" s="1323">
        <v>92254.895000000004</v>
      </c>
      <c r="F11" s="1323">
        <v>85604.778999999995</v>
      </c>
      <c r="G11" s="1323">
        <v>96932.644</v>
      </c>
      <c r="H11" s="1323">
        <v>94821.047000000006</v>
      </c>
      <c r="I11" s="1323">
        <v>99336.182000000001</v>
      </c>
      <c r="J11" s="1323">
        <v>94539.747000000003</v>
      </c>
      <c r="K11" s="1323">
        <v>96382.879000000001</v>
      </c>
      <c r="L11" s="1323">
        <v>95456.907999999996</v>
      </c>
      <c r="M11" s="1323">
        <v>0</v>
      </c>
      <c r="N11" s="1323">
        <v>0</v>
      </c>
      <c r="O11" s="1323">
        <v>0</v>
      </c>
      <c r="P11" s="1323">
        <v>0</v>
      </c>
      <c r="Q11" s="1324">
        <v>755329.08100000001</v>
      </c>
      <c r="R11" s="1973">
        <v>0</v>
      </c>
    </row>
    <row r="12" spans="1:18" ht="3" customHeight="1">
      <c r="A12" s="1312"/>
      <c r="B12" s="1325"/>
      <c r="C12" s="1325"/>
      <c r="D12" s="1322"/>
      <c r="E12" s="1326"/>
      <c r="F12" s="1326"/>
      <c r="G12" s="1326"/>
      <c r="H12" s="1326"/>
      <c r="I12" s="1326"/>
      <c r="J12" s="1326"/>
      <c r="K12" s="1326"/>
      <c r="L12" s="1326"/>
      <c r="M12" s="1326"/>
      <c r="N12" s="1326"/>
      <c r="O12" s="1326"/>
      <c r="P12" s="1326"/>
      <c r="Q12" s="1327"/>
      <c r="R12" s="1973">
        <v>-397.1613035088871</v>
      </c>
    </row>
    <row r="13" spans="1:18" ht="7.5" customHeight="1">
      <c r="A13" s="1312"/>
      <c r="B13" s="1328" t="s">
        <v>2141</v>
      </c>
      <c r="C13" s="1329" t="s">
        <v>2142</v>
      </c>
      <c r="D13" s="1322"/>
      <c r="E13" s="1330">
        <v>-0.69273182135087552</v>
      </c>
      <c r="F13" s="1330">
        <v>-5.0887243383828178</v>
      </c>
      <c r="G13" s="1330">
        <v>-1.3825468309993738</v>
      </c>
      <c r="H13" s="1330">
        <v>-0.97778398142126832</v>
      </c>
      <c r="I13" s="1330">
        <v>-0.21205000976823385</v>
      </c>
      <c r="J13" s="1330">
        <v>-0.45864219244100468</v>
      </c>
      <c r="K13" s="1330">
        <v>1.3834280135944397</v>
      </c>
      <c r="L13" s="1330">
        <v>3.1037446611489656</v>
      </c>
      <c r="M13" s="1330">
        <v>-100</v>
      </c>
      <c r="N13" s="1330">
        <v>-100</v>
      </c>
      <c r="O13" s="1330">
        <v>-100</v>
      </c>
      <c r="P13" s="1330">
        <v>-100</v>
      </c>
      <c r="Q13" s="1331">
        <v>-0.52500677192121259</v>
      </c>
      <c r="R13" s="1973">
        <v>0</v>
      </c>
    </row>
    <row r="14" spans="1:18" ht="11.1" customHeight="1">
      <c r="A14" s="1336"/>
      <c r="B14" s="1320" t="s">
        <v>2143</v>
      </c>
      <c r="C14" s="1320"/>
      <c r="D14" s="1320"/>
      <c r="E14" s="1320"/>
      <c r="F14" s="1320"/>
      <c r="G14" s="1320"/>
      <c r="H14" s="1320"/>
      <c r="I14" s="1320"/>
      <c r="J14" s="1320"/>
      <c r="K14" s="1320"/>
      <c r="L14" s="1320"/>
      <c r="M14" s="1320"/>
      <c r="N14" s="1320"/>
      <c r="O14" s="1320"/>
      <c r="P14" s="1320"/>
      <c r="Q14" s="1320"/>
      <c r="R14" s="1321"/>
    </row>
    <row r="15" spans="1:18" ht="7.5" customHeight="1">
      <c r="A15" s="1336"/>
      <c r="B15" s="1972">
        <v>2024</v>
      </c>
      <c r="C15" s="1972"/>
      <c r="D15" s="1322"/>
      <c r="E15" s="1323">
        <v>3339.6080000000002</v>
      </c>
      <c r="F15" s="1323">
        <v>3279.241</v>
      </c>
      <c r="G15" s="1323">
        <v>3397.491</v>
      </c>
      <c r="H15" s="1323">
        <v>3335.29</v>
      </c>
      <c r="I15" s="1323">
        <v>3528.8969999999999</v>
      </c>
      <c r="J15" s="1323">
        <v>3228.9259999999999</v>
      </c>
      <c r="K15" s="1323">
        <v>3286.27</v>
      </c>
      <c r="L15" s="1323">
        <v>3221.1959999999999</v>
      </c>
      <c r="M15" s="1323">
        <v>3050.1660000000002</v>
      </c>
      <c r="N15" s="1323">
        <v>3059.768</v>
      </c>
      <c r="O15" s="1323">
        <v>2918.9859999999999</v>
      </c>
      <c r="P15" s="1323">
        <v>3153.9050000000002</v>
      </c>
      <c r="Q15" s="1324">
        <v>26616.919000000002</v>
      </c>
      <c r="R15" s="1973">
        <v>15861.778000000002</v>
      </c>
    </row>
    <row r="16" spans="1:18" ht="7.5" customHeight="1">
      <c r="A16" s="1312"/>
      <c r="B16" s="1972" t="s">
        <v>1334</v>
      </c>
      <c r="C16" s="1972"/>
      <c r="D16" s="1322"/>
      <c r="E16" s="1323">
        <v>3141.779</v>
      </c>
      <c r="F16" s="1323">
        <v>2884.6709999999998</v>
      </c>
      <c r="G16" s="1323">
        <v>3248.6109999999999</v>
      </c>
      <c r="H16" s="1323">
        <v>3216.8490000000002</v>
      </c>
      <c r="I16" s="1323">
        <v>3362.0569999999998</v>
      </c>
      <c r="J16" s="1323">
        <v>3168.49</v>
      </c>
      <c r="K16" s="1323">
        <v>2990.0279999999998</v>
      </c>
      <c r="L16" s="1323">
        <v>2983.377</v>
      </c>
      <c r="M16" s="1323">
        <v>140.977</v>
      </c>
      <c r="N16" s="1323">
        <v>0</v>
      </c>
      <c r="O16" s="1323">
        <v>0</v>
      </c>
      <c r="P16" s="1323">
        <v>0</v>
      </c>
      <c r="Q16" s="1324">
        <v>25136.839</v>
      </c>
      <c r="R16" s="1973">
        <v>0</v>
      </c>
    </row>
    <row r="17" spans="1:18" ht="3" customHeight="1">
      <c r="A17" s="1312"/>
      <c r="B17" s="1325"/>
      <c r="C17" s="1325"/>
      <c r="D17" s="1322"/>
      <c r="E17" s="1326"/>
      <c r="F17" s="1326"/>
      <c r="G17" s="1326"/>
      <c r="H17" s="1326"/>
      <c r="I17" s="1326"/>
      <c r="J17" s="1326"/>
      <c r="K17" s="1326"/>
      <c r="L17" s="1326"/>
      <c r="M17" s="1326"/>
      <c r="N17" s="1326"/>
      <c r="O17" s="1326"/>
      <c r="P17" s="1326"/>
      <c r="Q17" s="1327"/>
      <c r="R17" s="1973">
        <v>-421.92620637740794</v>
      </c>
    </row>
    <row r="18" spans="1:18" ht="7.5" customHeight="1">
      <c r="A18" s="1312"/>
      <c r="B18" s="1328" t="s">
        <v>2141</v>
      </c>
      <c r="C18" s="1329" t="s">
        <v>2142</v>
      </c>
      <c r="D18" s="1322"/>
      <c r="E18" s="1330">
        <v>-5.9237191909948734</v>
      </c>
      <c r="F18" s="1330">
        <v>-12.032357487601558</v>
      </c>
      <c r="G18" s="1330">
        <v>-4.3820572298793508</v>
      </c>
      <c r="H18" s="1330">
        <v>-3.5511454776046349</v>
      </c>
      <c r="I18" s="1330">
        <v>-4.7278228863013112</v>
      </c>
      <c r="J18" s="1330">
        <v>-1.8717059480458857</v>
      </c>
      <c r="K18" s="1330">
        <v>-9.0145362371320772</v>
      </c>
      <c r="L18" s="1330">
        <v>-7.3829409945871021</v>
      </c>
      <c r="M18" s="1330">
        <v>-95.378054833736911</v>
      </c>
      <c r="N18" s="1330">
        <v>-100</v>
      </c>
      <c r="O18" s="1330">
        <v>-100</v>
      </c>
      <c r="P18" s="1330">
        <v>-100</v>
      </c>
      <c r="Q18" s="1331">
        <v>-5.5606736452104144</v>
      </c>
      <c r="R18" s="1973">
        <v>0</v>
      </c>
    </row>
    <row r="19" spans="1:18" ht="12" customHeight="1">
      <c r="A19" s="1315"/>
      <c r="B19" s="1316" t="s">
        <v>2152</v>
      </c>
      <c r="C19" s="1316"/>
      <c r="D19" s="1316"/>
      <c r="E19" s="1316"/>
      <c r="F19" s="1316"/>
      <c r="G19" s="1316"/>
      <c r="H19" s="1316"/>
      <c r="I19" s="1316"/>
      <c r="J19" s="1316"/>
      <c r="K19" s="1316"/>
      <c r="L19" s="1316"/>
      <c r="M19" s="1316"/>
      <c r="N19" s="1316"/>
      <c r="O19" s="1316"/>
      <c r="P19" s="1316"/>
      <c r="Q19" s="1316"/>
      <c r="R19" s="1317"/>
    </row>
    <row r="20" spans="1:18" ht="11.1" customHeight="1">
      <c r="A20" s="1336"/>
      <c r="B20" s="1320" t="s">
        <v>2140</v>
      </c>
      <c r="C20" s="1320"/>
      <c r="D20" s="1320"/>
      <c r="E20" s="1320"/>
      <c r="F20" s="1320"/>
      <c r="G20" s="1320"/>
      <c r="H20" s="1320"/>
      <c r="I20" s="1320"/>
      <c r="J20" s="1320"/>
      <c r="K20" s="1320"/>
      <c r="L20" s="1320"/>
      <c r="M20" s="1320"/>
      <c r="N20" s="1320"/>
      <c r="O20" s="1320"/>
      <c r="P20" s="1320"/>
      <c r="Q20" s="1320"/>
      <c r="R20" s="1321"/>
    </row>
    <row r="21" spans="1:18" ht="7.5" customHeight="1">
      <c r="A21" s="1312"/>
      <c r="B21" s="1972">
        <v>2024</v>
      </c>
      <c r="C21" s="1972"/>
      <c r="D21" s="1322"/>
      <c r="E21" s="1323">
        <v>116437.789</v>
      </c>
      <c r="F21" s="1323">
        <v>113228.317</v>
      </c>
      <c r="G21" s="1323">
        <v>122959.333</v>
      </c>
      <c r="H21" s="1323">
        <v>119211.757</v>
      </c>
      <c r="I21" s="1323">
        <v>124029.004</v>
      </c>
      <c r="J21" s="1323">
        <v>119278.387</v>
      </c>
      <c r="K21" s="1323">
        <v>120432.54</v>
      </c>
      <c r="L21" s="1323">
        <v>117812.727</v>
      </c>
      <c r="M21" s="1323">
        <v>110109.827</v>
      </c>
      <c r="N21" s="1323">
        <v>111125.863</v>
      </c>
      <c r="O21" s="1323">
        <v>107781.467</v>
      </c>
      <c r="P21" s="1323">
        <v>113728.79700000001</v>
      </c>
      <c r="Q21" s="1324">
        <v>953389.85399999993</v>
      </c>
      <c r="R21" s="1973">
        <v>624536.05700000003</v>
      </c>
    </row>
    <row r="22" spans="1:18" ht="7.5" customHeight="1">
      <c r="A22" s="1312"/>
      <c r="B22" s="1972" t="s">
        <v>1334</v>
      </c>
      <c r="C22" s="1972"/>
      <c r="D22" s="1322"/>
      <c r="E22" s="1323">
        <v>115190.701</v>
      </c>
      <c r="F22" s="1323">
        <v>106425.65700000001</v>
      </c>
      <c r="G22" s="1323">
        <v>124084.302</v>
      </c>
      <c r="H22" s="1323">
        <v>124075.986</v>
      </c>
      <c r="I22" s="1323">
        <v>129364.671</v>
      </c>
      <c r="J22" s="1323">
        <v>123562.145</v>
      </c>
      <c r="K22" s="1323">
        <v>124813.019</v>
      </c>
      <c r="L22" s="1323">
        <v>122720.236</v>
      </c>
      <c r="M22" s="1323">
        <v>0</v>
      </c>
      <c r="N22" s="1323">
        <v>0</v>
      </c>
      <c r="O22" s="1323">
        <v>0</v>
      </c>
      <c r="P22" s="1323">
        <v>0</v>
      </c>
      <c r="Q22" s="1324">
        <v>970236.71700000006</v>
      </c>
      <c r="R22" s="1973">
        <v>0</v>
      </c>
    </row>
    <row r="23" spans="1:18" ht="3" customHeight="1">
      <c r="A23" s="1312"/>
      <c r="B23" s="1325"/>
      <c r="C23" s="1325"/>
      <c r="D23" s="1322"/>
      <c r="E23" s="1326"/>
      <c r="F23" s="1326"/>
      <c r="G23" s="1326"/>
      <c r="H23" s="1326"/>
      <c r="I23" s="1326"/>
      <c r="J23" s="1326"/>
      <c r="K23" s="1326"/>
      <c r="L23" s="1326"/>
      <c r="M23" s="1326"/>
      <c r="N23" s="1326"/>
      <c r="O23" s="1326"/>
      <c r="P23" s="1326"/>
      <c r="Q23" s="1327"/>
      <c r="R23" s="1973">
        <v>-380.22352201618321</v>
      </c>
    </row>
    <row r="24" spans="1:18" ht="7.5" customHeight="1">
      <c r="A24" s="1312"/>
      <c r="B24" s="1328" t="s">
        <v>2141</v>
      </c>
      <c r="C24" s="1329" t="s">
        <v>2142</v>
      </c>
      <c r="D24" s="1322"/>
      <c r="E24" s="1330">
        <v>-1.0710337345893919</v>
      </c>
      <c r="F24" s="1330">
        <v>-6.0079140803620561</v>
      </c>
      <c r="G24" s="1330">
        <v>0.91491143661293961</v>
      </c>
      <c r="H24" s="1330">
        <v>4.0803265738294527</v>
      </c>
      <c r="I24" s="1330">
        <v>4.3019510178441749</v>
      </c>
      <c r="J24" s="1330">
        <v>3.591394977532687</v>
      </c>
      <c r="K24" s="1330">
        <v>3.6372885600519709</v>
      </c>
      <c r="L24" s="1330">
        <v>4.1655168545585042</v>
      </c>
      <c r="M24" s="1330">
        <v>-100</v>
      </c>
      <c r="N24" s="1330">
        <v>-100</v>
      </c>
      <c r="O24" s="1330">
        <v>-100</v>
      </c>
      <c r="P24" s="1330">
        <v>-100</v>
      </c>
      <c r="Q24" s="1331">
        <v>1.7670486977932569</v>
      </c>
      <c r="R24" s="1973">
        <v>0</v>
      </c>
    </row>
    <row r="25" spans="1:18" ht="11.1" customHeight="1">
      <c r="A25" s="1336"/>
      <c r="B25" s="1320" t="s">
        <v>2143</v>
      </c>
      <c r="C25" s="1320"/>
      <c r="D25" s="1320"/>
      <c r="E25" s="1320"/>
      <c r="F25" s="1320"/>
      <c r="G25" s="1320"/>
      <c r="H25" s="1320"/>
      <c r="I25" s="1320"/>
      <c r="J25" s="1320"/>
      <c r="K25" s="1320"/>
      <c r="L25" s="1320"/>
      <c r="M25" s="1320"/>
      <c r="N25" s="1320"/>
      <c r="O25" s="1320"/>
      <c r="P25" s="1320"/>
      <c r="Q25" s="1320"/>
      <c r="R25" s="1321"/>
    </row>
    <row r="26" spans="1:18" ht="7.5" customHeight="1">
      <c r="A26" s="1336"/>
      <c r="B26" s="1972">
        <v>2024</v>
      </c>
      <c r="C26" s="1972"/>
      <c r="D26" s="1322"/>
      <c r="E26" s="1323">
        <v>2226.15</v>
      </c>
      <c r="F26" s="1323">
        <v>2107.2399999999998</v>
      </c>
      <c r="G26" s="1323">
        <v>2318.8510000000001</v>
      </c>
      <c r="H26" s="1323">
        <v>2269.482</v>
      </c>
      <c r="I26" s="1323">
        <v>2347.8780000000002</v>
      </c>
      <c r="J26" s="1323">
        <v>2141.904</v>
      </c>
      <c r="K26" s="1323">
        <v>2104.8690000000001</v>
      </c>
      <c r="L26" s="1323">
        <v>2075.502</v>
      </c>
      <c r="M26" s="1323">
        <v>1895.7180000000001</v>
      </c>
      <c r="N26" s="1323">
        <v>1906.825</v>
      </c>
      <c r="O26" s="1323">
        <v>1858.412</v>
      </c>
      <c r="P26" s="1323">
        <v>2054.7719999999999</v>
      </c>
      <c r="Q26" s="1324">
        <v>17591.876</v>
      </c>
      <c r="R26" s="1973">
        <v>10152.181</v>
      </c>
    </row>
    <row r="27" spans="1:18" ht="7.5" customHeight="1">
      <c r="A27" s="1312"/>
      <c r="B27" s="1972" t="s">
        <v>1334</v>
      </c>
      <c r="C27" s="1972"/>
      <c r="D27" s="1322"/>
      <c r="E27" s="1323">
        <v>2042.12</v>
      </c>
      <c r="F27" s="1323">
        <v>1818.624</v>
      </c>
      <c r="G27" s="1323">
        <v>2086.0819999999999</v>
      </c>
      <c r="H27" s="1323">
        <v>2016.3820000000001</v>
      </c>
      <c r="I27" s="1323">
        <v>2132.3850000000002</v>
      </c>
      <c r="J27" s="1323">
        <v>2023.701</v>
      </c>
      <c r="K27" s="1323">
        <v>2024.633</v>
      </c>
      <c r="L27" s="1323">
        <v>1955.08</v>
      </c>
      <c r="M27" s="1323">
        <v>0</v>
      </c>
      <c r="N27" s="1323">
        <v>0</v>
      </c>
      <c r="O27" s="1323">
        <v>0</v>
      </c>
      <c r="P27" s="1323">
        <v>0</v>
      </c>
      <c r="Q27" s="1324">
        <v>16099.006999999998</v>
      </c>
      <c r="R27" s="1973">
        <v>0</v>
      </c>
    </row>
    <row r="28" spans="1:18" ht="3" customHeight="1">
      <c r="A28" s="1312"/>
      <c r="B28" s="1325"/>
      <c r="C28" s="1325"/>
      <c r="D28" s="1322"/>
      <c r="E28" s="1326"/>
      <c r="F28" s="1326"/>
      <c r="G28" s="1326"/>
      <c r="H28" s="1326"/>
      <c r="I28" s="1326"/>
      <c r="J28" s="1326"/>
      <c r="K28" s="1326"/>
      <c r="L28" s="1326"/>
      <c r="M28" s="1326"/>
      <c r="N28" s="1326"/>
      <c r="O28" s="1326"/>
      <c r="P28" s="1326"/>
      <c r="Q28" s="1327"/>
      <c r="R28" s="1973">
        <v>-435.46311179992608</v>
      </c>
    </row>
    <row r="29" spans="1:18" ht="7.5" customHeight="1">
      <c r="A29" s="1312"/>
      <c r="B29" s="1328" t="s">
        <v>2141</v>
      </c>
      <c r="C29" s="1329" t="s">
        <v>2142</v>
      </c>
      <c r="D29" s="1322"/>
      <c r="E29" s="1330">
        <v>-8.2667385396312056</v>
      </c>
      <c r="F29" s="1330">
        <v>-13.696399081262683</v>
      </c>
      <c r="G29" s="1330">
        <v>-10.038118016207179</v>
      </c>
      <c r="H29" s="1330">
        <v>-11.15232462738193</v>
      </c>
      <c r="I29" s="1330">
        <v>-9.178202615297721</v>
      </c>
      <c r="J29" s="1330">
        <v>-5.5185946709096214</v>
      </c>
      <c r="K29" s="1330">
        <v>-3.8119236874123743</v>
      </c>
      <c r="L29" s="1330">
        <v>-5.8020661989244076</v>
      </c>
      <c r="M29" s="1330">
        <v>-100</v>
      </c>
      <c r="N29" s="1330">
        <v>-100</v>
      </c>
      <c r="O29" s="1330">
        <v>-100</v>
      </c>
      <c r="P29" s="1330">
        <v>-100</v>
      </c>
      <c r="Q29" s="1331">
        <v>-8.4861273465092779</v>
      </c>
      <c r="R29" s="1973">
        <v>0</v>
      </c>
    </row>
    <row r="30" spans="1:18" ht="12" customHeight="1">
      <c r="A30" s="1312"/>
      <c r="B30" s="1316" t="s">
        <v>197</v>
      </c>
      <c r="C30" s="1316"/>
      <c r="D30" s="1316"/>
      <c r="E30" s="1316"/>
      <c r="F30" s="1316"/>
      <c r="G30" s="1316"/>
      <c r="H30" s="1316"/>
      <c r="I30" s="1316"/>
      <c r="J30" s="1316"/>
      <c r="K30" s="1316"/>
      <c r="L30" s="1316"/>
      <c r="M30" s="1316"/>
      <c r="N30" s="1316"/>
      <c r="O30" s="1316"/>
      <c r="P30" s="1316"/>
      <c r="Q30" s="1316"/>
      <c r="R30" s="1317"/>
    </row>
    <row r="31" spans="1:18" ht="11.1" customHeight="1">
      <c r="A31" s="1336"/>
      <c r="B31" s="1320" t="s">
        <v>2140</v>
      </c>
      <c r="C31" s="1320"/>
      <c r="D31" s="1320"/>
      <c r="E31" s="1320"/>
      <c r="F31" s="1320"/>
      <c r="G31" s="1320"/>
      <c r="H31" s="1320"/>
      <c r="I31" s="1320"/>
      <c r="J31" s="1320"/>
      <c r="K31" s="1320"/>
      <c r="L31" s="1320"/>
      <c r="M31" s="1320"/>
      <c r="N31" s="1320"/>
      <c r="O31" s="1320"/>
      <c r="P31" s="1320"/>
      <c r="Q31" s="1320"/>
      <c r="R31" s="1321"/>
    </row>
    <row r="32" spans="1:18" ht="7.5" customHeight="1">
      <c r="A32" s="1312"/>
      <c r="B32" s="1972">
        <v>2024</v>
      </c>
      <c r="C32" s="1972"/>
      <c r="D32" s="1322"/>
      <c r="E32" s="1323">
        <v>131282.486</v>
      </c>
      <c r="F32" s="1323">
        <v>127439.626</v>
      </c>
      <c r="G32" s="1323">
        <v>138215.79</v>
      </c>
      <c r="H32" s="1323">
        <v>134765.27299999999</v>
      </c>
      <c r="I32" s="1323">
        <v>138979.97</v>
      </c>
      <c r="J32" s="1323">
        <v>132615.54399999999</v>
      </c>
      <c r="K32" s="1323">
        <v>133119.674</v>
      </c>
      <c r="L32" s="1323">
        <v>131654.19500000001</v>
      </c>
      <c r="M32" s="1323">
        <v>125863.853</v>
      </c>
      <c r="N32" s="1323">
        <v>128311.18700000001</v>
      </c>
      <c r="O32" s="1323">
        <v>123358.007</v>
      </c>
      <c r="P32" s="1323">
        <v>128904.951</v>
      </c>
      <c r="Q32" s="1324">
        <v>1068072.558</v>
      </c>
      <c r="R32" s="1973">
        <v>668108.48699999996</v>
      </c>
    </row>
    <row r="33" spans="1:18" ht="7.5" customHeight="1">
      <c r="A33" s="1312"/>
      <c r="B33" s="1972" t="s">
        <v>1334</v>
      </c>
      <c r="C33" s="1972"/>
      <c r="D33" s="1322"/>
      <c r="E33" s="1323">
        <v>131097.989</v>
      </c>
      <c r="F33" s="1323">
        <v>120799.43799999999</v>
      </c>
      <c r="G33" s="1323">
        <v>136451.19899999999</v>
      </c>
      <c r="H33" s="1323">
        <v>134109.25099999999</v>
      </c>
      <c r="I33" s="1323">
        <v>137761.51300000001</v>
      </c>
      <c r="J33" s="1323">
        <v>131053.693</v>
      </c>
      <c r="K33" s="1323">
        <v>133741.01300000001</v>
      </c>
      <c r="L33" s="1323">
        <v>131443.01699999999</v>
      </c>
      <c r="M33" s="1323">
        <v>0</v>
      </c>
      <c r="N33" s="1323">
        <v>0</v>
      </c>
      <c r="O33" s="1323">
        <v>0</v>
      </c>
      <c r="P33" s="1323">
        <v>0</v>
      </c>
      <c r="Q33" s="1324">
        <v>1056457.1129999999</v>
      </c>
      <c r="R33" s="1973">
        <v>0</v>
      </c>
    </row>
    <row r="34" spans="1:18" ht="3" customHeight="1">
      <c r="A34" s="1312"/>
      <c r="B34" s="1325"/>
      <c r="C34" s="1325"/>
      <c r="D34" s="1322"/>
      <c r="E34" s="1326"/>
      <c r="F34" s="1326"/>
      <c r="G34" s="1326"/>
      <c r="H34" s="1326"/>
      <c r="I34" s="1326"/>
      <c r="J34" s="1326"/>
      <c r="K34" s="1326"/>
      <c r="L34" s="1326"/>
      <c r="M34" s="1326"/>
      <c r="N34" s="1326"/>
      <c r="O34" s="1326"/>
      <c r="P34" s="1326"/>
      <c r="Q34" s="1327"/>
      <c r="R34" s="1973">
        <v>-402.23488252581853</v>
      </c>
    </row>
    <row r="35" spans="1:18" ht="7.5" customHeight="1">
      <c r="A35" s="1312"/>
      <c r="B35" s="1328" t="s">
        <v>2141</v>
      </c>
      <c r="C35" s="1329" t="s">
        <v>2142</v>
      </c>
      <c r="D35" s="1322"/>
      <c r="E35" s="1330">
        <v>-0.14053435886337695</v>
      </c>
      <c r="F35" s="1330">
        <v>-5.2104578524108405</v>
      </c>
      <c r="G35" s="1330">
        <v>-1.2766927714988441</v>
      </c>
      <c r="H35" s="1330">
        <v>-0.48678861059406131</v>
      </c>
      <c r="I35" s="1330">
        <v>-0.87671410491741142</v>
      </c>
      <c r="J35" s="1330">
        <v>-1.1777284569296</v>
      </c>
      <c r="K35" s="1330">
        <v>0.46675219472066942</v>
      </c>
      <c r="L35" s="1330">
        <v>-0.16040354809811674</v>
      </c>
      <c r="M35" s="1330">
        <v>-100</v>
      </c>
      <c r="N35" s="1330">
        <v>-100</v>
      </c>
      <c r="O35" s="1330">
        <v>-100</v>
      </c>
      <c r="P35" s="1330">
        <v>-100</v>
      </c>
      <c r="Q35" s="1331">
        <v>-1.087514599359281</v>
      </c>
      <c r="R35" s="1973">
        <v>0</v>
      </c>
    </row>
    <row r="36" spans="1:18" ht="3" customHeight="1">
      <c r="A36" s="1312"/>
      <c r="B36" s="1972"/>
      <c r="C36" s="1972"/>
      <c r="D36" s="1322"/>
      <c r="E36" s="1323"/>
      <c r="F36" s="1323"/>
      <c r="G36" s="1323"/>
      <c r="H36" s="1323"/>
      <c r="I36" s="1323"/>
      <c r="J36" s="1323"/>
      <c r="K36" s="1323"/>
      <c r="L36" s="1323"/>
      <c r="M36" s="1323"/>
      <c r="N36" s="1323"/>
      <c r="O36" s="1323"/>
      <c r="P36" s="1323"/>
      <c r="Q36" s="1324"/>
      <c r="R36" s="1347"/>
    </row>
    <row r="37" spans="1:18" ht="12" customHeight="1">
      <c r="A37" s="1315"/>
      <c r="B37" s="1316" t="s">
        <v>2153</v>
      </c>
      <c r="C37" s="1316"/>
      <c r="D37" s="1316"/>
      <c r="E37" s="1316"/>
      <c r="F37" s="1316"/>
      <c r="G37" s="1316"/>
      <c r="H37" s="1316"/>
      <c r="I37" s="1316"/>
      <c r="J37" s="1316"/>
      <c r="K37" s="1316"/>
      <c r="L37" s="1316"/>
      <c r="M37" s="1316"/>
      <c r="N37" s="1316"/>
      <c r="O37" s="1316"/>
      <c r="P37" s="1316"/>
      <c r="Q37" s="1316"/>
      <c r="R37" s="1317"/>
    </row>
    <row r="38" spans="1:18" ht="11.1" customHeight="1">
      <c r="A38" s="1336"/>
      <c r="B38" s="1320" t="s">
        <v>2140</v>
      </c>
      <c r="C38" s="1320"/>
      <c r="D38" s="1320"/>
      <c r="E38" s="1320"/>
      <c r="F38" s="1320"/>
      <c r="G38" s="1320"/>
      <c r="H38" s="1320"/>
      <c r="I38" s="1320"/>
      <c r="J38" s="1320"/>
      <c r="K38" s="1320"/>
      <c r="L38" s="1320"/>
      <c r="M38" s="1320"/>
      <c r="N38" s="1320"/>
      <c r="O38" s="1320"/>
      <c r="P38" s="1320"/>
      <c r="Q38" s="1320"/>
      <c r="R38" s="1321"/>
    </row>
    <row r="39" spans="1:18" ht="7.5" customHeight="1">
      <c r="A39" s="1312"/>
      <c r="B39" s="1972">
        <v>2024</v>
      </c>
      <c r="C39" s="1972"/>
      <c r="D39" s="1322"/>
      <c r="E39" s="1323">
        <v>76104.873000000007</v>
      </c>
      <c r="F39" s="1323">
        <v>74393.573000000004</v>
      </c>
      <c r="G39" s="1323">
        <v>80604.297000000006</v>
      </c>
      <c r="H39" s="1323">
        <v>78803.373000000007</v>
      </c>
      <c r="I39" s="1323">
        <v>81406.267000000007</v>
      </c>
      <c r="J39" s="1323">
        <v>77775.573999999993</v>
      </c>
      <c r="K39" s="1323">
        <v>77337.527000000002</v>
      </c>
      <c r="L39" s="1323">
        <v>75075.823000000004</v>
      </c>
      <c r="M39" s="1323">
        <v>70834.332999999999</v>
      </c>
      <c r="N39" s="1323">
        <v>71816.710000000006</v>
      </c>
      <c r="O39" s="1323">
        <v>69995.061000000002</v>
      </c>
      <c r="P39" s="1323">
        <v>73749.664000000004</v>
      </c>
      <c r="Q39" s="1324">
        <v>621501.30700000003</v>
      </c>
      <c r="R39" s="1973">
        <v>384091.28500000003</v>
      </c>
    </row>
    <row r="40" spans="1:18" ht="7.5" customHeight="1">
      <c r="A40" s="1312"/>
      <c r="B40" s="1972" t="s">
        <v>1334</v>
      </c>
      <c r="C40" s="1972"/>
      <c r="D40" s="1322"/>
      <c r="E40" s="1323">
        <v>74956.532999999996</v>
      </c>
      <c r="F40" s="1323">
        <v>68510.433000000005</v>
      </c>
      <c r="G40" s="1323">
        <v>77800.002999999997</v>
      </c>
      <c r="H40" s="1323">
        <v>76921.438999999998</v>
      </c>
      <c r="I40" s="1323">
        <v>79405.865999999995</v>
      </c>
      <c r="J40" s="1323">
        <v>75485.525999999998</v>
      </c>
      <c r="K40" s="1323">
        <v>76669.520999999993</v>
      </c>
      <c r="L40" s="1323">
        <v>75608.933000000005</v>
      </c>
      <c r="M40" s="1323">
        <v>0</v>
      </c>
      <c r="N40" s="1323">
        <v>0</v>
      </c>
      <c r="O40" s="1323">
        <v>0</v>
      </c>
      <c r="P40" s="1323">
        <v>0</v>
      </c>
      <c r="Q40" s="1324">
        <v>605358.25399999996</v>
      </c>
      <c r="R40" s="1973">
        <v>0</v>
      </c>
    </row>
    <row r="41" spans="1:18" ht="3" customHeight="1">
      <c r="A41" s="1312"/>
      <c r="B41" s="1325"/>
      <c r="C41" s="1325"/>
      <c r="D41" s="1322"/>
      <c r="E41" s="1326"/>
      <c r="F41" s="1326"/>
      <c r="G41" s="1326"/>
      <c r="H41" s="1326"/>
      <c r="I41" s="1326"/>
      <c r="J41" s="1326"/>
      <c r="K41" s="1326"/>
      <c r="L41" s="1326"/>
      <c r="M41" s="1326"/>
      <c r="N41" s="1326"/>
      <c r="O41" s="1326"/>
      <c r="P41" s="1326"/>
      <c r="Q41" s="1327"/>
      <c r="R41" s="1973">
        <v>-407.94353422425951</v>
      </c>
    </row>
    <row r="42" spans="1:18" ht="7.5" customHeight="1">
      <c r="A42" s="1312"/>
      <c r="B42" s="1328" t="s">
        <v>2141</v>
      </c>
      <c r="C42" s="1329" t="s">
        <v>2142</v>
      </c>
      <c r="D42" s="1322"/>
      <c r="E42" s="1330">
        <v>-1.5088915528444602</v>
      </c>
      <c r="F42" s="1330">
        <v>-7.9081293756383957</v>
      </c>
      <c r="G42" s="1330">
        <v>-3.4790874734631245</v>
      </c>
      <c r="H42" s="1330">
        <v>-2.388138893496361</v>
      </c>
      <c r="I42" s="1330">
        <v>-2.4573058975914108</v>
      </c>
      <c r="J42" s="1330">
        <v>-2.9444308569165969</v>
      </c>
      <c r="K42" s="1330">
        <v>-0.86375402202867235</v>
      </c>
      <c r="L42" s="1330">
        <v>0.71009544577353267</v>
      </c>
      <c r="M42" s="1330">
        <v>-100</v>
      </c>
      <c r="N42" s="1330">
        <v>-100</v>
      </c>
      <c r="O42" s="1330">
        <v>-100</v>
      </c>
      <c r="P42" s="1330">
        <v>-100</v>
      </c>
      <c r="Q42" s="1331">
        <v>-2.5974286486898848</v>
      </c>
      <c r="R42" s="1973">
        <v>0</v>
      </c>
    </row>
    <row r="43" spans="1:18" ht="3" customHeight="1">
      <c r="A43" s="1312"/>
      <c r="B43" s="1972"/>
      <c r="C43" s="1972"/>
      <c r="D43" s="1322"/>
      <c r="E43" s="1323"/>
      <c r="F43" s="1323"/>
      <c r="G43" s="1323"/>
      <c r="H43" s="1323"/>
      <c r="I43" s="1323"/>
      <c r="J43" s="1323"/>
      <c r="K43" s="1323"/>
      <c r="L43" s="1323"/>
      <c r="M43" s="1323"/>
      <c r="N43" s="1323"/>
      <c r="O43" s="1323"/>
      <c r="P43" s="1323"/>
      <c r="Q43" s="1324"/>
      <c r="R43" s="1347"/>
    </row>
    <row r="44" spans="1:18" ht="12" customHeight="1">
      <c r="A44" s="1312"/>
      <c r="B44" s="1316" t="s">
        <v>2154</v>
      </c>
      <c r="C44" s="1316"/>
      <c r="D44" s="1316"/>
      <c r="E44" s="1316"/>
      <c r="F44" s="1316"/>
      <c r="G44" s="1316"/>
      <c r="H44" s="1316"/>
      <c r="I44" s="1316"/>
      <c r="J44" s="1316"/>
      <c r="K44" s="1316"/>
      <c r="L44" s="1316"/>
      <c r="M44" s="1316"/>
      <c r="N44" s="1316"/>
      <c r="O44" s="1316"/>
      <c r="P44" s="1316"/>
      <c r="Q44" s="1316"/>
      <c r="R44" s="1317"/>
    </row>
    <row r="45" spans="1:18" ht="11.1" customHeight="1">
      <c r="A45" s="1336"/>
      <c r="B45" s="1320" t="s">
        <v>2143</v>
      </c>
      <c r="C45" s="1320"/>
      <c r="D45" s="1320"/>
      <c r="E45" s="1320"/>
      <c r="F45" s="1320"/>
      <c r="G45" s="1320"/>
      <c r="H45" s="1320"/>
      <c r="I45" s="1320"/>
      <c r="J45" s="1320"/>
      <c r="K45" s="1320"/>
      <c r="L45" s="1320"/>
      <c r="M45" s="1320"/>
      <c r="N45" s="1320"/>
      <c r="O45" s="1320"/>
      <c r="P45" s="1320"/>
      <c r="Q45" s="1320"/>
      <c r="R45" s="1321"/>
    </row>
    <row r="46" spans="1:18" ht="7.5" customHeight="1">
      <c r="A46" s="1336"/>
      <c r="B46" s="1972">
        <v>2024</v>
      </c>
      <c r="C46" s="1972"/>
      <c r="D46" s="1322"/>
      <c r="E46" s="1323">
        <v>5743.8139999999994</v>
      </c>
      <c r="F46" s="1323">
        <v>5607.0059999999994</v>
      </c>
      <c r="G46" s="1323">
        <v>6144.8549999999996</v>
      </c>
      <c r="H46" s="1323">
        <v>5892.8580000000002</v>
      </c>
      <c r="I46" s="1323">
        <v>5927.6729999999998</v>
      </c>
      <c r="J46" s="1323">
        <v>5621.4879999999994</v>
      </c>
      <c r="K46" s="1323">
        <v>5720.1090000000004</v>
      </c>
      <c r="L46" s="1323">
        <v>5637.7219999999998</v>
      </c>
      <c r="M46" s="1323">
        <v>5050.8639999999996</v>
      </c>
      <c r="N46" s="1323">
        <v>5215.3180000000002</v>
      </c>
      <c r="O46" s="1323">
        <v>5288.9609999999993</v>
      </c>
      <c r="P46" s="1323">
        <v>5885.1189999999997</v>
      </c>
      <c r="Q46" s="1324">
        <v>46295.525000000001</v>
      </c>
      <c r="R46" s="1973">
        <v>30215.523999999998</v>
      </c>
    </row>
    <row r="47" spans="1:18" ht="7.5" customHeight="1">
      <c r="A47" s="1312"/>
      <c r="B47" s="1972" t="s">
        <v>1334</v>
      </c>
      <c r="C47" s="1972"/>
      <c r="D47" s="1322"/>
      <c r="E47" s="1323">
        <v>5952.2830000000004</v>
      </c>
      <c r="F47" s="1323">
        <v>5419.3360000000002</v>
      </c>
      <c r="G47" s="1323">
        <v>6104.8519999999999</v>
      </c>
      <c r="H47" s="1323">
        <v>6105.1219999999994</v>
      </c>
      <c r="I47" s="1323">
        <v>6290.2079999999996</v>
      </c>
      <c r="J47" s="1323">
        <v>5894.4520000000002</v>
      </c>
      <c r="K47" s="1323">
        <v>5964.4609999999993</v>
      </c>
      <c r="L47" s="1323">
        <v>5961.2809999999999</v>
      </c>
      <c r="M47" s="1323">
        <v>0</v>
      </c>
      <c r="N47" s="1323">
        <v>0</v>
      </c>
      <c r="O47" s="1323">
        <v>0</v>
      </c>
      <c r="P47" s="1323">
        <v>0</v>
      </c>
      <c r="Q47" s="1324">
        <v>47691.994999999995</v>
      </c>
      <c r="R47" s="1973">
        <v>0</v>
      </c>
    </row>
    <row r="48" spans="1:18" ht="3" customHeight="1">
      <c r="A48" s="1312"/>
      <c r="B48" s="1325"/>
      <c r="C48" s="1325"/>
      <c r="D48" s="1322"/>
      <c r="E48" s="1326"/>
      <c r="F48" s="1326"/>
      <c r="G48" s="1326"/>
      <c r="H48" s="1326"/>
      <c r="I48" s="1326"/>
      <c r="J48" s="1326"/>
      <c r="K48" s="1326"/>
      <c r="L48" s="1326"/>
      <c r="M48" s="1326"/>
      <c r="N48" s="1326"/>
      <c r="O48" s="1326"/>
      <c r="P48" s="1326"/>
      <c r="Q48" s="1327"/>
      <c r="R48" s="1973">
        <v>-375.41525824375492</v>
      </c>
    </row>
    <row r="49" spans="1:18" ht="7.5" customHeight="1">
      <c r="A49" s="1312"/>
      <c r="B49" s="1328" t="s">
        <v>2141</v>
      </c>
      <c r="C49" s="1329" t="s">
        <v>2142</v>
      </c>
      <c r="D49" s="1322"/>
      <c r="E49" s="1330">
        <v>3.6294524857525232</v>
      </c>
      <c r="F49" s="1330">
        <v>-3.3470625856294731</v>
      </c>
      <c r="G49" s="1330">
        <v>-0.65099990154365628</v>
      </c>
      <c r="H49" s="1330">
        <v>3.6020552336404421</v>
      </c>
      <c r="I49" s="1330">
        <v>6.1159750208893087</v>
      </c>
      <c r="J49" s="1330">
        <v>4.8557250322334795</v>
      </c>
      <c r="K49" s="1330">
        <v>4.2718067085784384</v>
      </c>
      <c r="L49" s="1330">
        <v>5.7391797609034256</v>
      </c>
      <c r="M49" s="1330">
        <v>-100</v>
      </c>
      <c r="N49" s="1330">
        <v>-100</v>
      </c>
      <c r="O49" s="1330">
        <v>-100</v>
      </c>
      <c r="P49" s="1330">
        <v>-100</v>
      </c>
      <c r="Q49" s="1331">
        <v>3.0164254536480541</v>
      </c>
      <c r="R49" s="1973">
        <v>0</v>
      </c>
    </row>
    <row r="50" spans="1:18" ht="12" customHeight="1">
      <c r="A50" s="1315"/>
      <c r="B50" s="1316" t="s">
        <v>2155</v>
      </c>
      <c r="C50" s="1316"/>
      <c r="D50" s="1316"/>
      <c r="E50" s="1316"/>
      <c r="F50" s="1316"/>
      <c r="G50" s="1316"/>
      <c r="H50" s="1316"/>
      <c r="I50" s="1316"/>
      <c r="J50" s="1316"/>
      <c r="K50" s="1316"/>
      <c r="L50" s="1316"/>
      <c r="M50" s="1316"/>
      <c r="N50" s="1316"/>
      <c r="O50" s="1316"/>
      <c r="P50" s="1316"/>
      <c r="Q50" s="1316"/>
      <c r="R50" s="1317"/>
    </row>
    <row r="51" spans="1:18" ht="11.1" customHeight="1">
      <c r="A51" s="1336"/>
      <c r="B51" s="1320" t="s">
        <v>2140</v>
      </c>
      <c r="C51" s="1320"/>
      <c r="D51" s="1320"/>
      <c r="E51" s="1320"/>
      <c r="F51" s="1320"/>
      <c r="G51" s="1320"/>
      <c r="H51" s="1320"/>
      <c r="I51" s="1320"/>
      <c r="J51" s="1320"/>
      <c r="K51" s="1320"/>
      <c r="L51" s="1320"/>
      <c r="M51" s="1320"/>
      <c r="N51" s="1320"/>
      <c r="O51" s="1320"/>
      <c r="P51" s="1320"/>
      <c r="Q51" s="1320"/>
      <c r="R51" s="1321"/>
    </row>
    <row r="52" spans="1:18" ht="7.5" customHeight="1">
      <c r="A52" s="1312"/>
      <c r="B52" s="1972">
        <v>2024</v>
      </c>
      <c r="C52" s="1972"/>
      <c r="D52" s="1322"/>
      <c r="E52" s="1323">
        <v>65661.918999999994</v>
      </c>
      <c r="F52" s="1323">
        <v>62896.9</v>
      </c>
      <c r="G52" s="1323">
        <v>68106.930999999997</v>
      </c>
      <c r="H52" s="1323">
        <v>66490.964999999997</v>
      </c>
      <c r="I52" s="1323">
        <v>68560.903999999995</v>
      </c>
      <c r="J52" s="1323">
        <v>65510.775999999998</v>
      </c>
      <c r="K52" s="1323">
        <v>66129.697</v>
      </c>
      <c r="L52" s="1323">
        <v>64410.080999999998</v>
      </c>
      <c r="M52" s="1323">
        <v>60824.917000000001</v>
      </c>
      <c r="N52" s="1323">
        <v>61282.453000000001</v>
      </c>
      <c r="O52" s="1323">
        <v>58234.171999999999</v>
      </c>
      <c r="P52" s="1323">
        <v>61820.036</v>
      </c>
      <c r="Q52" s="1324">
        <v>527768.17299999995</v>
      </c>
      <c r="R52" s="1973">
        <v>322713.51100000006</v>
      </c>
    </row>
    <row r="53" spans="1:18" ht="7.5" customHeight="1">
      <c r="A53" s="1312"/>
      <c r="B53" s="1972" t="s">
        <v>1334</v>
      </c>
      <c r="C53" s="1972"/>
      <c r="D53" s="1322"/>
      <c r="E53" s="1323">
        <v>63022.239000000001</v>
      </c>
      <c r="F53" s="1323">
        <v>57935.358999999997</v>
      </c>
      <c r="G53" s="1323">
        <v>65354.701999999997</v>
      </c>
      <c r="H53" s="1323">
        <v>64325.273000000001</v>
      </c>
      <c r="I53" s="1323">
        <v>66489.841</v>
      </c>
      <c r="J53" s="1323">
        <v>63518.436999999998</v>
      </c>
      <c r="K53" s="1323">
        <v>64812.55</v>
      </c>
      <c r="L53" s="1323">
        <v>63567.41</v>
      </c>
      <c r="M53" s="1323">
        <v>0</v>
      </c>
      <c r="N53" s="1323">
        <v>0</v>
      </c>
      <c r="O53" s="1323">
        <v>0</v>
      </c>
      <c r="P53" s="1323">
        <v>0</v>
      </c>
      <c r="Q53" s="1324">
        <v>509025.81099999999</v>
      </c>
      <c r="R53" s="1973">
        <v>0</v>
      </c>
    </row>
    <row r="54" spans="1:18" ht="3" customHeight="1">
      <c r="A54" s="1312"/>
      <c r="B54" s="1325"/>
      <c r="C54" s="1325"/>
      <c r="D54" s="1322"/>
      <c r="E54" s="1326"/>
      <c r="F54" s="1326"/>
      <c r="G54" s="1326"/>
      <c r="H54" s="1326"/>
      <c r="I54" s="1326"/>
      <c r="J54" s="1326"/>
      <c r="K54" s="1326"/>
      <c r="L54" s="1326"/>
      <c r="M54" s="1326"/>
      <c r="N54" s="1326"/>
      <c r="O54" s="1326"/>
      <c r="P54" s="1326"/>
      <c r="Q54" s="1327"/>
      <c r="R54" s="1973">
        <v>-412.61917845389405</v>
      </c>
    </row>
    <row r="55" spans="1:18" ht="7.5" customHeight="1">
      <c r="A55" s="1312"/>
      <c r="B55" s="1328" t="s">
        <v>2141</v>
      </c>
      <c r="C55" s="1329" t="s">
        <v>2142</v>
      </c>
      <c r="D55" s="1322"/>
      <c r="E55" s="1330">
        <v>-4.0201079106445121</v>
      </c>
      <c r="F55" s="1330">
        <v>-7.8883712869791793</v>
      </c>
      <c r="G55" s="1330">
        <v>-4.0410409918485328</v>
      </c>
      <c r="H55" s="1330">
        <v>-3.2571222270574651</v>
      </c>
      <c r="I55" s="1330">
        <v>-3.0207638452375107</v>
      </c>
      <c r="J55" s="1330">
        <v>-3.0412385895108258</v>
      </c>
      <c r="K55" s="1330">
        <v>-1.9917632466998896</v>
      </c>
      <c r="L55" s="1330">
        <v>-1.3082905453883882</v>
      </c>
      <c r="M55" s="1330">
        <v>-100</v>
      </c>
      <c r="N55" s="1330">
        <v>-100</v>
      </c>
      <c r="O55" s="1330">
        <v>-100</v>
      </c>
      <c r="P55" s="1330">
        <v>-100</v>
      </c>
      <c r="Q55" s="1331">
        <v>-3.5512490064458575</v>
      </c>
      <c r="R55" s="1973">
        <v>0</v>
      </c>
    </row>
    <row r="56" spans="1:18" ht="11.1" customHeight="1">
      <c r="A56" s="1336"/>
      <c r="B56" s="1320" t="s">
        <v>2143</v>
      </c>
      <c r="C56" s="1320"/>
      <c r="D56" s="1320"/>
      <c r="E56" s="1320"/>
      <c r="F56" s="1320"/>
      <c r="G56" s="1320"/>
      <c r="H56" s="1320"/>
      <c r="I56" s="1320"/>
      <c r="J56" s="1320"/>
      <c r="K56" s="1320"/>
      <c r="L56" s="1320"/>
      <c r="M56" s="1320"/>
      <c r="N56" s="1320"/>
      <c r="O56" s="1320"/>
      <c r="P56" s="1320"/>
      <c r="Q56" s="1320"/>
      <c r="R56" s="1321"/>
    </row>
    <row r="57" spans="1:18" ht="7.5" customHeight="1">
      <c r="A57" s="1336"/>
      <c r="B57" s="1972">
        <v>2024</v>
      </c>
      <c r="C57" s="1972"/>
      <c r="D57" s="1322"/>
      <c r="E57" s="1323">
        <v>836.95500000000004</v>
      </c>
      <c r="F57" s="1323">
        <v>850.20299999999997</v>
      </c>
      <c r="G57" s="1323">
        <v>853.81799999999998</v>
      </c>
      <c r="H57" s="1323">
        <v>839.97</v>
      </c>
      <c r="I57" s="1323">
        <v>890.97299999999996</v>
      </c>
      <c r="J57" s="1323">
        <v>855.81700000000001</v>
      </c>
      <c r="K57" s="1323">
        <v>837.00599999999997</v>
      </c>
      <c r="L57" s="1323">
        <v>832.28899999999999</v>
      </c>
      <c r="M57" s="1323">
        <v>772.02599999999995</v>
      </c>
      <c r="N57" s="1323">
        <v>755.81200000000001</v>
      </c>
      <c r="O57" s="1323">
        <v>702.12099999999998</v>
      </c>
      <c r="P57" s="1323">
        <v>790.90099999999995</v>
      </c>
      <c r="Q57" s="1324">
        <v>6797.0309999999999</v>
      </c>
      <c r="R57" s="1973">
        <v>3349.7919999999999</v>
      </c>
    </row>
    <row r="58" spans="1:18" ht="7.5" customHeight="1">
      <c r="A58" s="1312"/>
      <c r="B58" s="1972" t="s">
        <v>1334</v>
      </c>
      <c r="C58" s="1972"/>
      <c r="D58" s="1322"/>
      <c r="E58" s="1323">
        <v>795.24800000000005</v>
      </c>
      <c r="F58" s="1323">
        <v>727.971</v>
      </c>
      <c r="G58" s="1323">
        <v>758.80399999999997</v>
      </c>
      <c r="H58" s="1323">
        <v>719.14599999999996</v>
      </c>
      <c r="I58" s="1323">
        <v>769.55499999999995</v>
      </c>
      <c r="J58" s="1323">
        <v>686.38099999999997</v>
      </c>
      <c r="K58" s="1323">
        <v>606.85699999999997</v>
      </c>
      <c r="L58" s="1323">
        <v>567.85299999999995</v>
      </c>
      <c r="M58" s="1323">
        <v>0</v>
      </c>
      <c r="N58" s="1323">
        <v>0</v>
      </c>
      <c r="O58" s="1323">
        <v>0</v>
      </c>
      <c r="P58" s="1323">
        <v>0</v>
      </c>
      <c r="Q58" s="1324">
        <v>5631.8149999999996</v>
      </c>
      <c r="R58" s="1973">
        <v>0</v>
      </c>
    </row>
    <row r="59" spans="1:18" ht="3" customHeight="1">
      <c r="A59" s="1312"/>
      <c r="B59" s="1325"/>
      <c r="C59" s="1325"/>
      <c r="D59" s="1322"/>
      <c r="E59" s="1326"/>
      <c r="F59" s="1326"/>
      <c r="G59" s="1326"/>
      <c r="H59" s="1326"/>
      <c r="I59" s="1326"/>
      <c r="J59" s="1326"/>
      <c r="K59" s="1326"/>
      <c r="L59" s="1326"/>
      <c r="M59" s="1326"/>
      <c r="N59" s="1326"/>
      <c r="O59" s="1326"/>
      <c r="P59" s="1326"/>
      <c r="Q59" s="1327"/>
      <c r="R59" s="1973">
        <v>-507.07888788478584</v>
      </c>
    </row>
    <row r="60" spans="1:18" ht="7.5" customHeight="1">
      <c r="A60" s="1312"/>
      <c r="B60" s="1328" t="s">
        <v>2141</v>
      </c>
      <c r="C60" s="1329" t="s">
        <v>2142</v>
      </c>
      <c r="D60" s="1322"/>
      <c r="E60" s="1330">
        <v>-4.9831830863069086</v>
      </c>
      <c r="F60" s="1330">
        <v>-14.376801775575942</v>
      </c>
      <c r="G60" s="1330">
        <v>-11.128132693384316</v>
      </c>
      <c r="H60" s="1330">
        <v>-14.384323249639877</v>
      </c>
      <c r="I60" s="1330">
        <v>-13.627573450598391</v>
      </c>
      <c r="J60" s="1330">
        <v>-19.79815778373181</v>
      </c>
      <c r="K60" s="1330">
        <v>-27.496696558925507</v>
      </c>
      <c r="L60" s="1330">
        <v>-31.772136841890259</v>
      </c>
      <c r="M60" s="1330">
        <v>-100</v>
      </c>
      <c r="N60" s="1330">
        <v>-100</v>
      </c>
      <c r="O60" s="1330">
        <v>-100</v>
      </c>
      <c r="P60" s="1330">
        <v>-100</v>
      </c>
      <c r="Q60" s="1331">
        <v>-17.1430143543556</v>
      </c>
      <c r="R60" s="1973">
        <v>0</v>
      </c>
    </row>
    <row r="61" spans="1:18" ht="12" customHeight="1">
      <c r="A61" s="1315"/>
      <c r="B61" s="1316" t="s">
        <v>268</v>
      </c>
      <c r="C61" s="1316"/>
      <c r="D61" s="1316"/>
      <c r="E61" s="1316"/>
      <c r="F61" s="1316"/>
      <c r="G61" s="1316"/>
      <c r="H61" s="1316"/>
      <c r="I61" s="1316"/>
      <c r="J61" s="1316"/>
      <c r="K61" s="1316"/>
      <c r="L61" s="1316"/>
      <c r="M61" s="1316"/>
      <c r="N61" s="1316"/>
      <c r="O61" s="1316"/>
      <c r="P61" s="1316"/>
      <c r="Q61" s="1316"/>
      <c r="R61" s="1317"/>
    </row>
    <row r="62" spans="1:18" ht="11.1" customHeight="1">
      <c r="A62" s="1336"/>
      <c r="B62" s="1320" t="s">
        <v>2140</v>
      </c>
      <c r="C62" s="1320"/>
      <c r="D62" s="1320"/>
      <c r="E62" s="1320"/>
      <c r="F62" s="1320"/>
      <c r="G62" s="1320"/>
      <c r="H62" s="1320"/>
      <c r="I62" s="1320"/>
      <c r="J62" s="1320"/>
      <c r="K62" s="1320"/>
      <c r="L62" s="1320"/>
      <c r="M62" s="1320"/>
      <c r="N62" s="1320"/>
      <c r="O62" s="1320"/>
      <c r="P62" s="1320"/>
      <c r="Q62" s="1320"/>
      <c r="R62" s="1321"/>
    </row>
    <row r="63" spans="1:18" ht="7.5" customHeight="1">
      <c r="A63" s="1312"/>
      <c r="B63" s="1972">
        <v>2024</v>
      </c>
      <c r="C63" s="1972"/>
      <c r="D63" s="1322"/>
      <c r="E63" s="1323">
        <v>482385.49900000007</v>
      </c>
      <c r="F63" s="1323">
        <v>468152.946</v>
      </c>
      <c r="G63" s="1323">
        <v>508177.92200000002</v>
      </c>
      <c r="H63" s="1323">
        <v>495028.71499999997</v>
      </c>
      <c r="I63" s="1323">
        <v>512523.41700000002</v>
      </c>
      <c r="J63" s="1323">
        <v>490155.62500000006</v>
      </c>
      <c r="K63" s="1323">
        <v>492087.12400000001</v>
      </c>
      <c r="L63" s="1323">
        <v>481536.18299999996</v>
      </c>
      <c r="M63" s="1323">
        <v>454806.88800000004</v>
      </c>
      <c r="N63" s="1323">
        <v>462635.45199999999</v>
      </c>
      <c r="O63" s="1323">
        <v>445358.99300000002</v>
      </c>
      <c r="P63" s="1323">
        <v>469148.13200000004</v>
      </c>
      <c r="Q63" s="1324">
        <v>3930047.4309999999</v>
      </c>
      <c r="R63" s="1973">
        <v>2479986.1030000001</v>
      </c>
    </row>
    <row r="64" spans="1:18" ht="7.5" customHeight="1">
      <c r="A64" s="1312"/>
      <c r="B64" s="1972" t="s">
        <v>1334</v>
      </c>
      <c r="C64" s="1972"/>
      <c r="D64" s="1322"/>
      <c r="E64" s="1323">
        <v>476522.35700000002</v>
      </c>
      <c r="F64" s="1323">
        <v>439275.66599999997</v>
      </c>
      <c r="G64" s="1323">
        <v>500622.85000000003</v>
      </c>
      <c r="H64" s="1323">
        <v>494252.99599999998</v>
      </c>
      <c r="I64" s="1323">
        <v>512358.07300000003</v>
      </c>
      <c r="J64" s="1323">
        <v>488159.54799999995</v>
      </c>
      <c r="K64" s="1323">
        <v>496418.98199999996</v>
      </c>
      <c r="L64" s="1323">
        <v>488796.50399999996</v>
      </c>
      <c r="M64" s="1323">
        <v>0</v>
      </c>
      <c r="N64" s="1323">
        <v>0</v>
      </c>
      <c r="O64" s="1323">
        <v>0</v>
      </c>
      <c r="P64" s="1323">
        <v>0</v>
      </c>
      <c r="Q64" s="1324">
        <v>3896406.9759999998</v>
      </c>
      <c r="R64" s="1973">
        <v>0</v>
      </c>
    </row>
    <row r="65" spans="1:18" ht="3" customHeight="1">
      <c r="A65" s="1312"/>
      <c r="B65" s="1325"/>
      <c r="C65" s="1325"/>
      <c r="D65" s="1322"/>
      <c r="E65" s="1326"/>
      <c r="F65" s="1326"/>
      <c r="G65" s="1326"/>
      <c r="H65" s="1326"/>
      <c r="I65" s="1326"/>
      <c r="J65" s="1326"/>
      <c r="K65" s="1326"/>
      <c r="L65" s="1326"/>
      <c r="M65" s="1326"/>
      <c r="N65" s="1326"/>
      <c r="O65" s="1326"/>
      <c r="P65" s="1326"/>
      <c r="Q65" s="1327"/>
      <c r="R65" s="1973">
        <v>-398.2081513184196</v>
      </c>
    </row>
    <row r="66" spans="1:18" ht="7.5" customHeight="1">
      <c r="A66" s="1312"/>
      <c r="B66" s="1328" t="s">
        <v>2141</v>
      </c>
      <c r="C66" s="1329" t="s">
        <v>2142</v>
      </c>
      <c r="D66" s="1322"/>
      <c r="E66" s="1330">
        <v>-1.2154473988448018</v>
      </c>
      <c r="F66" s="1330">
        <v>-6.1683431123810664</v>
      </c>
      <c r="G66" s="1330">
        <v>-1.4866981962274224</v>
      </c>
      <c r="H66" s="1330">
        <v>-0.15670181880255996</v>
      </c>
      <c r="I66" s="1330">
        <v>-3.2260769852783255E-2</v>
      </c>
      <c r="J66" s="1330">
        <v>-0.40723331492932857</v>
      </c>
      <c r="K66" s="1330">
        <v>0.88030305787881957</v>
      </c>
      <c r="L66" s="1330">
        <v>1.5077415272862282</v>
      </c>
      <c r="M66" s="1330">
        <v>-100</v>
      </c>
      <c r="N66" s="1330">
        <v>-100</v>
      </c>
      <c r="O66" s="1330">
        <v>-100</v>
      </c>
      <c r="P66" s="1330">
        <v>-100</v>
      </c>
      <c r="Q66" s="1335">
        <v>-0.85598089057771176</v>
      </c>
      <c r="R66" s="1973">
        <v>0</v>
      </c>
    </row>
    <row r="67" spans="1:18" ht="11.1" customHeight="1">
      <c r="A67" s="1336"/>
      <c r="B67" s="1320" t="s">
        <v>2143</v>
      </c>
      <c r="C67" s="1320"/>
      <c r="D67" s="1320"/>
      <c r="E67" s="1320"/>
      <c r="F67" s="1320"/>
      <c r="G67" s="1320"/>
      <c r="H67" s="1320"/>
      <c r="I67" s="1320"/>
      <c r="J67" s="1320"/>
      <c r="K67" s="1320"/>
      <c r="L67" s="1320"/>
      <c r="M67" s="1320"/>
      <c r="N67" s="1320"/>
      <c r="O67" s="1320"/>
      <c r="P67" s="1320"/>
      <c r="Q67" s="1320"/>
      <c r="R67" s="1321"/>
    </row>
    <row r="68" spans="1:18" ht="7.5" customHeight="1">
      <c r="A68" s="1336"/>
      <c r="B68" s="1972">
        <v>2024</v>
      </c>
      <c r="C68" s="1972"/>
      <c r="D68" s="1322"/>
      <c r="E68" s="1323">
        <v>12146.527</v>
      </c>
      <c r="F68" s="1323">
        <v>11843.689999999999</v>
      </c>
      <c r="G68" s="1323">
        <v>12715.014999999999</v>
      </c>
      <c r="H68" s="1323">
        <v>12337.6</v>
      </c>
      <c r="I68" s="1323">
        <v>12695.421</v>
      </c>
      <c r="J68" s="1323">
        <v>11848.134999999998</v>
      </c>
      <c r="K68" s="1323">
        <v>11948.253999999999</v>
      </c>
      <c r="L68" s="1323">
        <v>11766.709000000001</v>
      </c>
      <c r="M68" s="1323">
        <v>10768.773999999999</v>
      </c>
      <c r="N68" s="1323">
        <v>10937.723</v>
      </c>
      <c r="O68" s="1323">
        <v>10768.48</v>
      </c>
      <c r="P68" s="1323">
        <v>11884.696999999998</v>
      </c>
      <c r="Q68" s="1324">
        <v>97301.350999999995</v>
      </c>
      <c r="R68" s="1973">
        <v>59579.274999999994</v>
      </c>
    </row>
    <row r="69" spans="1:18" ht="7.5" customHeight="1">
      <c r="A69" s="1312"/>
      <c r="B69" s="1972" t="s">
        <v>1334</v>
      </c>
      <c r="C69" s="1972"/>
      <c r="D69" s="1322"/>
      <c r="E69" s="1323">
        <v>11931.43</v>
      </c>
      <c r="F69" s="1323">
        <v>10850.602000000001</v>
      </c>
      <c r="G69" s="1323">
        <v>12198.348999999998</v>
      </c>
      <c r="H69" s="1323">
        <v>12057.499</v>
      </c>
      <c r="I69" s="1323">
        <v>12554.205</v>
      </c>
      <c r="J69" s="1323">
        <v>11773.023999999999</v>
      </c>
      <c r="K69" s="1323">
        <v>11585.978999999999</v>
      </c>
      <c r="L69" s="1323">
        <v>11467.591</v>
      </c>
      <c r="M69" s="1323">
        <v>140.977</v>
      </c>
      <c r="N69" s="1323">
        <v>0</v>
      </c>
      <c r="O69" s="1323">
        <v>0</v>
      </c>
      <c r="P69" s="1323">
        <v>0</v>
      </c>
      <c r="Q69" s="1324">
        <v>94559.655999999988</v>
      </c>
      <c r="R69" s="1973">
        <v>0</v>
      </c>
    </row>
    <row r="70" spans="1:18" ht="3" customHeight="1">
      <c r="A70" s="1312"/>
      <c r="B70" s="1325"/>
      <c r="C70" s="1325"/>
      <c r="D70" s="1322"/>
      <c r="E70" s="1326"/>
      <c r="F70" s="1326"/>
      <c r="G70" s="1326"/>
      <c r="H70" s="1326"/>
      <c r="I70" s="1326"/>
      <c r="J70" s="1326"/>
      <c r="K70" s="1326"/>
      <c r="L70" s="1326"/>
      <c r="M70" s="1326"/>
      <c r="N70" s="1326"/>
      <c r="O70" s="1326"/>
      <c r="P70" s="1326"/>
      <c r="Q70" s="1327"/>
      <c r="R70" s="1973">
        <v>-408.28156519463721</v>
      </c>
    </row>
    <row r="71" spans="1:18" ht="7.5" customHeight="1">
      <c r="A71" s="1312"/>
      <c r="B71" s="1328" t="s">
        <v>2141</v>
      </c>
      <c r="C71" s="1329" t="s">
        <v>2142</v>
      </c>
      <c r="D71" s="1322"/>
      <c r="E71" s="1330">
        <v>-1.7708518657226051</v>
      </c>
      <c r="F71" s="1330">
        <v>-8.3849543512199034</v>
      </c>
      <c r="G71" s="1330">
        <v>-4.0634320919007934</v>
      </c>
      <c r="H71" s="1330">
        <v>-2.2703037867980953</v>
      </c>
      <c r="I71" s="1330">
        <v>-1.1123380626763009</v>
      </c>
      <c r="J71" s="1330">
        <v>-0.6339478744966982</v>
      </c>
      <c r="K71" s="1330">
        <v>-3.0320329648164517</v>
      </c>
      <c r="L71" s="1330">
        <v>-2.5420701744217524</v>
      </c>
      <c r="M71" s="1330">
        <v>-98.690872331427883</v>
      </c>
      <c r="N71" s="1330">
        <v>-100</v>
      </c>
      <c r="O71" s="1330">
        <v>-100</v>
      </c>
      <c r="P71" s="1330">
        <v>-100</v>
      </c>
      <c r="Q71" s="1331">
        <v>-2.8177357989613085</v>
      </c>
      <c r="R71" s="1973">
        <v>0</v>
      </c>
    </row>
    <row r="72" spans="1:18" ht="12" customHeight="1">
      <c r="A72" s="1315"/>
      <c r="B72" s="1316" t="s">
        <v>2156</v>
      </c>
      <c r="C72" s="1316"/>
      <c r="D72" s="1316"/>
      <c r="E72" s="1316"/>
      <c r="F72" s="1316"/>
      <c r="G72" s="1316"/>
      <c r="H72" s="1316"/>
      <c r="I72" s="1316"/>
      <c r="J72" s="1316"/>
      <c r="K72" s="1316"/>
      <c r="L72" s="1316"/>
      <c r="M72" s="1316"/>
      <c r="N72" s="1316"/>
      <c r="O72" s="1316"/>
      <c r="P72" s="1316"/>
      <c r="Q72" s="1316"/>
      <c r="R72" s="1317"/>
    </row>
    <row r="73" spans="1:18" ht="11.1" customHeight="1">
      <c r="A73" s="1336"/>
      <c r="B73" s="1320" t="s">
        <v>2140</v>
      </c>
      <c r="C73" s="1320"/>
      <c r="D73" s="1320"/>
      <c r="E73" s="1320"/>
      <c r="F73" s="1320"/>
      <c r="G73" s="1320"/>
      <c r="H73" s="1320"/>
      <c r="I73" s="1320"/>
      <c r="J73" s="1320"/>
      <c r="K73" s="1320"/>
      <c r="L73" s="1320"/>
      <c r="M73" s="1320"/>
      <c r="N73" s="1320"/>
      <c r="O73" s="1320"/>
      <c r="P73" s="1320"/>
      <c r="Q73" s="1320"/>
      <c r="R73" s="1321"/>
    </row>
    <row r="74" spans="1:18" ht="7.5" customHeight="1">
      <c r="A74" s="1312"/>
      <c r="B74" s="1972">
        <v>2024</v>
      </c>
      <c r="C74" s="1972"/>
      <c r="D74" s="1322"/>
      <c r="E74" s="1338">
        <v>2530062.4050000003</v>
      </c>
      <c r="F74" s="1338">
        <v>2444648.8119999999</v>
      </c>
      <c r="G74" s="1338">
        <v>2643795.5449999999</v>
      </c>
      <c r="H74" s="1338">
        <v>2579433.7379999999</v>
      </c>
      <c r="I74" s="1338">
        <v>2686662.6740000001</v>
      </c>
      <c r="J74" s="1338">
        <v>2566943.0329999998</v>
      </c>
      <c r="K74" s="1338">
        <v>2577388.9809999997</v>
      </c>
      <c r="L74" s="1338">
        <v>2479537.52</v>
      </c>
      <c r="M74" s="1338">
        <v>2336862.1340000005</v>
      </c>
      <c r="N74" s="1338">
        <v>2370137.4010000001</v>
      </c>
      <c r="O74" s="1338">
        <v>2286198.7080000001</v>
      </c>
      <c r="P74" s="1338">
        <v>2421976.4050000003</v>
      </c>
      <c r="Q74" s="1324">
        <v>20508472.708000001</v>
      </c>
      <c r="R74" s="1973">
        <v>12807086.048999999</v>
      </c>
    </row>
    <row r="75" spans="1:18" ht="7.5" customHeight="1">
      <c r="A75" s="1312"/>
      <c r="B75" s="1972" t="s">
        <v>1334</v>
      </c>
      <c r="C75" s="1972"/>
      <c r="D75" s="1322"/>
      <c r="E75" s="1338">
        <v>2477741.628</v>
      </c>
      <c r="F75" s="1338">
        <v>2285240.8110000002</v>
      </c>
      <c r="G75" s="1338">
        <v>2588028.4530000002</v>
      </c>
      <c r="H75" s="1338">
        <v>2555780.6969999997</v>
      </c>
      <c r="I75" s="1338">
        <v>2647622.08</v>
      </c>
      <c r="J75" s="1338">
        <v>2513269.4</v>
      </c>
      <c r="K75" s="1338">
        <v>2557899.014</v>
      </c>
      <c r="L75" s="1338">
        <v>2532514.858</v>
      </c>
      <c r="M75" s="1338">
        <v>0</v>
      </c>
      <c r="N75" s="1338">
        <v>0</v>
      </c>
      <c r="O75" s="1338">
        <v>0</v>
      </c>
      <c r="P75" s="1338">
        <v>0</v>
      </c>
      <c r="Q75" s="1324">
        <v>20158096.941</v>
      </c>
      <c r="R75" s="1973">
        <v>0</v>
      </c>
    </row>
    <row r="76" spans="1:18" ht="3" customHeight="1">
      <c r="A76" s="1312"/>
      <c r="B76" s="1325"/>
      <c r="C76" s="1325"/>
      <c r="D76" s="1322"/>
      <c r="E76" s="1326"/>
      <c r="F76" s="1326"/>
      <c r="G76" s="1326"/>
      <c r="H76" s="1326"/>
      <c r="I76" s="1326"/>
      <c r="J76" s="1326"/>
      <c r="K76" s="1326"/>
      <c r="L76" s="1326"/>
      <c r="M76" s="1326"/>
      <c r="N76" s="1326"/>
      <c r="O76" s="1326"/>
      <c r="P76" s="1326"/>
      <c r="Q76" s="1327"/>
      <c r="R76" s="1973">
        <v>-403.08067610193456</v>
      </c>
    </row>
    <row r="77" spans="1:18" ht="7.5" customHeight="1">
      <c r="A77" s="1312"/>
      <c r="B77" s="1328" t="s">
        <v>2141</v>
      </c>
      <c r="C77" s="1329" t="s">
        <v>2142</v>
      </c>
      <c r="D77" s="1322"/>
      <c r="E77" s="1330">
        <v>-2.0679638927720561</v>
      </c>
      <c r="F77" s="1330">
        <v>-6.5206912427468779</v>
      </c>
      <c r="G77" s="1330">
        <v>-2.1093572120381054</v>
      </c>
      <c r="H77" s="1330">
        <v>-0.91698579620579324</v>
      </c>
      <c r="I77" s="1330">
        <v>-1.4531260056505317</v>
      </c>
      <c r="J77" s="1330">
        <v>-2.0909553624675112</v>
      </c>
      <c r="K77" s="1330">
        <v>-0.75619035945585722</v>
      </c>
      <c r="L77" s="1330">
        <v>2.1365814218451504</v>
      </c>
      <c r="M77" s="1330">
        <v>-100</v>
      </c>
      <c r="N77" s="1330">
        <v>-100</v>
      </c>
      <c r="O77" s="1330">
        <v>-100</v>
      </c>
      <c r="P77" s="1330">
        <v>-100</v>
      </c>
      <c r="Q77" s="1335">
        <v>-1.7084439781969962</v>
      </c>
      <c r="R77" s="1973">
        <v>0</v>
      </c>
    </row>
    <row r="78" spans="1:18" ht="11.1" customHeight="1">
      <c r="A78" s="1336"/>
      <c r="B78" s="1320" t="s">
        <v>2143</v>
      </c>
      <c r="C78" s="1320"/>
      <c r="D78" s="1320"/>
      <c r="E78" s="1320"/>
      <c r="F78" s="1320"/>
      <c r="G78" s="1320"/>
      <c r="H78" s="1320"/>
      <c r="I78" s="1320"/>
      <c r="J78" s="1320"/>
      <c r="K78" s="1320"/>
      <c r="L78" s="1320"/>
      <c r="M78" s="1320"/>
      <c r="N78" s="1320"/>
      <c r="O78" s="1320"/>
      <c r="P78" s="1320"/>
      <c r="Q78" s="1320"/>
      <c r="R78" s="1321"/>
    </row>
    <row r="79" spans="1:18" ht="7.5" customHeight="1">
      <c r="A79" s="1312"/>
      <c r="B79" s="1972">
        <v>2024</v>
      </c>
      <c r="C79" s="1972"/>
      <c r="D79" s="1322"/>
      <c r="E79" s="1338">
        <v>116310.12599999999</v>
      </c>
      <c r="F79" s="1338">
        <v>113250.501</v>
      </c>
      <c r="G79" s="1338">
        <v>123429.24500000001</v>
      </c>
      <c r="H79" s="1338">
        <v>123688.45199999999</v>
      </c>
      <c r="I79" s="1338">
        <v>131457.476</v>
      </c>
      <c r="J79" s="1338">
        <v>121903.336</v>
      </c>
      <c r="K79" s="1338">
        <v>122081.105</v>
      </c>
      <c r="L79" s="1338">
        <v>117745.41900000001</v>
      </c>
      <c r="M79" s="1338">
        <v>110389.58300000001</v>
      </c>
      <c r="N79" s="1338">
        <v>110791.16</v>
      </c>
      <c r="O79" s="1338">
        <v>105113.14099999999</v>
      </c>
      <c r="P79" s="1338">
        <v>113001.5</v>
      </c>
      <c r="Q79" s="1324">
        <v>969865.65999999992</v>
      </c>
      <c r="R79" s="1973">
        <v>613377.478</v>
      </c>
    </row>
    <row r="80" spans="1:18" ht="7.5" customHeight="1">
      <c r="A80" s="1312"/>
      <c r="B80" s="1972" t="s">
        <v>1334</v>
      </c>
      <c r="C80" s="1972"/>
      <c r="D80" s="1322"/>
      <c r="E80" s="1338">
        <v>116992.04999999999</v>
      </c>
      <c r="F80" s="1338">
        <v>107952.28199999999</v>
      </c>
      <c r="G80" s="1338">
        <v>121697.80899999999</v>
      </c>
      <c r="H80" s="1338">
        <v>122971.76</v>
      </c>
      <c r="I80" s="1338">
        <v>130179.838</v>
      </c>
      <c r="J80" s="1338">
        <v>120716.405</v>
      </c>
      <c r="K80" s="1338">
        <v>119849.44199999998</v>
      </c>
      <c r="L80" s="1338">
        <v>119519.056</v>
      </c>
      <c r="M80" s="1338">
        <v>140.977</v>
      </c>
      <c r="N80" s="1338">
        <v>0</v>
      </c>
      <c r="O80" s="1338">
        <v>0</v>
      </c>
      <c r="P80" s="1338">
        <v>0</v>
      </c>
      <c r="Q80" s="1324">
        <v>960019.61900000006</v>
      </c>
      <c r="R80" s="1973">
        <v>0</v>
      </c>
    </row>
    <row r="81" spans="1:18" ht="3" customHeight="1">
      <c r="A81" s="1312"/>
      <c r="B81" s="1325"/>
      <c r="C81" s="1325"/>
      <c r="D81" s="1322"/>
      <c r="E81" s="1326"/>
      <c r="F81" s="1326"/>
      <c r="G81" s="1326"/>
      <c r="H81" s="1326"/>
      <c r="I81" s="1326"/>
      <c r="J81" s="1326"/>
      <c r="K81" s="1326"/>
      <c r="L81" s="1326"/>
      <c r="M81" s="1326"/>
      <c r="N81" s="1326"/>
      <c r="O81" s="1326"/>
      <c r="P81" s="1326"/>
      <c r="Q81" s="1327"/>
      <c r="R81" s="1973">
        <v>-402.71897712251427</v>
      </c>
    </row>
    <row r="82" spans="1:18" ht="7.5" customHeight="1">
      <c r="A82" s="1312"/>
      <c r="B82" s="1328" t="s">
        <v>2141</v>
      </c>
      <c r="C82" s="1329" t="s">
        <v>2142</v>
      </c>
      <c r="D82" s="1322"/>
      <c r="E82" s="1330">
        <v>0.58629804940628105</v>
      </c>
      <c r="F82" s="1330">
        <v>-4.678318376710763</v>
      </c>
      <c r="G82" s="1330">
        <v>-1.4027761411001336</v>
      </c>
      <c r="H82" s="1330">
        <v>-0.57943323601462282</v>
      </c>
      <c r="I82" s="1330">
        <v>-0.97190212293440936</v>
      </c>
      <c r="J82" s="1330">
        <v>-0.97366572478377122</v>
      </c>
      <c r="K82" s="1330">
        <v>-1.828016710694115</v>
      </c>
      <c r="L82" s="1330">
        <v>1.5063320637552664</v>
      </c>
      <c r="M82" s="1330">
        <v>-99.872291391842651</v>
      </c>
      <c r="N82" s="1330">
        <v>-100</v>
      </c>
      <c r="O82" s="1330">
        <v>-100</v>
      </c>
      <c r="P82" s="1330">
        <v>-100</v>
      </c>
      <c r="Q82" s="1331">
        <v>-1.0151963726604976</v>
      </c>
      <c r="R82" s="1973">
        <v>0</v>
      </c>
    </row>
    <row r="83" spans="1:18" ht="3" customHeight="1">
      <c r="A83" s="1312"/>
      <c r="B83" s="1972"/>
      <c r="C83" s="1972"/>
      <c r="D83" s="1322"/>
      <c r="E83" s="1323"/>
      <c r="F83" s="1323"/>
      <c r="G83" s="1323"/>
      <c r="H83" s="1323"/>
      <c r="I83" s="1323"/>
      <c r="J83" s="1323"/>
      <c r="K83" s="1323"/>
      <c r="L83" s="1323"/>
      <c r="M83" s="1323"/>
      <c r="N83" s="1323"/>
      <c r="O83" s="1323"/>
      <c r="P83" s="1323"/>
      <c r="Q83" s="1324"/>
      <c r="R83" s="1347"/>
    </row>
    <row r="84" spans="1:18" ht="11.1" customHeight="1">
      <c r="A84" s="1312"/>
      <c r="B84" s="1302" t="s">
        <v>2157</v>
      </c>
      <c r="C84" s="1302"/>
      <c r="D84" s="1302"/>
      <c r="E84" s="1302"/>
      <c r="F84" s="1302"/>
      <c r="G84" s="1302"/>
      <c r="H84" s="1302"/>
      <c r="I84" s="1302"/>
      <c r="J84" s="1302"/>
      <c r="K84" s="1302"/>
      <c r="L84" s="1302"/>
      <c r="M84" s="1302"/>
      <c r="N84" s="1302"/>
      <c r="O84" s="1302"/>
      <c r="P84" s="1302"/>
      <c r="Q84" s="1302"/>
      <c r="R84" s="1348"/>
    </row>
    <row r="85" spans="1:18" ht="3" customHeight="1">
      <c r="A85" s="1312"/>
      <c r="B85" s="1349"/>
      <c r="C85" s="1349"/>
      <c r="D85" s="1349"/>
      <c r="E85" s="1349"/>
      <c r="F85" s="1349"/>
      <c r="G85" s="1349"/>
      <c r="H85" s="1349"/>
      <c r="I85" s="1349"/>
      <c r="J85" s="1349"/>
      <c r="K85" s="1349"/>
      <c r="L85" s="1349"/>
      <c r="M85" s="1349"/>
      <c r="N85" s="1349"/>
      <c r="O85" s="1349"/>
      <c r="P85" s="1349"/>
      <c r="Q85" s="1349"/>
      <c r="R85" s="1350"/>
    </row>
    <row r="86" spans="1:18" ht="7.5" customHeight="1">
      <c r="A86" s="1312"/>
      <c r="B86" s="1972">
        <v>2024</v>
      </c>
      <c r="C86" s="1972"/>
      <c r="D86" s="1322"/>
      <c r="E86" s="1338">
        <v>2646372.5310000004</v>
      </c>
      <c r="F86" s="1338">
        <v>2557899.3130000001</v>
      </c>
      <c r="G86" s="1338">
        <v>2767224.79</v>
      </c>
      <c r="H86" s="1338">
        <v>2703122.19</v>
      </c>
      <c r="I86" s="1338">
        <v>2818120.15</v>
      </c>
      <c r="J86" s="1338">
        <v>2688846.3689999999</v>
      </c>
      <c r="K86" s="1338">
        <v>2699470.0859999997</v>
      </c>
      <c r="L86" s="1338">
        <v>2597282.9390000002</v>
      </c>
      <c r="M86" s="1338">
        <v>2447251.7170000006</v>
      </c>
      <c r="N86" s="1338">
        <v>2480928.5610000002</v>
      </c>
      <c r="O86" s="1338">
        <v>2391311.8489999999</v>
      </c>
      <c r="P86" s="1338">
        <v>2534977.9050000003</v>
      </c>
      <c r="Q86" s="1324">
        <v>21478338.368000001</v>
      </c>
      <c r="R86" s="1973">
        <v>13420463.527000001</v>
      </c>
    </row>
    <row r="87" spans="1:18" ht="7.5" customHeight="1">
      <c r="A87" s="1312"/>
      <c r="B87" s="1972" t="s">
        <v>1334</v>
      </c>
      <c r="C87" s="1972"/>
      <c r="D87" s="1322"/>
      <c r="E87" s="1338">
        <v>2594733.6779999998</v>
      </c>
      <c r="F87" s="1338">
        <v>2393193.0930000003</v>
      </c>
      <c r="G87" s="1338">
        <v>2709726.2620000001</v>
      </c>
      <c r="H87" s="1338">
        <v>2678752.4569999995</v>
      </c>
      <c r="I87" s="1338">
        <v>2777801.9180000001</v>
      </c>
      <c r="J87" s="1338">
        <v>2633985.8049999997</v>
      </c>
      <c r="K87" s="1338">
        <v>2677748.4559999998</v>
      </c>
      <c r="L87" s="1338">
        <v>2652033.9139999999</v>
      </c>
      <c r="M87" s="1338">
        <v>140.977</v>
      </c>
      <c r="N87" s="1338">
        <v>0</v>
      </c>
      <c r="O87" s="1338">
        <v>0</v>
      </c>
      <c r="P87" s="1338">
        <v>0</v>
      </c>
      <c r="Q87" s="1324">
        <v>21118116.559999999</v>
      </c>
      <c r="R87" s="1973">
        <v>0</v>
      </c>
    </row>
    <row r="88" spans="1:18" ht="3" customHeight="1">
      <c r="A88" s="1312"/>
      <c r="B88" s="1325"/>
      <c r="C88" s="1325"/>
      <c r="D88" s="1322"/>
      <c r="E88" s="1326"/>
      <c r="F88" s="1326"/>
      <c r="G88" s="1326"/>
      <c r="H88" s="1326"/>
      <c r="I88" s="1326"/>
      <c r="J88" s="1326"/>
      <c r="K88" s="1326"/>
      <c r="L88" s="1326"/>
      <c r="M88" s="1326"/>
      <c r="N88" s="1326"/>
      <c r="O88" s="1326"/>
      <c r="P88" s="1326"/>
      <c r="Q88" s="1327"/>
      <c r="R88" s="1973">
        <v>-403.06341207978039</v>
      </c>
    </row>
    <row r="89" spans="1:18" ht="7.5" customHeight="1">
      <c r="A89" s="1312"/>
      <c r="B89" s="1328" t="s">
        <v>2141</v>
      </c>
      <c r="C89" s="1329" t="s">
        <v>2142</v>
      </c>
      <c r="D89" s="1322"/>
      <c r="E89" s="1330">
        <v>-1.9513070210295638</v>
      </c>
      <c r="F89" s="1330">
        <v>-6.4391205378145315</v>
      </c>
      <c r="G89" s="1330">
        <v>-2.0778408825977692</v>
      </c>
      <c r="H89" s="1330">
        <v>-0.90154019267625074</v>
      </c>
      <c r="I89" s="1330">
        <v>-1.4306782484061102</v>
      </c>
      <c r="J89" s="1330">
        <v>-2.0403011727443214</v>
      </c>
      <c r="K89" s="1330">
        <v>-0.80466274150073502</v>
      </c>
      <c r="L89" s="1330">
        <v>2.1080096503109331</v>
      </c>
      <c r="M89" s="1330">
        <v>-99.994239374763922</v>
      </c>
      <c r="N89" s="1330">
        <v>-100</v>
      </c>
      <c r="O89" s="1330">
        <v>-100</v>
      </c>
      <c r="P89" s="1330">
        <v>-100</v>
      </c>
      <c r="Q89" s="1331">
        <v>-1.6771400181342102</v>
      </c>
      <c r="R89" s="1973">
        <v>0</v>
      </c>
    </row>
    <row r="90" spans="1:18" ht="3" customHeight="1">
      <c r="A90" s="1312"/>
      <c r="B90" s="1309"/>
      <c r="C90" s="1329"/>
      <c r="D90" s="1322"/>
      <c r="E90" s="1330"/>
      <c r="F90" s="1330"/>
      <c r="G90" s="1330"/>
      <c r="H90" s="1330"/>
      <c r="I90" s="1330"/>
      <c r="J90" s="1330"/>
      <c r="K90" s="1330"/>
      <c r="L90" s="1330"/>
      <c r="M90" s="1330"/>
      <c r="N90" s="1330"/>
      <c r="O90" s="1330"/>
      <c r="P90" s="1330"/>
      <c r="Q90" s="1309"/>
      <c r="R90" s="1314"/>
    </row>
    <row r="91" spans="1:18" ht="11.1" customHeight="1">
      <c r="A91" s="1312"/>
      <c r="B91" s="1302" t="s">
        <v>2158</v>
      </c>
      <c r="C91" s="1302"/>
      <c r="D91" s="1302"/>
      <c r="E91" s="1302"/>
      <c r="F91" s="1302"/>
      <c r="G91" s="1302"/>
      <c r="H91" s="1302"/>
      <c r="I91" s="1302"/>
      <c r="J91" s="1302"/>
      <c r="K91" s="1302"/>
      <c r="L91" s="1302"/>
      <c r="M91" s="1302"/>
      <c r="N91" s="1302"/>
      <c r="O91" s="1302"/>
      <c r="P91" s="1302"/>
      <c r="Q91" s="1302"/>
      <c r="R91" s="1348"/>
    </row>
    <row r="92" spans="1:18" ht="3" customHeight="1">
      <c r="A92" s="1312"/>
      <c r="B92" s="1309"/>
      <c r="C92" s="1329"/>
      <c r="D92" s="1309"/>
      <c r="E92" s="1330"/>
      <c r="F92" s="1330"/>
      <c r="G92" s="1330"/>
      <c r="H92" s="1330"/>
      <c r="I92" s="1330"/>
      <c r="J92" s="1330"/>
      <c r="K92" s="1330"/>
      <c r="L92" s="1330"/>
      <c r="M92" s="1330"/>
      <c r="N92" s="1330"/>
      <c r="O92" s="1330"/>
      <c r="P92" s="1330"/>
      <c r="Q92" s="1330"/>
      <c r="R92" s="1351"/>
    </row>
    <row r="93" spans="1:18" ht="7.5" customHeight="1">
      <c r="A93" s="1312"/>
      <c r="B93" s="1972">
        <v>2024</v>
      </c>
      <c r="C93" s="1972"/>
      <c r="D93" s="1322"/>
      <c r="E93" s="1338">
        <v>71508.229000000007</v>
      </c>
      <c r="F93" s="1338">
        <v>69008.514999999999</v>
      </c>
      <c r="G93" s="1338">
        <v>78732.845000000001</v>
      </c>
      <c r="H93" s="1338">
        <v>77183.695999999996</v>
      </c>
      <c r="I93" s="1338">
        <v>79669.152000000002</v>
      </c>
      <c r="J93" s="1338">
        <v>73121.565000000002</v>
      </c>
      <c r="K93" s="1338">
        <v>73771.069000000003</v>
      </c>
      <c r="L93" s="1338">
        <v>70823.504000000001</v>
      </c>
      <c r="M93" s="1338">
        <v>65886.899999999994</v>
      </c>
      <c r="N93" s="1338">
        <v>68105.376000000004</v>
      </c>
      <c r="O93" s="1338">
        <v>66066.574999999997</v>
      </c>
      <c r="P93" s="1338">
        <v>69966.975000000006</v>
      </c>
      <c r="Q93" s="1324">
        <v>593818.57500000007</v>
      </c>
      <c r="R93" s="1973">
        <v>356577.42599999998</v>
      </c>
    </row>
    <row r="94" spans="1:18" ht="7.5" customHeight="1">
      <c r="A94" s="1312"/>
      <c r="B94" s="1972" t="s">
        <v>1334</v>
      </c>
      <c r="C94" s="1972"/>
      <c r="D94" s="1322"/>
      <c r="E94" s="1338">
        <v>69518.687999999995</v>
      </c>
      <c r="F94" s="1338">
        <v>63099.752999999997</v>
      </c>
      <c r="G94" s="1338">
        <v>71088.811000000002</v>
      </c>
      <c r="H94" s="1338">
        <v>70843.400999999998</v>
      </c>
      <c r="I94" s="1338">
        <v>73616.264999999999</v>
      </c>
      <c r="J94" s="1338">
        <v>68860.820999999996</v>
      </c>
      <c r="K94" s="1338">
        <v>70994.517999999996</v>
      </c>
      <c r="L94" s="1338">
        <v>72262.421000000002</v>
      </c>
      <c r="M94" s="1338">
        <v>0</v>
      </c>
      <c r="N94" s="1338">
        <v>0</v>
      </c>
      <c r="O94" s="1338">
        <v>0</v>
      </c>
      <c r="P94" s="1338">
        <v>0</v>
      </c>
      <c r="Q94" s="1324">
        <v>560284.67799999996</v>
      </c>
      <c r="R94" s="1973">
        <v>0</v>
      </c>
    </row>
    <row r="95" spans="1:18" ht="3" customHeight="1">
      <c r="A95" s="1312"/>
      <c r="B95" s="1325"/>
      <c r="C95" s="1325"/>
      <c r="D95" s="1322"/>
      <c r="E95" s="1326"/>
      <c r="F95" s="1326"/>
      <c r="G95" s="1326"/>
      <c r="H95" s="1326"/>
      <c r="I95" s="1326"/>
      <c r="J95" s="1326"/>
      <c r="K95" s="1326"/>
      <c r="L95" s="1326"/>
      <c r="M95" s="1326"/>
      <c r="N95" s="1326"/>
      <c r="O95" s="1326"/>
      <c r="P95" s="1326"/>
      <c r="Q95" s="1327"/>
      <c r="R95" s="1973">
        <v>-423.37105898957009</v>
      </c>
    </row>
    <row r="96" spans="1:18" ht="7.5" customHeight="1">
      <c r="A96" s="1312"/>
      <c r="B96" s="1328" t="s">
        <v>2141</v>
      </c>
      <c r="C96" s="1329" t="s">
        <v>2142</v>
      </c>
      <c r="D96" s="1322"/>
      <c r="E96" s="1330">
        <v>-2.782254612962106</v>
      </c>
      <c r="F96" s="1330">
        <v>-8.5623665427375215</v>
      </c>
      <c r="G96" s="1330">
        <v>-9.7088248239981567</v>
      </c>
      <c r="H96" s="1330">
        <v>-8.2145522028382771</v>
      </c>
      <c r="I96" s="1330">
        <v>-7.5975290913100224</v>
      </c>
      <c r="J96" s="1330">
        <v>-5.8269321779423109</v>
      </c>
      <c r="K96" s="1330">
        <v>-3.7637396849976597</v>
      </c>
      <c r="L96" s="1330">
        <v>2.0316941675181823</v>
      </c>
      <c r="M96" s="1330">
        <v>-100</v>
      </c>
      <c r="N96" s="1330">
        <v>-100</v>
      </c>
      <c r="O96" s="1330">
        <v>-100</v>
      </c>
      <c r="P96" s="1330">
        <v>-100</v>
      </c>
      <c r="Q96" s="1335">
        <v>-5.6471620140882379</v>
      </c>
      <c r="R96" s="1973">
        <v>0</v>
      </c>
    </row>
    <row r="97" spans="1:18" ht="3" customHeight="1">
      <c r="A97" s="1312"/>
      <c r="B97" s="1309"/>
      <c r="C97" s="1329"/>
      <c r="D97" s="1322"/>
      <c r="E97" s="1330"/>
      <c r="F97" s="1330"/>
      <c r="G97" s="1330"/>
      <c r="H97" s="1330"/>
      <c r="I97" s="1330"/>
      <c r="J97" s="1330"/>
      <c r="K97" s="1330"/>
      <c r="L97" s="1330"/>
      <c r="M97" s="1330"/>
      <c r="N97" s="1330"/>
      <c r="O97" s="1330"/>
      <c r="P97" s="1330"/>
      <c r="Q97" s="1309"/>
      <c r="R97" s="1314"/>
    </row>
    <row r="98" spans="1:18" ht="11.1" customHeight="1">
      <c r="A98" s="1312"/>
      <c r="B98" s="1302" t="s">
        <v>2159</v>
      </c>
      <c r="C98" s="1302"/>
      <c r="D98" s="1302"/>
      <c r="E98" s="1302"/>
      <c r="F98" s="1302"/>
      <c r="G98" s="1302"/>
      <c r="H98" s="1302"/>
      <c r="I98" s="1302"/>
      <c r="J98" s="1302"/>
      <c r="K98" s="1302"/>
      <c r="L98" s="1302"/>
      <c r="M98" s="1302"/>
      <c r="N98" s="1302"/>
      <c r="O98" s="1302"/>
      <c r="P98" s="1302"/>
      <c r="Q98" s="1302"/>
      <c r="R98" s="1348"/>
    </row>
    <row r="99" spans="1:18" ht="3" customHeight="1">
      <c r="A99" s="1312"/>
      <c r="B99" s="1309"/>
      <c r="C99" s="1329"/>
      <c r="D99" s="1322"/>
      <c r="E99" s="1330"/>
      <c r="F99" s="1330"/>
      <c r="G99" s="1330"/>
      <c r="H99" s="1330"/>
      <c r="I99" s="1330"/>
      <c r="J99" s="1330"/>
      <c r="K99" s="1330"/>
      <c r="L99" s="1330"/>
      <c r="M99" s="1330"/>
      <c r="N99" s="1330"/>
      <c r="O99" s="1330"/>
      <c r="P99" s="1330"/>
      <c r="Q99" s="1331"/>
      <c r="R99" s="1352"/>
    </row>
    <row r="100" spans="1:18" ht="7.5" customHeight="1">
      <c r="A100" s="1312"/>
      <c r="B100" s="1972">
        <v>2024</v>
      </c>
      <c r="C100" s="1972"/>
      <c r="D100" s="1322"/>
      <c r="E100" s="1338">
        <v>2717880.7600000002</v>
      </c>
      <c r="F100" s="1338">
        <v>2626907.8280000002</v>
      </c>
      <c r="G100" s="1338">
        <v>2845957.6350000002</v>
      </c>
      <c r="H100" s="1338">
        <v>2780305.8859999999</v>
      </c>
      <c r="I100" s="1338">
        <v>2897789.3020000001</v>
      </c>
      <c r="J100" s="1338">
        <v>2761967.9339999999</v>
      </c>
      <c r="K100" s="1338">
        <v>2773241.1549999998</v>
      </c>
      <c r="L100" s="1338">
        <v>2668106.4430000004</v>
      </c>
      <c r="M100" s="1338">
        <v>2513138.6170000006</v>
      </c>
      <c r="N100" s="1338">
        <v>2549033.9370000004</v>
      </c>
      <c r="O100" s="1338">
        <v>2457378.4240000001</v>
      </c>
      <c r="P100" s="1338">
        <v>2604944.8800000004</v>
      </c>
      <c r="Q100" s="1324">
        <v>22072156.943000004</v>
      </c>
      <c r="R100" s="1973">
        <v>13777040.953</v>
      </c>
    </row>
    <row r="101" spans="1:18" ht="7.5" customHeight="1">
      <c r="A101" s="1312"/>
      <c r="B101" s="1972" t="s">
        <v>1334</v>
      </c>
      <c r="C101" s="1972"/>
      <c r="D101" s="1322"/>
      <c r="E101" s="1338">
        <v>2664252.3659999999</v>
      </c>
      <c r="F101" s="1338">
        <v>2456292.8460000004</v>
      </c>
      <c r="G101" s="1338">
        <v>2780815.0730000003</v>
      </c>
      <c r="H101" s="1338">
        <v>2749595.8579999995</v>
      </c>
      <c r="I101" s="1338">
        <v>2851418.1830000002</v>
      </c>
      <c r="J101" s="1338">
        <v>2702846.6259999997</v>
      </c>
      <c r="K101" s="1338">
        <v>2748742.9739999999</v>
      </c>
      <c r="L101" s="1338">
        <v>2724296.335</v>
      </c>
      <c r="M101" s="1338">
        <v>140.977</v>
      </c>
      <c r="N101" s="1338">
        <v>0</v>
      </c>
      <c r="O101" s="1338">
        <v>0</v>
      </c>
      <c r="P101" s="1338">
        <v>0</v>
      </c>
      <c r="Q101" s="1324">
        <v>21678401.238000002</v>
      </c>
      <c r="R101" s="1973">
        <v>0</v>
      </c>
    </row>
    <row r="102" spans="1:18" ht="3" customHeight="1">
      <c r="A102" s="1312"/>
      <c r="B102" s="1325"/>
      <c r="C102" s="1325"/>
      <c r="D102" s="1322"/>
      <c r="E102" s="1326"/>
      <c r="F102" s="1326"/>
      <c r="G102" s="1326"/>
      <c r="H102" s="1326"/>
      <c r="I102" s="1326"/>
      <c r="J102" s="1326"/>
      <c r="K102" s="1326"/>
      <c r="L102" s="1326"/>
      <c r="M102" s="1326"/>
      <c r="N102" s="1326"/>
      <c r="O102" s="1326"/>
      <c r="P102" s="1326"/>
      <c r="Q102" s="1327"/>
      <c r="R102" s="1973">
        <v>-403.61711356256581</v>
      </c>
    </row>
    <row r="103" spans="1:18" ht="7.5" customHeight="1">
      <c r="A103" s="1312"/>
      <c r="B103" s="1328" t="s">
        <v>2141</v>
      </c>
      <c r="C103" s="1329" t="s">
        <v>2142</v>
      </c>
      <c r="D103" s="1322"/>
      <c r="E103" s="1330">
        <v>-1.973169492542425</v>
      </c>
      <c r="F103" s="1330">
        <v>-6.4948979245266401</v>
      </c>
      <c r="G103" s="1330">
        <v>-2.2889505170023483</v>
      </c>
      <c r="H103" s="1330">
        <v>-1.1045557308869576</v>
      </c>
      <c r="I103" s="1330">
        <v>-1.6002239696307612</v>
      </c>
      <c r="J103" s="1330">
        <v>-2.1405501226937957</v>
      </c>
      <c r="K103" s="1330">
        <v>-0.88337723374078791</v>
      </c>
      <c r="L103" s="1330">
        <v>2.1059838953358962</v>
      </c>
      <c r="M103" s="1330">
        <v>-99.994390400949385</v>
      </c>
      <c r="N103" s="1330">
        <v>-100</v>
      </c>
      <c r="O103" s="1330">
        <v>-100</v>
      </c>
      <c r="P103" s="1330">
        <v>-100</v>
      </c>
      <c r="Q103" s="1331">
        <v>-1.7839475589850622</v>
      </c>
      <c r="R103" s="1973">
        <v>0</v>
      </c>
    </row>
    <row r="104" spans="1:18" ht="3" customHeight="1">
      <c r="A104" s="1340"/>
      <c r="B104" s="1353"/>
      <c r="C104" s="1342"/>
      <c r="D104" s="1343"/>
      <c r="E104" s="1344"/>
      <c r="F104" s="1344"/>
      <c r="G104" s="1344"/>
      <c r="H104" s="1344"/>
      <c r="I104" s="1344"/>
      <c r="J104" s="1344"/>
      <c r="K104" s="1344"/>
      <c r="L104" s="1344"/>
      <c r="M104" s="1344"/>
      <c r="N104" s="1344"/>
      <c r="O104" s="1344"/>
      <c r="P104" s="1344"/>
      <c r="Q104" s="1346"/>
      <c r="R104" s="1354"/>
    </row>
    <row r="105" spans="1:18" ht="3" customHeight="1">
      <c r="A105" s="1309"/>
      <c r="B105" s="1309"/>
      <c r="C105" s="1329"/>
      <c r="D105" s="1309"/>
      <c r="E105" s="1330"/>
      <c r="F105" s="1330"/>
      <c r="G105" s="1330"/>
      <c r="H105" s="1330"/>
      <c r="I105" s="1330"/>
      <c r="J105" s="1330"/>
      <c r="K105" s="1330"/>
      <c r="L105" s="1330"/>
      <c r="M105" s="1330"/>
      <c r="N105" s="1330"/>
      <c r="O105" s="1330"/>
      <c r="P105" s="1330"/>
      <c r="Q105" s="1330"/>
      <c r="R105" s="1330"/>
    </row>
    <row r="106" spans="1:18" ht="16.5" customHeight="1">
      <c r="B106" s="1971" t="s">
        <v>2147</v>
      </c>
      <c r="C106" s="1971"/>
      <c r="D106" s="1971"/>
      <c r="E106" s="1971"/>
      <c r="F106" s="1971"/>
      <c r="G106" s="1971"/>
      <c r="H106" s="1971"/>
      <c r="I106" s="1971"/>
      <c r="J106" s="1971"/>
      <c r="K106" s="1971"/>
      <c r="L106" s="1971"/>
      <c r="M106" s="1971"/>
      <c r="N106" s="1971"/>
      <c r="O106" s="1971"/>
      <c r="P106" s="1971"/>
      <c r="Q106" s="1971"/>
      <c r="R106" s="1971"/>
    </row>
    <row r="107" spans="1:18" ht="32.1" customHeight="1">
      <c r="B107" s="1971" t="s">
        <v>2160</v>
      </c>
      <c r="C107" s="1971"/>
      <c r="D107" s="1971"/>
      <c r="E107" s="1971"/>
      <c r="F107" s="1971"/>
      <c r="G107" s="1971"/>
      <c r="H107" s="1971"/>
      <c r="I107" s="1971"/>
      <c r="J107" s="1971"/>
      <c r="K107" s="1971"/>
      <c r="L107" s="1971"/>
      <c r="M107" s="1971"/>
      <c r="N107" s="1971"/>
      <c r="O107" s="1971"/>
      <c r="P107" s="1971"/>
      <c r="Q107" s="1971"/>
      <c r="R107" s="1971"/>
    </row>
    <row r="108" spans="1:18">
      <c r="B108" s="1842" t="s">
        <v>273</v>
      </c>
      <c r="R108" s="1329" t="s">
        <v>1275</v>
      </c>
    </row>
    <row r="122" spans="8:12">
      <c r="H122" s="1305" t="s">
        <v>2161</v>
      </c>
    </row>
    <row r="123" spans="8:12">
      <c r="J123" s="1355" t="s">
        <v>2162</v>
      </c>
      <c r="K123" s="1356">
        <v>20158096.941</v>
      </c>
      <c r="L123" s="1357">
        <v>0.95454047162433131</v>
      </c>
    </row>
    <row r="124" spans="8:12">
      <c r="J124" s="1355" t="s">
        <v>2163</v>
      </c>
      <c r="K124" s="1356">
        <v>960019.61900000006</v>
      </c>
      <c r="L124" s="1357">
        <v>4.5459528375668752E-2</v>
      </c>
    </row>
    <row r="125" spans="8:12">
      <c r="J125" s="1355" t="s">
        <v>2164</v>
      </c>
      <c r="K125" s="1356">
        <v>21118116.559999999</v>
      </c>
    </row>
    <row r="146" spans="9:11">
      <c r="J146" s="1992" t="s">
        <v>2165</v>
      </c>
      <c r="K146" s="1992"/>
    </row>
    <row r="147" spans="9:11">
      <c r="I147" s="1358"/>
      <c r="J147" s="1359">
        <v>2024</v>
      </c>
      <c r="K147" s="1359" t="s">
        <v>1334</v>
      </c>
    </row>
    <row r="148" spans="9:11">
      <c r="I148" s="1358" t="s">
        <v>2166</v>
      </c>
      <c r="J148" s="1360">
        <v>2015202.89</v>
      </c>
      <c r="K148" s="1360">
        <v>1977633.8739999998</v>
      </c>
    </row>
    <row r="149" spans="9:11">
      <c r="I149" s="1358" t="s">
        <v>2167</v>
      </c>
      <c r="J149" s="1360">
        <v>4891855.8650000002</v>
      </c>
      <c r="K149" s="1360">
        <v>4803934.3360000011</v>
      </c>
    </row>
    <row r="150" spans="9:11">
      <c r="I150" s="1358" t="s">
        <v>194</v>
      </c>
      <c r="J150" s="1360">
        <v>2176954.2490000003</v>
      </c>
      <c r="K150" s="1360">
        <v>2121324.1590000005</v>
      </c>
    </row>
    <row r="151" spans="9:11">
      <c r="I151" s="1358" t="s">
        <v>2168</v>
      </c>
      <c r="J151" s="1360">
        <v>1171627.4070000001</v>
      </c>
      <c r="K151" s="1360">
        <v>1115565.56</v>
      </c>
    </row>
    <row r="152" spans="9:11">
      <c r="I152" s="1358" t="s">
        <v>185</v>
      </c>
      <c r="J152" s="1360">
        <v>1456305.9639999999</v>
      </c>
      <c r="K152" s="1360">
        <v>1451931.4539999999</v>
      </c>
    </row>
    <row r="153" spans="9:11">
      <c r="I153" s="1358" t="s">
        <v>186</v>
      </c>
      <c r="J153" s="1360">
        <v>4866478.9019999998</v>
      </c>
      <c r="K153" s="1360">
        <v>4791300.5820000004</v>
      </c>
    </row>
    <row r="154" spans="9:11">
      <c r="I154" s="1358" t="s">
        <v>2169</v>
      </c>
      <c r="J154" s="1360">
        <v>759315.53899999999</v>
      </c>
      <c r="K154" s="1360">
        <v>755329.08100000001</v>
      </c>
    </row>
    <row r="155" spans="9:11">
      <c r="I155" s="1358" t="s">
        <v>192</v>
      </c>
      <c r="J155" s="1360">
        <v>953389.85399999993</v>
      </c>
      <c r="K155" s="1360">
        <v>970236.71700000006</v>
      </c>
    </row>
    <row r="156" spans="9:11">
      <c r="I156" s="1358" t="s">
        <v>197</v>
      </c>
      <c r="J156" s="1360">
        <v>1068072.558</v>
      </c>
      <c r="K156" s="1360">
        <v>1056457.1129999999</v>
      </c>
    </row>
    <row r="157" spans="9:11">
      <c r="I157" s="1358" t="s">
        <v>198</v>
      </c>
      <c r="J157" s="1360">
        <v>621501.30700000003</v>
      </c>
      <c r="K157" s="1360">
        <v>605358.25399999996</v>
      </c>
    </row>
    <row r="158" spans="9:11">
      <c r="I158" s="1358" t="s">
        <v>200</v>
      </c>
      <c r="J158" s="1360">
        <v>527768.17299999995</v>
      </c>
      <c r="K158" s="1360">
        <v>509025.81099999999</v>
      </c>
    </row>
    <row r="159" spans="9:11">
      <c r="I159" s="1361" t="s">
        <v>216</v>
      </c>
      <c r="J159" s="1362">
        <v>20508472.707999997</v>
      </c>
      <c r="K159" s="1362">
        <v>20158096.941000003</v>
      </c>
    </row>
    <row r="164" spans="9:11" ht="6" customHeight="1"/>
    <row r="166" spans="9:11">
      <c r="J166" s="1992" t="s">
        <v>2170</v>
      </c>
      <c r="K166" s="1992"/>
    </row>
    <row r="167" spans="9:11">
      <c r="I167" s="1358"/>
      <c r="J167" s="1359">
        <v>2024</v>
      </c>
      <c r="K167" s="1359" t="s">
        <v>1334</v>
      </c>
    </row>
    <row r="168" spans="9:11">
      <c r="I168" s="1358" t="s">
        <v>2166</v>
      </c>
      <c r="J168" s="1360">
        <v>36719.451999999997</v>
      </c>
      <c r="K168" s="1360">
        <v>36947.351000000002</v>
      </c>
    </row>
    <row r="169" spans="9:11">
      <c r="I169" s="1358" t="s">
        <v>2167</v>
      </c>
      <c r="J169" s="1360">
        <v>88817.445999999996</v>
      </c>
      <c r="K169" s="1360">
        <v>90263.795999999988</v>
      </c>
    </row>
    <row r="170" spans="9:11">
      <c r="I170" s="1358" t="s">
        <v>194</v>
      </c>
      <c r="J170" s="1360">
        <v>65563.088000000003</v>
      </c>
      <c r="K170" s="1360">
        <v>60109.641000000003</v>
      </c>
    </row>
    <row r="171" spans="9:11">
      <c r="I171" s="1358" t="s">
        <v>2168</v>
      </c>
      <c r="J171" s="1360">
        <v>66921.605999999985</v>
      </c>
      <c r="K171" s="1360">
        <v>63951.563000000002</v>
      </c>
    </row>
    <row r="172" spans="9:11">
      <c r="I172" s="1358" t="s">
        <v>185</v>
      </c>
      <c r="J172" s="1360">
        <v>134010.32</v>
      </c>
      <c r="K172" s="1360">
        <v>136610.451</v>
      </c>
    </row>
    <row r="173" spans="9:11">
      <c r="I173" s="1358" t="s">
        <v>186</v>
      </c>
      <c r="J173" s="1360">
        <v>480532.397</v>
      </c>
      <c r="K173" s="1360">
        <v>477577.16099999996</v>
      </c>
    </row>
    <row r="174" spans="9:11">
      <c r="I174" s="1358" t="s">
        <v>2169</v>
      </c>
      <c r="J174" s="1360">
        <v>26616.919000000002</v>
      </c>
      <c r="K174" s="1360">
        <v>25136.839</v>
      </c>
    </row>
    <row r="175" spans="9:11">
      <c r="I175" s="1358" t="s">
        <v>192</v>
      </c>
      <c r="J175" s="1360">
        <v>17591.876</v>
      </c>
      <c r="K175" s="1360">
        <v>16099.006999999998</v>
      </c>
    </row>
    <row r="176" spans="9:11">
      <c r="I176" s="1358" t="s">
        <v>2154</v>
      </c>
      <c r="J176" s="1360">
        <v>46295.525000000001</v>
      </c>
      <c r="K176" s="1360">
        <v>47691.994999999995</v>
      </c>
    </row>
    <row r="177" spans="9:11">
      <c r="I177" s="1358" t="s">
        <v>200</v>
      </c>
      <c r="J177" s="1360">
        <v>6797.0309999999999</v>
      </c>
      <c r="K177" s="1360">
        <v>5631.8149999999996</v>
      </c>
    </row>
    <row r="178" spans="9:11">
      <c r="I178" s="1361" t="s">
        <v>216</v>
      </c>
      <c r="J178" s="1362">
        <v>969865.65999999992</v>
      </c>
      <c r="K178" s="1362">
        <v>960019.61899999995</v>
      </c>
    </row>
  </sheetData>
  <mergeCells count="71">
    <mergeCell ref="P5:P6"/>
    <mergeCell ref="C2:E2"/>
    <mergeCell ref="A4:D6"/>
    <mergeCell ref="Q4:Q6"/>
    <mergeCell ref="R4:R6"/>
    <mergeCell ref="E5:E6"/>
    <mergeCell ref="F5:F6"/>
    <mergeCell ref="G5:G6"/>
    <mergeCell ref="H5:H6"/>
    <mergeCell ref="I5:I6"/>
    <mergeCell ref="J5:J6"/>
    <mergeCell ref="K5:K6"/>
    <mergeCell ref="L5:L6"/>
    <mergeCell ref="M5:M6"/>
    <mergeCell ref="N5:N6"/>
    <mergeCell ref="O5:O6"/>
    <mergeCell ref="B10:C10"/>
    <mergeCell ref="R10:R13"/>
    <mergeCell ref="B11:C11"/>
    <mergeCell ref="B15:C15"/>
    <mergeCell ref="R15:R18"/>
    <mergeCell ref="B16:C16"/>
    <mergeCell ref="B21:C21"/>
    <mergeCell ref="R21:R24"/>
    <mergeCell ref="B22:C22"/>
    <mergeCell ref="B26:C26"/>
    <mergeCell ref="R26:R29"/>
    <mergeCell ref="B27:C27"/>
    <mergeCell ref="B32:C32"/>
    <mergeCell ref="R32:R35"/>
    <mergeCell ref="B33:C33"/>
    <mergeCell ref="B36:C36"/>
    <mergeCell ref="B39:C39"/>
    <mergeCell ref="R39:R42"/>
    <mergeCell ref="B40:C40"/>
    <mergeCell ref="B43:C43"/>
    <mergeCell ref="B46:C46"/>
    <mergeCell ref="R46:R49"/>
    <mergeCell ref="B47:C47"/>
    <mergeCell ref="B52:C52"/>
    <mergeCell ref="R52:R55"/>
    <mergeCell ref="B53:C53"/>
    <mergeCell ref="B57:C57"/>
    <mergeCell ref="R57:R60"/>
    <mergeCell ref="B58:C58"/>
    <mergeCell ref="B63:C63"/>
    <mergeCell ref="R63:R66"/>
    <mergeCell ref="B64:C64"/>
    <mergeCell ref="B68:C68"/>
    <mergeCell ref="R68:R71"/>
    <mergeCell ref="B69:C69"/>
    <mergeCell ref="B74:C74"/>
    <mergeCell ref="R74:R77"/>
    <mergeCell ref="B75:C75"/>
    <mergeCell ref="B79:C79"/>
    <mergeCell ref="R79:R82"/>
    <mergeCell ref="B80:C80"/>
    <mergeCell ref="B83:C83"/>
    <mergeCell ref="B86:C86"/>
    <mergeCell ref="R86:R89"/>
    <mergeCell ref="B87:C87"/>
    <mergeCell ref="B106:R106"/>
    <mergeCell ref="B107:R107"/>
    <mergeCell ref="J146:K146"/>
    <mergeCell ref="J166:K166"/>
    <mergeCell ref="B93:C93"/>
    <mergeCell ref="R93:R96"/>
    <mergeCell ref="B94:C94"/>
    <mergeCell ref="B100:C100"/>
    <mergeCell ref="R100:R103"/>
    <mergeCell ref="B101:C101"/>
  </mergeCells>
  <hyperlinks>
    <hyperlink ref="B108" location="'Inhaltsverzeichnis '!A1" display="Zurück zum Inhaltsverzeichnis" xr:uid="{D9057432-16EA-4009-B55C-ED793A54B084}"/>
  </hyperlinks>
  <pageMargins left="0.78740157480314965" right="0.78740157480314965" top="0.39370078740157483" bottom="0.19685039370078741" header="0.19685039370078741" footer="0.19685039370078741"/>
  <pageSetup paperSize="9" scale="97" orientation="portrait" horizontalDpi="300" verticalDpi="300" r:id="rId1"/>
  <headerFooter alignWithMargins="0">
    <oddFooter>&amp;L&amp;D / &amp;T&amp;R &amp;A</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3AC1B-C51D-406C-9755-0F994D036EC8}">
  <sheetPr>
    <tabColor rgb="FFF9E03A"/>
    <pageSetUpPr fitToPage="1"/>
  </sheetPr>
  <dimension ref="B1:S24"/>
  <sheetViews>
    <sheetView showGridLines="0" showZeros="0" zoomScale="140" zoomScaleNormal="140" workbookViewId="0"/>
  </sheetViews>
  <sheetFormatPr baseColWidth="10" defaultColWidth="10" defaultRowHeight="12.75"/>
  <cols>
    <col min="1" max="1" width="5.375" style="1301" customWidth="1"/>
    <col min="2" max="2" width="0.5" style="1301" customWidth="1"/>
    <col min="3" max="3" width="4.75" style="1301" customWidth="1"/>
    <col min="4" max="4" width="2.375" style="1301" customWidth="1"/>
    <col min="5" max="5" width="0.375" style="1301" customWidth="1"/>
    <col min="6" max="14" width="4.75" style="1301" customWidth="1"/>
    <col min="15" max="15" width="4.875" style="1301" customWidth="1"/>
    <col min="16" max="16" width="4.5" style="1301" customWidth="1"/>
    <col min="17" max="17" width="4.75" style="1301" customWidth="1"/>
    <col min="18" max="18" width="5.375" style="1301" customWidth="1"/>
    <col min="19" max="19" width="5.25" style="1301" customWidth="1"/>
    <col min="20" max="20" width="2.75" style="1301" customWidth="1"/>
    <col min="21" max="16384" width="10" style="1301"/>
  </cols>
  <sheetData>
    <row r="1" spans="2:19" ht="12.75" customHeight="1">
      <c r="B1" s="1309"/>
      <c r="C1" s="1303" t="s">
        <v>2171</v>
      </c>
      <c r="D1" s="1303"/>
      <c r="E1" s="1303"/>
      <c r="F1" s="1302"/>
      <c r="G1" s="1302"/>
      <c r="H1" s="1302"/>
      <c r="I1" s="1302"/>
      <c r="J1" s="1302"/>
      <c r="K1" s="1302"/>
      <c r="L1" s="1302"/>
      <c r="M1" s="1302"/>
      <c r="N1" s="1302"/>
      <c r="O1" s="1302"/>
      <c r="P1" s="1302"/>
      <c r="Q1" s="1302"/>
      <c r="R1" s="1302"/>
      <c r="S1" s="1302"/>
    </row>
    <row r="2" spans="2:19" ht="15.75" customHeight="1">
      <c r="B2" s="1302"/>
      <c r="C2" s="1303" t="s">
        <v>2172</v>
      </c>
      <c r="D2" s="1304"/>
      <c r="E2" s="1304"/>
      <c r="F2" s="1302"/>
      <c r="G2" s="1302"/>
      <c r="H2" s="1302"/>
      <c r="I2" s="1302"/>
      <c r="J2" s="1302"/>
      <c r="K2" s="1302"/>
      <c r="L2" s="1302"/>
      <c r="M2" s="1302"/>
      <c r="N2" s="1302"/>
      <c r="O2" s="1302"/>
      <c r="P2" s="1302"/>
      <c r="Q2" s="1302"/>
      <c r="R2" s="1302"/>
      <c r="S2" s="1302"/>
    </row>
    <row r="3" spans="2:19" ht="15.75" customHeight="1">
      <c r="B3" s="1363"/>
      <c r="C3" s="1307" t="s">
        <v>1328</v>
      </c>
      <c r="D3" s="1977">
        <v>45936</v>
      </c>
      <c r="E3" s="1993"/>
      <c r="F3" s="1993"/>
      <c r="H3" s="1308"/>
      <c r="I3" s="1308"/>
      <c r="J3" s="1308"/>
      <c r="K3" s="1308"/>
      <c r="L3" s="1306" t="s">
        <v>1265</v>
      </c>
      <c r="M3" s="1308"/>
      <c r="N3" s="1308"/>
      <c r="O3" s="1308"/>
      <c r="P3" s="1308"/>
      <c r="Q3" s="1320"/>
      <c r="R3" s="1320"/>
      <c r="S3" s="1320"/>
    </row>
    <row r="4" spans="2:19" ht="3" customHeight="1">
      <c r="B4" s="1309"/>
      <c r="C4" s="1309"/>
      <c r="D4" s="1309"/>
      <c r="E4" s="1309"/>
      <c r="F4" s="1309"/>
      <c r="G4" s="1309"/>
      <c r="H4" s="1309"/>
      <c r="I4" s="1309"/>
      <c r="J4" s="1309"/>
      <c r="K4" s="1309"/>
      <c r="L4" s="1309"/>
      <c r="M4" s="1309"/>
      <c r="N4" s="1309"/>
      <c r="O4" s="1309"/>
      <c r="P4" s="1309"/>
      <c r="Q4" s="1309"/>
      <c r="R4" s="1309"/>
      <c r="S4" s="1309"/>
    </row>
    <row r="5" spans="2:19" ht="12" customHeight="1">
      <c r="B5" s="1978" t="s">
        <v>304</v>
      </c>
      <c r="C5" s="1979"/>
      <c r="D5" s="1979"/>
      <c r="E5" s="1980"/>
      <c r="F5" s="1310" t="s">
        <v>2132</v>
      </c>
      <c r="G5" s="1310"/>
      <c r="H5" s="1310"/>
      <c r="I5" s="1310"/>
      <c r="J5" s="1310"/>
      <c r="K5" s="1310"/>
      <c r="L5" s="1310"/>
      <c r="M5" s="1310"/>
      <c r="N5" s="1310"/>
      <c r="O5" s="1310"/>
      <c r="P5" s="1310"/>
      <c r="Q5" s="1311"/>
      <c r="R5" s="1986" t="s">
        <v>2133</v>
      </c>
      <c r="S5" s="1989" t="s">
        <v>2134</v>
      </c>
    </row>
    <row r="6" spans="2:19" ht="12" customHeight="1">
      <c r="B6" s="1981"/>
      <c r="C6" s="1982"/>
      <c r="D6" s="1982"/>
      <c r="E6" s="1975"/>
      <c r="F6" s="1975" t="s">
        <v>227</v>
      </c>
      <c r="G6" s="1975" t="s">
        <v>228</v>
      </c>
      <c r="H6" s="1975" t="s">
        <v>2135</v>
      </c>
      <c r="I6" s="1975" t="s">
        <v>2136</v>
      </c>
      <c r="J6" s="1975" t="s">
        <v>231</v>
      </c>
      <c r="K6" s="1975" t="s">
        <v>2137</v>
      </c>
      <c r="L6" s="1975" t="s">
        <v>234</v>
      </c>
      <c r="M6" s="1975" t="s">
        <v>222</v>
      </c>
      <c r="N6" s="1975" t="s">
        <v>2138</v>
      </c>
      <c r="O6" s="1975" t="s">
        <v>224</v>
      </c>
      <c r="P6" s="1975" t="s">
        <v>225</v>
      </c>
      <c r="Q6" s="1975" t="s">
        <v>226</v>
      </c>
      <c r="R6" s="1987" t="s">
        <v>1</v>
      </c>
      <c r="S6" s="1990" t="s">
        <v>1</v>
      </c>
    </row>
    <row r="7" spans="2:19" ht="12" customHeight="1">
      <c r="B7" s="1983"/>
      <c r="C7" s="1984"/>
      <c r="D7" s="1984"/>
      <c r="E7" s="1985"/>
      <c r="F7" s="1976"/>
      <c r="G7" s="1976"/>
      <c r="H7" s="1976"/>
      <c r="I7" s="1976"/>
      <c r="J7" s="1976"/>
      <c r="K7" s="1976"/>
      <c r="L7" s="1976"/>
      <c r="M7" s="1976"/>
      <c r="N7" s="1976"/>
      <c r="O7" s="1976"/>
      <c r="P7" s="1976"/>
      <c r="Q7" s="1976"/>
      <c r="R7" s="1988" t="s">
        <v>1</v>
      </c>
      <c r="S7" s="1991" t="s">
        <v>1</v>
      </c>
    </row>
    <row r="8" spans="2:19" ht="3" customHeight="1">
      <c r="B8" s="1312"/>
      <c r="C8" s="1313"/>
      <c r="D8" s="1313"/>
      <c r="E8" s="1313"/>
      <c r="F8" s="1309"/>
      <c r="G8" s="1309"/>
      <c r="H8" s="1309"/>
      <c r="I8" s="1309"/>
      <c r="J8" s="1309"/>
      <c r="K8" s="1309"/>
      <c r="L8" s="1309"/>
      <c r="M8" s="1309"/>
      <c r="N8" s="1309"/>
      <c r="O8" s="1309"/>
      <c r="P8" s="1309"/>
      <c r="Q8" s="1309"/>
      <c r="R8" s="1309"/>
      <c r="S8" s="1314"/>
    </row>
    <row r="9" spans="2:19" ht="12" customHeight="1">
      <c r="B9" s="1312"/>
      <c r="C9" s="1364" t="s">
        <v>2173</v>
      </c>
      <c r="D9" s="1365"/>
      <c r="E9" s="1365"/>
      <c r="F9" s="1365"/>
      <c r="G9" s="1365"/>
      <c r="H9" s="1365"/>
      <c r="I9" s="1365"/>
      <c r="J9" s="1365"/>
      <c r="K9" s="1365"/>
      <c r="L9" s="1365"/>
      <c r="M9" s="1365"/>
      <c r="N9" s="1365"/>
      <c r="O9" s="1365"/>
      <c r="P9" s="1365"/>
      <c r="Q9" s="1365"/>
      <c r="R9" s="1365"/>
      <c r="S9" s="1366"/>
    </row>
    <row r="10" spans="2:19" ht="8.1" customHeight="1">
      <c r="B10" s="1312"/>
      <c r="C10" s="1972">
        <v>2024</v>
      </c>
      <c r="D10" s="1972"/>
      <c r="F10" s="1367">
        <v>837.50300000000004</v>
      </c>
      <c r="G10" s="1367">
        <v>813.97900000000004</v>
      </c>
      <c r="H10" s="1367">
        <v>1010.931</v>
      </c>
      <c r="I10" s="1367">
        <v>976.76099999999997</v>
      </c>
      <c r="J10" s="1367">
        <v>1028.3040000000001</v>
      </c>
      <c r="K10" s="1367">
        <v>1030.731</v>
      </c>
      <c r="L10" s="1367">
        <v>1073.8579999999999</v>
      </c>
      <c r="M10" s="1367">
        <v>1036.961</v>
      </c>
      <c r="N10" s="1367">
        <v>855.39200000000005</v>
      </c>
      <c r="O10" s="1367">
        <v>809.96699999999998</v>
      </c>
      <c r="P10" s="1367">
        <v>702.52099999999996</v>
      </c>
      <c r="Q10" s="1367">
        <v>707.68399999999997</v>
      </c>
      <c r="R10" s="1368">
        <v>7809.0280000000002</v>
      </c>
      <c r="S10" s="1369"/>
    </row>
    <row r="11" spans="2:19" ht="8.1" customHeight="1">
      <c r="B11" s="1312"/>
      <c r="C11" s="1972" t="s">
        <v>1334</v>
      </c>
      <c r="D11" s="1972"/>
      <c r="F11" s="1367">
        <v>410.16800000000001</v>
      </c>
      <c r="G11" s="1367">
        <v>377.49200000000002</v>
      </c>
      <c r="H11" s="1367">
        <v>475.82400000000001</v>
      </c>
      <c r="I11" s="1367">
        <v>540.87199999999996</v>
      </c>
      <c r="J11" s="1367">
        <v>621.93700000000001</v>
      </c>
      <c r="K11" s="1367">
        <v>603.97199999999998</v>
      </c>
      <c r="L11" s="1367">
        <v>580.81700000000001</v>
      </c>
      <c r="M11" s="1367">
        <v>587.33699999999999</v>
      </c>
      <c r="N11" s="1367">
        <v>0</v>
      </c>
      <c r="O11" s="1367">
        <v>0</v>
      </c>
      <c r="P11" s="1367">
        <v>0</v>
      </c>
      <c r="Q11" s="1367">
        <v>0</v>
      </c>
      <c r="R11" s="1368">
        <v>4198.4189999999999</v>
      </c>
      <c r="S11" s="1369">
        <v>2934.9349999999999</v>
      </c>
    </row>
    <row r="12" spans="2:19" ht="3" customHeight="1">
      <c r="B12" s="1312"/>
      <c r="C12" s="1309"/>
      <c r="D12" s="1329"/>
      <c r="E12" s="1309"/>
      <c r="F12" s="1330"/>
      <c r="G12" s="1330"/>
      <c r="H12" s="1330"/>
      <c r="I12" s="1330"/>
      <c r="J12" s="1330"/>
      <c r="K12" s="1330"/>
      <c r="L12" s="1330"/>
      <c r="M12" s="1330"/>
      <c r="N12" s="1330"/>
      <c r="O12" s="1330"/>
      <c r="P12" s="1330"/>
      <c r="Q12" s="1330"/>
      <c r="R12" s="1313"/>
      <c r="S12" s="1369"/>
    </row>
    <row r="13" spans="2:19" ht="8.1" customHeight="1">
      <c r="B13" s="1312"/>
      <c r="C13" s="1309" t="s">
        <v>2141</v>
      </c>
      <c r="D13" s="1329" t="s">
        <v>2142</v>
      </c>
      <c r="E13" s="1309"/>
      <c r="F13" s="1370">
        <v>-51.024891851133667</v>
      </c>
      <c r="G13" s="1370">
        <v>-53.623864989145908</v>
      </c>
      <c r="H13" s="1370">
        <v>-52.93209922338913</v>
      </c>
      <c r="I13" s="1370">
        <v>-44.625962748307927</v>
      </c>
      <c r="J13" s="1370">
        <v>-39.518177503928797</v>
      </c>
      <c r="K13" s="1370">
        <v>-41.403528175634577</v>
      </c>
      <c r="L13" s="1370">
        <v>-45.913053681212972</v>
      </c>
      <c r="M13" s="1370">
        <v>-43.359779200953561</v>
      </c>
      <c r="N13" s="1370">
        <v>-100</v>
      </c>
      <c r="O13" s="1370">
        <v>-100</v>
      </c>
      <c r="P13" s="1370">
        <v>-100</v>
      </c>
      <c r="Q13" s="1370">
        <v>-100</v>
      </c>
      <c r="R13" s="1331">
        <v>-46.236343370775472</v>
      </c>
      <c r="S13" s="1369"/>
    </row>
    <row r="14" spans="2:19" ht="3" customHeight="1">
      <c r="B14" s="1340"/>
      <c r="C14" s="1371"/>
      <c r="D14" s="1371"/>
      <c r="E14" s="1371"/>
      <c r="F14" s="1353"/>
      <c r="G14" s="1353"/>
      <c r="H14" s="1353"/>
      <c r="I14" s="1353"/>
      <c r="J14" s="1353"/>
      <c r="K14" s="1353"/>
      <c r="L14" s="1353"/>
      <c r="M14" s="1353"/>
      <c r="N14" s="1353"/>
      <c r="O14" s="1353"/>
      <c r="P14" s="1353"/>
      <c r="Q14" s="1353"/>
      <c r="R14" s="1353"/>
      <c r="S14" s="1354"/>
    </row>
    <row r="15" spans="2:19" ht="3" customHeight="1">
      <c r="B15" s="1309"/>
      <c r="C15" s="1313"/>
      <c r="D15" s="1313"/>
      <c r="E15" s="1313"/>
      <c r="F15" s="1309"/>
      <c r="G15" s="1309"/>
      <c r="H15" s="1309"/>
      <c r="I15" s="1309"/>
      <c r="J15" s="1309"/>
      <c r="K15" s="1309"/>
      <c r="L15" s="1309"/>
      <c r="M15" s="1309"/>
      <c r="N15" s="1309"/>
      <c r="O15" s="1309"/>
      <c r="P15" s="1309"/>
      <c r="Q15" s="1309"/>
      <c r="R15" s="1309"/>
      <c r="S15" s="1309"/>
    </row>
    <row r="16" spans="2:19" ht="9.9499999999999993" customHeight="1">
      <c r="B16" s="1309"/>
      <c r="C16" s="1309"/>
      <c r="D16" s="1309"/>
      <c r="E16" s="1309"/>
      <c r="F16" s="1309"/>
      <c r="G16" s="1309"/>
      <c r="H16" s="1309"/>
      <c r="I16" s="1309"/>
      <c r="J16" s="1309"/>
      <c r="K16" s="1309"/>
      <c r="L16" s="1309"/>
      <c r="M16" s="1309"/>
      <c r="N16" s="1309"/>
      <c r="O16" s="1309"/>
      <c r="P16" s="1309"/>
      <c r="Q16" s="1309"/>
      <c r="R16" s="1309"/>
      <c r="S16" s="1309"/>
    </row>
    <row r="17" spans="2:19" ht="9.9499999999999993" customHeight="1">
      <c r="B17" s="1309"/>
      <c r="C17" s="1309"/>
      <c r="D17" s="1309"/>
      <c r="E17" s="1309"/>
      <c r="F17" s="1309"/>
      <c r="G17" s="1309"/>
      <c r="H17" s="1309"/>
      <c r="I17" s="1309"/>
      <c r="J17" s="1309"/>
      <c r="K17" s="1309"/>
      <c r="L17" s="1309"/>
      <c r="M17" s="1309"/>
      <c r="N17" s="1309"/>
      <c r="O17" s="1309"/>
      <c r="P17" s="1309"/>
      <c r="Q17" s="1309"/>
      <c r="R17" s="1309"/>
    </row>
    <row r="18" spans="2:19" ht="10.5" customHeight="1">
      <c r="C18" s="1842" t="s">
        <v>273</v>
      </c>
      <c r="D18" s="1372"/>
      <c r="E18" s="1372"/>
      <c r="F18" s="1373"/>
      <c r="G18" s="1373"/>
      <c r="H18" s="1373"/>
      <c r="I18" s="1373"/>
      <c r="J18" s="1373"/>
      <c r="K18" s="1374"/>
      <c r="L18" s="1374"/>
      <c r="M18" s="1374"/>
      <c r="N18" s="1374"/>
      <c r="O18" s="1374"/>
      <c r="P18" s="1374"/>
      <c r="Q18" s="1374"/>
      <c r="S18" s="1329" t="s">
        <v>1275</v>
      </c>
    </row>
    <row r="19" spans="2:19">
      <c r="B19" s="1375"/>
    </row>
    <row r="20" spans="2:19">
      <c r="P20" s="1376"/>
    </row>
    <row r="21" spans="2:19">
      <c r="J21" s="1305"/>
      <c r="R21" s="1377"/>
    </row>
    <row r="22" spans="2:19">
      <c r="C22" s="1305"/>
      <c r="N22" s="1305"/>
      <c r="O22" s="1305"/>
      <c r="P22" s="1305"/>
      <c r="Q22" s="1305"/>
      <c r="R22" s="1378"/>
      <c r="S22" s="1305"/>
    </row>
    <row r="23" spans="2:19">
      <c r="C23" s="1364"/>
      <c r="D23" s="1365"/>
      <c r="E23" s="1365"/>
      <c r="F23" s="1365"/>
      <c r="G23" s="1365"/>
      <c r="H23" s="1365"/>
      <c r="I23" s="1365"/>
      <c r="J23" s="1365"/>
      <c r="K23" s="1365"/>
      <c r="L23" s="1365"/>
      <c r="M23" s="1365"/>
      <c r="N23" s="1365"/>
      <c r="O23" s="1365"/>
      <c r="P23" s="1365"/>
      <c r="Q23" s="1365"/>
      <c r="R23" s="1365"/>
      <c r="S23" s="1365"/>
    </row>
    <row r="24" spans="2:19">
      <c r="C24" s="1373"/>
      <c r="D24" s="1373"/>
      <c r="F24" s="1379"/>
      <c r="G24" s="1379"/>
      <c r="H24" s="1379"/>
      <c r="I24" s="1379"/>
      <c r="J24" s="1379"/>
      <c r="K24" s="1379"/>
      <c r="L24" s="1379"/>
      <c r="M24" s="1379"/>
      <c r="N24" s="1379"/>
      <c r="O24" s="1379"/>
      <c r="P24" s="1379"/>
      <c r="Q24" s="1379"/>
      <c r="R24" s="1305"/>
      <c r="S24" s="1305"/>
    </row>
  </sheetData>
  <mergeCells count="18">
    <mergeCell ref="R5:R7"/>
    <mergeCell ref="S5:S7"/>
    <mergeCell ref="F6:F7"/>
    <mergeCell ref="G6:G7"/>
    <mergeCell ref="H6:H7"/>
    <mergeCell ref="I6:I7"/>
    <mergeCell ref="J6:J7"/>
    <mergeCell ref="K6:K7"/>
    <mergeCell ref="O6:O7"/>
    <mergeCell ref="P6:P7"/>
    <mergeCell ref="Q6:Q7"/>
    <mergeCell ref="M6:M7"/>
    <mergeCell ref="N6:N7"/>
    <mergeCell ref="D3:F3"/>
    <mergeCell ref="B5:E7"/>
    <mergeCell ref="C10:D10"/>
    <mergeCell ref="C11:D11"/>
    <mergeCell ref="L6:L7"/>
  </mergeCells>
  <hyperlinks>
    <hyperlink ref="C18" location="'Inhaltsverzeichnis '!A1" display="Zurück zum Inhaltsverzeichnis" xr:uid="{452A80D5-9670-47B2-B0C9-CB224E439B36}"/>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&amp;T&amp;R&amp;F / &amp;A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28DB-2B41-4FB8-ACFB-1E5EE8D0BED9}">
  <dimension ref="A1:E66"/>
  <sheetViews>
    <sheetView showGridLines="0" showRowColHeaders="0" view="pageBreakPreview" zoomScale="60" zoomScaleNormal="100" workbookViewId="0">
      <selection activeCell="K56" sqref="K56"/>
    </sheetView>
  </sheetViews>
  <sheetFormatPr baseColWidth="10" defaultRowHeight="14.25"/>
  <cols>
    <col min="6" max="6" width="16.875" customWidth="1"/>
  </cols>
  <sheetData>
    <row r="1" spans="1:1" ht="33.75" customHeight="1">
      <c r="A1" s="43" t="s">
        <v>128</v>
      </c>
    </row>
    <row r="2" spans="1:1" ht="16.5">
      <c r="A2" s="42" t="s">
        <v>127</v>
      </c>
    </row>
    <row r="3" spans="1:1" ht="16.5">
      <c r="A3" s="42" t="s">
        <v>126</v>
      </c>
    </row>
    <row r="4" spans="1:1" ht="16.5">
      <c r="A4" s="42" t="s">
        <v>125</v>
      </c>
    </row>
    <row r="5" spans="1:1" ht="16.5">
      <c r="A5" s="42" t="s">
        <v>124</v>
      </c>
    </row>
    <row r="6" spans="1:1" ht="16.5">
      <c r="A6" s="42" t="s">
        <v>124</v>
      </c>
    </row>
    <row r="7" spans="1:1" ht="16.5">
      <c r="A7" s="42" t="s">
        <v>123</v>
      </c>
    </row>
    <row r="8" spans="1:1" ht="16.5">
      <c r="A8" s="42" t="s">
        <v>122</v>
      </c>
    </row>
    <row r="9" spans="1:1" ht="16.5">
      <c r="A9" s="42" t="s">
        <v>121</v>
      </c>
    </row>
    <row r="10" spans="1:1" ht="16.5">
      <c r="A10" s="42" t="s">
        <v>120</v>
      </c>
    </row>
    <row r="11" spans="1:1" ht="16.5">
      <c r="A11" s="42" t="s">
        <v>119</v>
      </c>
    </row>
    <row r="12" spans="1:1" ht="16.5">
      <c r="A12" s="42" t="s">
        <v>118</v>
      </c>
    </row>
    <row r="13" spans="1:1" ht="16.5">
      <c r="A13" s="42" t="s">
        <v>117</v>
      </c>
    </row>
    <row r="14" spans="1:1" ht="36" customHeight="1">
      <c r="A14" s="41" t="s">
        <v>116</v>
      </c>
    </row>
    <row r="15" spans="1:1" ht="16.5">
      <c r="A15" s="39" t="s">
        <v>115</v>
      </c>
    </row>
    <row r="16" spans="1:1" ht="16.5">
      <c r="A16" s="39" t="s">
        <v>114</v>
      </c>
    </row>
    <row r="17" spans="1:1" ht="16.5">
      <c r="A17" s="39" t="s">
        <v>113</v>
      </c>
    </row>
    <row r="18" spans="1:1" ht="16.5">
      <c r="A18" s="39" t="s">
        <v>112</v>
      </c>
    </row>
    <row r="19" spans="1:1" ht="16.5">
      <c r="A19" s="39" t="s">
        <v>111</v>
      </c>
    </row>
    <row r="20" spans="1:1" ht="16.5">
      <c r="A20" s="39" t="s">
        <v>110</v>
      </c>
    </row>
    <row r="21" spans="1:1" ht="16.5">
      <c r="A21" s="39" t="s">
        <v>109</v>
      </c>
    </row>
    <row r="22" spans="1:1" ht="16.5">
      <c r="A22" s="39" t="s">
        <v>108</v>
      </c>
    </row>
    <row r="23" spans="1:1" ht="16.5">
      <c r="A23" s="39" t="s">
        <v>107</v>
      </c>
    </row>
    <row r="24" spans="1:1" ht="16.5">
      <c r="A24" s="39" t="s">
        <v>106</v>
      </c>
    </row>
    <row r="25" spans="1:1" ht="16.5">
      <c r="A25" s="39" t="s">
        <v>105</v>
      </c>
    </row>
    <row r="26" spans="1:1" ht="16.5">
      <c r="A26" s="39" t="s">
        <v>104</v>
      </c>
    </row>
    <row r="27" spans="1:1" ht="16.5">
      <c r="A27" s="39" t="s">
        <v>103</v>
      </c>
    </row>
    <row r="28" spans="1:1" ht="16.5">
      <c r="A28" s="39" t="s">
        <v>102</v>
      </c>
    </row>
    <row r="29" spans="1:1" ht="16.5">
      <c r="A29" s="39" t="s">
        <v>101</v>
      </c>
    </row>
    <row r="30" spans="1:1" ht="16.5">
      <c r="A30" s="39" t="s">
        <v>100</v>
      </c>
    </row>
    <row r="31" spans="1:1" ht="16.5">
      <c r="A31" s="39" t="s">
        <v>99</v>
      </c>
    </row>
    <row r="32" spans="1:1" ht="16.5">
      <c r="A32" s="39" t="s">
        <v>98</v>
      </c>
    </row>
    <row r="33" spans="1:1" ht="16.5">
      <c r="A33" s="39" t="s">
        <v>97</v>
      </c>
    </row>
    <row r="34" spans="1:1" ht="16.5">
      <c r="A34" s="39" t="s">
        <v>96</v>
      </c>
    </row>
    <row r="35" spans="1:1" ht="16.5">
      <c r="A35" s="39" t="s">
        <v>95</v>
      </c>
    </row>
    <row r="36" spans="1:1" ht="16.5">
      <c r="A36" s="39" t="s">
        <v>94</v>
      </c>
    </row>
    <row r="37" spans="1:1" ht="16.5">
      <c r="A37" s="39" t="s">
        <v>93</v>
      </c>
    </row>
    <row r="38" spans="1:1" ht="16.5">
      <c r="A38" s="39" t="s">
        <v>92</v>
      </c>
    </row>
    <row r="39" spans="1:1" ht="16.5">
      <c r="A39" s="39" t="s">
        <v>91</v>
      </c>
    </row>
    <row r="40" spans="1:1" ht="16.5">
      <c r="A40" s="40" t="s">
        <v>90</v>
      </c>
    </row>
    <row r="41" spans="1:1" ht="16.5">
      <c r="A41" s="40" t="s">
        <v>89</v>
      </c>
    </row>
    <row r="42" spans="1:1" ht="16.5">
      <c r="A42" s="39" t="s">
        <v>88</v>
      </c>
    </row>
    <row r="43" spans="1:1" ht="16.5">
      <c r="A43" s="39" t="s">
        <v>87</v>
      </c>
    </row>
    <row r="44" spans="1:1" ht="16.5">
      <c r="A44" s="39" t="s">
        <v>86</v>
      </c>
    </row>
    <row r="45" spans="1:1" ht="16.5">
      <c r="A45" s="39" t="s">
        <v>85</v>
      </c>
    </row>
    <row r="46" spans="1:1" ht="16.5">
      <c r="A46" s="39" t="s">
        <v>84</v>
      </c>
    </row>
    <row r="47" spans="1:1" ht="16.5">
      <c r="A47" s="39" t="s">
        <v>83</v>
      </c>
    </row>
    <row r="48" spans="1:1" ht="16.5">
      <c r="A48" s="39" t="s">
        <v>82</v>
      </c>
    </row>
    <row r="49" spans="1:5" ht="16.5">
      <c r="A49" s="39" t="s">
        <v>81</v>
      </c>
    </row>
    <row r="50" spans="1:5" ht="16.5">
      <c r="A50" s="39" t="s">
        <v>80</v>
      </c>
    </row>
    <row r="51" spans="1:5" ht="16.5">
      <c r="A51" s="39" t="s">
        <v>79</v>
      </c>
    </row>
    <row r="52" spans="1:5" ht="16.5">
      <c r="A52" s="39" t="s">
        <v>78</v>
      </c>
    </row>
    <row r="53" spans="1:5" ht="16.5">
      <c r="A53" s="39" t="s">
        <v>77</v>
      </c>
    </row>
    <row r="54" spans="1:5" ht="16.5">
      <c r="A54" s="38" t="s">
        <v>76</v>
      </c>
    </row>
    <row r="55" spans="1:5" ht="16.5">
      <c r="A55" s="38" t="s">
        <v>75</v>
      </c>
    </row>
    <row r="56" spans="1:5" ht="16.5">
      <c r="A56" s="38" t="s">
        <v>74</v>
      </c>
    </row>
    <row r="57" spans="1:5" ht="16.5">
      <c r="A57" s="38" t="s">
        <v>73</v>
      </c>
    </row>
    <row r="58" spans="1:5" ht="16.5">
      <c r="A58" s="38" t="s">
        <v>72</v>
      </c>
    </row>
    <row r="59" spans="1:5" ht="16.5">
      <c r="A59" s="37" t="s">
        <v>71</v>
      </c>
      <c r="B59" s="36"/>
      <c r="C59" s="36"/>
      <c r="D59" s="36"/>
      <c r="E59" s="36"/>
    </row>
    <row r="62" spans="1:5" s="1" customFormat="1" ht="53.25" customHeight="1">
      <c r="A62" s="35"/>
    </row>
    <row r="63" spans="1:5" s="1" customFormat="1" ht="17.25">
      <c r="A63" s="34"/>
    </row>
    <row r="64" spans="1:5" s="1" customFormat="1" ht="17.25">
      <c r="A64" s="34"/>
    </row>
    <row r="65" spans="1:1" s="1" customFormat="1" ht="17.25">
      <c r="A65" s="34"/>
    </row>
    <row r="66" spans="1:1" s="1" customFormat="1" ht="17.25">
      <c r="A66" s="34"/>
    </row>
  </sheetData>
  <pageMargins left="0.7" right="0.7" top="0.78740157499999996" bottom="0.78740157499999996" header="0.3" footer="0.3"/>
  <pageSetup paperSize="9" scale="6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1BF92-D48B-4377-A4FF-D000EAD2D8A4}">
  <sheetPr transitionEvaluation="1">
    <tabColor rgb="FFF9E03A"/>
    <pageSetUpPr fitToPage="1"/>
  </sheetPr>
  <dimension ref="A1:AB45"/>
  <sheetViews>
    <sheetView showZeros="0" zoomScaleNormal="100" workbookViewId="0"/>
  </sheetViews>
  <sheetFormatPr baseColWidth="10" defaultColWidth="8.5" defaultRowHeight="14.25"/>
  <cols>
    <col min="1" max="1" width="15.75" style="1175" customWidth="1"/>
    <col min="2" max="13" width="7.75" style="1175" customWidth="1"/>
    <col min="14" max="14" width="12.875" style="1175" customWidth="1"/>
    <col min="15" max="15" width="5.375" style="1175" customWidth="1"/>
    <col min="16" max="29" width="5.125" style="1175" customWidth="1"/>
    <col min="30" max="136" width="5" style="1175" customWidth="1"/>
    <col min="137" max="16384" width="8.5" style="1175"/>
  </cols>
  <sheetData>
    <row r="1" spans="1:24" ht="22.5">
      <c r="A1" s="1173"/>
      <c r="B1" s="1995" t="s">
        <v>1250</v>
      </c>
      <c r="C1" s="1995"/>
      <c r="D1" s="1995"/>
      <c r="E1" s="1995"/>
      <c r="F1" s="1995"/>
      <c r="G1" s="1995"/>
      <c r="H1" s="1995"/>
      <c r="I1" s="1995"/>
      <c r="J1" s="1995"/>
      <c r="K1" s="1995"/>
      <c r="L1" s="1995"/>
      <c r="M1" s="1995"/>
      <c r="N1" s="1174"/>
    </row>
    <row r="2" spans="1:24" ht="27">
      <c r="A2" s="1176"/>
      <c r="B2" s="1995" t="s">
        <v>2181</v>
      </c>
      <c r="C2" s="1995"/>
      <c r="D2" s="1995"/>
      <c r="E2" s="1995"/>
      <c r="F2" s="1995"/>
      <c r="G2" s="1995"/>
      <c r="H2" s="1995"/>
      <c r="I2" s="1995"/>
      <c r="J2" s="1995"/>
      <c r="K2" s="1995"/>
      <c r="L2" s="1995"/>
      <c r="M2" s="1995"/>
      <c r="N2" s="1174"/>
    </row>
    <row r="3" spans="1:24" ht="14.25" customHeight="1">
      <c r="A3" s="1173"/>
      <c r="B3" s="1504" t="s">
        <v>1251</v>
      </c>
      <c r="C3" s="1504"/>
      <c r="D3" s="1504"/>
      <c r="E3" s="1504"/>
      <c r="F3" s="1504"/>
      <c r="G3" s="1504"/>
      <c r="H3" s="1504"/>
      <c r="I3" s="1504"/>
      <c r="J3" s="1504"/>
      <c r="K3" s="1504"/>
      <c r="L3" s="1504"/>
      <c r="M3" s="1504"/>
      <c r="N3" s="1504"/>
    </row>
    <row r="4" spans="1:24">
      <c r="A4" s="1173" t="s">
        <v>1252</v>
      </c>
      <c r="B4" s="1173"/>
      <c r="C4" s="1173"/>
      <c r="D4" s="1173"/>
      <c r="E4" s="1173"/>
      <c r="F4" s="1173"/>
      <c r="G4" s="1173"/>
      <c r="H4" s="1173"/>
      <c r="I4" s="1173"/>
      <c r="J4" s="1173"/>
      <c r="K4" s="1173"/>
      <c r="L4" s="1173"/>
      <c r="M4" s="1173"/>
      <c r="N4" s="1505"/>
    </row>
    <row r="5" spans="1:24">
      <c r="A5" s="1173"/>
      <c r="B5" s="1996" t="s">
        <v>216</v>
      </c>
      <c r="C5" s="1996"/>
      <c r="D5" s="1996"/>
      <c r="E5" s="1996"/>
      <c r="F5" s="1996"/>
      <c r="G5" s="1996"/>
      <c r="H5" s="1996"/>
      <c r="I5" s="1996"/>
      <c r="J5" s="1996"/>
      <c r="K5" s="1996"/>
      <c r="L5" s="1996"/>
      <c r="M5" s="1996"/>
      <c r="N5" s="1178"/>
      <c r="P5" s="1179"/>
    </row>
    <row r="6" spans="1:24" s="1182" customFormat="1" ht="20.25" customHeight="1">
      <c r="A6" s="1180" t="s">
        <v>1253</v>
      </c>
      <c r="B6" s="1181" t="s">
        <v>1035</v>
      </c>
      <c r="C6" s="1181" t="s">
        <v>1254</v>
      </c>
      <c r="D6" s="1181" t="s">
        <v>1255</v>
      </c>
      <c r="E6" s="1181" t="s">
        <v>1256</v>
      </c>
      <c r="F6" s="1181" t="s">
        <v>231</v>
      </c>
      <c r="G6" s="1181" t="s">
        <v>1257</v>
      </c>
      <c r="H6" s="1181" t="s">
        <v>1258</v>
      </c>
      <c r="I6" s="1181" t="s">
        <v>1259</v>
      </c>
      <c r="J6" s="1181" t="s">
        <v>1260</v>
      </c>
      <c r="K6" s="1181" t="s">
        <v>1261</v>
      </c>
      <c r="L6" s="1181" t="s">
        <v>1262</v>
      </c>
      <c r="M6" s="1181" t="s">
        <v>1263</v>
      </c>
      <c r="N6" s="1180" t="s">
        <v>1264</v>
      </c>
    </row>
    <row r="7" spans="1:24">
      <c r="A7" s="1183"/>
      <c r="B7" s="1997" t="s">
        <v>1265</v>
      </c>
      <c r="C7" s="1997"/>
      <c r="D7" s="1997"/>
      <c r="E7" s="1997"/>
      <c r="F7" s="1997"/>
      <c r="G7" s="1997"/>
      <c r="H7" s="1997"/>
      <c r="I7" s="1997"/>
      <c r="J7" s="1997"/>
      <c r="K7" s="1997"/>
      <c r="L7" s="1997"/>
      <c r="M7" s="1997"/>
      <c r="N7" s="1184"/>
    </row>
    <row r="8" spans="1:24" ht="5.25" customHeight="1">
      <c r="A8" s="1173"/>
      <c r="B8" s="1185"/>
      <c r="C8" s="1185"/>
      <c r="D8" s="1185"/>
      <c r="E8" s="1185"/>
      <c r="F8" s="1185"/>
      <c r="G8" s="1185"/>
      <c r="H8" s="1185"/>
      <c r="I8" s="1185"/>
      <c r="J8" s="1185"/>
      <c r="K8" s="1185"/>
      <c r="L8" s="1185"/>
      <c r="M8" s="1185"/>
      <c r="N8" s="1185"/>
    </row>
    <row r="9" spans="1:24">
      <c r="A9" s="1173"/>
      <c r="B9" s="1994" t="s">
        <v>1266</v>
      </c>
      <c r="C9" s="1994"/>
      <c r="D9" s="1994"/>
      <c r="E9" s="1994"/>
      <c r="F9" s="1994"/>
      <c r="G9" s="1994"/>
      <c r="H9" s="1994"/>
      <c r="I9" s="1994"/>
      <c r="J9" s="1994"/>
      <c r="K9" s="1994"/>
      <c r="L9" s="1994"/>
      <c r="M9" s="1994"/>
      <c r="N9" s="1186"/>
    </row>
    <row r="10" spans="1:24">
      <c r="A10" s="1187" t="s">
        <v>1267</v>
      </c>
      <c r="B10" s="1188">
        <v>35287.946000000004</v>
      </c>
      <c r="C10" s="1188">
        <v>34990.779000000002</v>
      </c>
      <c r="D10" s="1188">
        <v>34672.997000000003</v>
      </c>
      <c r="E10" s="1188">
        <v>34107.044000000002</v>
      </c>
      <c r="F10" s="1188">
        <v>36164.837</v>
      </c>
      <c r="G10" s="1188">
        <v>30890.984</v>
      </c>
      <c r="H10" s="1188">
        <v>33923.561000000002</v>
      </c>
      <c r="I10" s="1188">
        <v>31406.170999999998</v>
      </c>
      <c r="J10" s="1188">
        <v>33366.199000000001</v>
      </c>
      <c r="K10" s="1188">
        <v>38048.044000000002</v>
      </c>
      <c r="L10" s="1188">
        <v>35719.357000000004</v>
      </c>
      <c r="M10" s="1188">
        <v>35983.853999999999</v>
      </c>
      <c r="N10" s="1188">
        <v>271444.31899999996</v>
      </c>
      <c r="X10" s="1179"/>
    </row>
    <row r="11" spans="1:24">
      <c r="A11" s="1189" t="s">
        <v>1268</v>
      </c>
      <c r="B11" s="1190">
        <v>45253.857000000004</v>
      </c>
      <c r="C11" s="1190">
        <v>39410.824000000001</v>
      </c>
      <c r="D11" s="1190">
        <v>45089.894</v>
      </c>
      <c r="E11" s="1190">
        <v>43655.214</v>
      </c>
      <c r="F11" s="1190">
        <v>43973.41</v>
      </c>
      <c r="G11" s="1190">
        <v>41116.682000000001</v>
      </c>
      <c r="H11" s="1190">
        <v>41066.667000000001</v>
      </c>
      <c r="I11" s="1190">
        <v>40176.913</v>
      </c>
      <c r="J11" s="1190"/>
      <c r="K11" s="1190"/>
      <c r="L11" s="1190"/>
      <c r="M11" s="1190"/>
      <c r="N11" s="1190">
        <v>339743.46100000001</v>
      </c>
    </row>
    <row r="12" spans="1:24" ht="5.25" customHeight="1">
      <c r="A12" s="1187"/>
      <c r="B12" s="1188"/>
      <c r="C12" s="1188"/>
      <c r="D12" s="1188"/>
      <c r="E12" s="1188"/>
      <c r="F12" s="1188"/>
      <c r="G12" s="1188"/>
      <c r="H12" s="1188"/>
      <c r="I12" s="1188"/>
      <c r="J12" s="1188"/>
      <c r="K12" s="1188"/>
      <c r="L12" s="1188"/>
      <c r="M12" s="1188"/>
      <c r="N12" s="1188"/>
    </row>
    <row r="13" spans="1:24">
      <c r="A13" s="1191" t="s">
        <v>1269</v>
      </c>
      <c r="B13" s="1192">
        <v>28.241686268733218</v>
      </c>
      <c r="C13" s="1192">
        <v>12.63202799800483</v>
      </c>
      <c r="D13" s="1192">
        <v>30.043255274414264</v>
      </c>
      <c r="E13" s="1192">
        <v>27.994715695678593</v>
      </c>
      <c r="F13" s="1192">
        <v>21.591616740869043</v>
      </c>
      <c r="G13" s="1192">
        <v>33.102532441180898</v>
      </c>
      <c r="H13" s="1192">
        <v>21.056474584139323</v>
      </c>
      <c r="I13" s="1192">
        <v>27.926810944256786</v>
      </c>
      <c r="J13" s="1192"/>
      <c r="K13" s="1192"/>
      <c r="L13" s="1192"/>
      <c r="M13" s="1192"/>
      <c r="N13" s="1192">
        <v>25.161381992304683</v>
      </c>
    </row>
    <row r="14" spans="1:24">
      <c r="A14" s="1173"/>
      <c r="B14" s="1994" t="s">
        <v>1270</v>
      </c>
      <c r="C14" s="1994"/>
      <c r="D14" s="1994"/>
      <c r="E14" s="1994"/>
      <c r="F14" s="1994"/>
      <c r="G14" s="1994"/>
      <c r="H14" s="1994"/>
      <c r="I14" s="1994"/>
      <c r="J14" s="1994"/>
      <c r="K14" s="1994"/>
      <c r="L14" s="1994"/>
      <c r="M14" s="1994"/>
      <c r="N14" s="1186"/>
    </row>
    <row r="15" spans="1:24">
      <c r="A15" s="1187" t="s">
        <v>1267</v>
      </c>
      <c r="B15" s="1188">
        <v>1255.8810000000001</v>
      </c>
      <c r="C15" s="1188">
        <v>1162.558</v>
      </c>
      <c r="D15" s="1188">
        <v>1065.3789999999999</v>
      </c>
      <c r="E15" s="1188">
        <v>1282.741</v>
      </c>
      <c r="F15" s="1188">
        <v>1210.8810000000001</v>
      </c>
      <c r="G15" s="1188">
        <v>1096.261</v>
      </c>
      <c r="H15" s="1188">
        <v>1107.336</v>
      </c>
      <c r="I15" s="1188">
        <v>1021.553</v>
      </c>
      <c r="J15" s="1188">
        <v>934.13800000000003</v>
      </c>
      <c r="K15" s="1188">
        <v>1039.8130000000001</v>
      </c>
      <c r="L15" s="1188">
        <v>943.54100000000005</v>
      </c>
      <c r="M15" s="1188">
        <v>1119.4690000000001</v>
      </c>
      <c r="N15" s="1188">
        <v>9202.590000000002</v>
      </c>
    </row>
    <row r="16" spans="1:24">
      <c r="A16" s="1189" t="s">
        <v>1268</v>
      </c>
      <c r="B16" s="1190">
        <v>1297.317</v>
      </c>
      <c r="C16" s="1190">
        <v>1183.8530000000001</v>
      </c>
      <c r="D16" s="1190">
        <v>1195.2739999999999</v>
      </c>
      <c r="E16" s="1190">
        <v>1208.002</v>
      </c>
      <c r="F16" s="1190">
        <v>1236.6220000000001</v>
      </c>
      <c r="G16" s="1190">
        <v>1156.2149999999999</v>
      </c>
      <c r="H16" s="1190">
        <v>1116.229</v>
      </c>
      <c r="I16" s="1190">
        <v>1044.7080000000001</v>
      </c>
      <c r="J16" s="1190"/>
      <c r="K16" s="1190"/>
      <c r="L16" s="1190"/>
      <c r="M16" s="1190"/>
      <c r="N16" s="1190">
        <v>9438.2200000000012</v>
      </c>
      <c r="P16" s="1179"/>
    </row>
    <row r="17" spans="1:28" ht="5.25" customHeight="1">
      <c r="A17" s="1187"/>
      <c r="B17" s="1188"/>
      <c r="C17" s="1188"/>
      <c r="D17" s="1188"/>
      <c r="E17" s="1188"/>
      <c r="F17" s="1188"/>
      <c r="G17" s="1188"/>
      <c r="H17" s="1188"/>
      <c r="I17" s="1188"/>
      <c r="J17" s="1188"/>
      <c r="K17" s="1188"/>
      <c r="L17" s="1188"/>
      <c r="M17" s="1188"/>
      <c r="N17" s="1188"/>
    </row>
    <row r="18" spans="1:28">
      <c r="A18" s="1191" t="s">
        <v>1269</v>
      </c>
      <c r="B18" s="1192">
        <v>3.2993571843192058</v>
      </c>
      <c r="C18" s="1192">
        <v>1.8317365671218226</v>
      </c>
      <c r="D18" s="1192">
        <v>12.192374732372244</v>
      </c>
      <c r="E18" s="1192">
        <v>-5.8265074555190779</v>
      </c>
      <c r="F18" s="1192">
        <v>2.1258075731636694</v>
      </c>
      <c r="G18" s="1192">
        <v>5.4689531051455731</v>
      </c>
      <c r="H18" s="1192">
        <v>0.80309860782996623</v>
      </c>
      <c r="I18" s="1192">
        <v>2.2666469581118207</v>
      </c>
      <c r="J18" s="1192"/>
      <c r="K18" s="1192"/>
      <c r="L18" s="1192"/>
      <c r="M18" s="1192"/>
      <c r="N18" s="1192">
        <v>2.560474822848775</v>
      </c>
    </row>
    <row r="19" spans="1:28">
      <c r="A19" s="1173"/>
      <c r="B19" s="1994" t="s">
        <v>1271</v>
      </c>
      <c r="C19" s="1994"/>
      <c r="D19" s="1994"/>
      <c r="E19" s="1994"/>
      <c r="F19" s="1994"/>
      <c r="G19" s="1994"/>
      <c r="H19" s="1994"/>
      <c r="I19" s="1994"/>
      <c r="J19" s="1994"/>
      <c r="K19" s="1994"/>
      <c r="L19" s="1994"/>
      <c r="M19" s="1994"/>
      <c r="N19" s="1186"/>
    </row>
    <row r="20" spans="1:28">
      <c r="A20" s="1187" t="s">
        <v>1267</v>
      </c>
      <c r="B20" s="1188">
        <v>5895.94</v>
      </c>
      <c r="C20" s="1188">
        <v>5590.1450000000004</v>
      </c>
      <c r="D20" s="1188">
        <v>6122.6880000000001</v>
      </c>
      <c r="E20" s="1188">
        <v>6381.0330000000004</v>
      </c>
      <c r="F20" s="1188">
        <v>6507.598</v>
      </c>
      <c r="G20" s="1188">
        <v>6019.6930000000002</v>
      </c>
      <c r="H20" s="1188">
        <v>6341.2529999999997</v>
      </c>
      <c r="I20" s="1188">
        <v>6039.9570000000003</v>
      </c>
      <c r="J20" s="1188">
        <v>5954.4260000000004</v>
      </c>
      <c r="K20" s="1188">
        <v>5962.4380000000001</v>
      </c>
      <c r="L20" s="1188">
        <v>5725.558</v>
      </c>
      <c r="M20" s="1188">
        <v>5757.335</v>
      </c>
      <c r="N20" s="1188">
        <v>48898.307000000001</v>
      </c>
    </row>
    <row r="21" spans="1:28">
      <c r="A21" s="1189" t="s">
        <v>1268</v>
      </c>
      <c r="B21" s="1190">
        <v>6428.5119999999997</v>
      </c>
      <c r="C21" s="1190">
        <v>5989.5370000000003</v>
      </c>
      <c r="D21" s="1190">
        <v>6521.09</v>
      </c>
      <c r="E21" s="1190">
        <v>6629.2889999999998</v>
      </c>
      <c r="F21" s="1190">
        <v>6898.0959999999995</v>
      </c>
      <c r="G21" s="1190">
        <v>6635.34</v>
      </c>
      <c r="H21" s="1190">
        <v>6589.6809999999996</v>
      </c>
      <c r="I21" s="1190">
        <v>6156.5990000000002</v>
      </c>
      <c r="J21" s="1190"/>
      <c r="K21" s="1190"/>
      <c r="L21" s="1190"/>
      <c r="M21" s="1190"/>
      <c r="N21" s="1190">
        <v>51848.144</v>
      </c>
    </row>
    <row r="22" spans="1:28" ht="5.25" customHeight="1">
      <c r="A22" s="1187"/>
      <c r="B22" s="1188"/>
      <c r="C22" s="1188"/>
      <c r="D22" s="1188"/>
      <c r="E22" s="1188"/>
      <c r="F22" s="1188"/>
      <c r="G22" s="1188"/>
      <c r="H22" s="1188"/>
      <c r="I22" s="1188"/>
      <c r="J22" s="1188"/>
      <c r="K22" s="1188"/>
      <c r="L22" s="1188"/>
      <c r="M22" s="1188"/>
      <c r="N22" s="1188"/>
    </row>
    <row r="23" spans="1:28">
      <c r="A23" s="1191" t="s">
        <v>1269</v>
      </c>
      <c r="B23" s="1192">
        <v>9.0328599002025101</v>
      </c>
      <c r="C23" s="1192">
        <v>7.1445731729677959</v>
      </c>
      <c r="D23" s="1192">
        <v>6.5069786342207863</v>
      </c>
      <c r="E23" s="1192">
        <v>3.8905299502447264</v>
      </c>
      <c r="F23" s="1192">
        <v>6.0006472434222218</v>
      </c>
      <c r="G23" s="1192">
        <v>10.227215906193223</v>
      </c>
      <c r="H23" s="1192">
        <v>3.9176484521276791</v>
      </c>
      <c r="I23" s="1192">
        <v>1.9311726888121825</v>
      </c>
      <c r="J23" s="1192"/>
      <c r="K23" s="1192"/>
      <c r="L23" s="1192"/>
      <c r="M23" s="1192"/>
      <c r="N23" s="1192">
        <v>6.0325953616349182</v>
      </c>
    </row>
    <row r="24" spans="1:28" ht="6" customHeight="1">
      <c r="A24" s="1191"/>
      <c r="B24" s="1192"/>
      <c r="C24" s="1192"/>
      <c r="D24" s="1192"/>
      <c r="E24" s="1192"/>
      <c r="F24" s="1192"/>
      <c r="G24" s="1192"/>
      <c r="H24" s="1192"/>
      <c r="I24" s="1192"/>
      <c r="J24" s="1192"/>
      <c r="K24" s="1192"/>
      <c r="L24" s="1192"/>
      <c r="M24" s="1192"/>
      <c r="N24" s="1192"/>
    </row>
    <row r="25" spans="1:28" ht="15.75" customHeight="1">
      <c r="A25" s="1193" t="s">
        <v>1272</v>
      </c>
      <c r="B25" s="1194"/>
      <c r="C25" s="1194"/>
      <c r="D25" s="1194"/>
      <c r="E25" s="1194"/>
      <c r="F25" s="1194"/>
      <c r="G25" s="1194"/>
      <c r="H25" s="1194"/>
      <c r="I25" s="1194"/>
      <c r="J25" s="1194"/>
      <c r="K25" s="1194"/>
      <c r="L25" s="1194"/>
      <c r="M25" s="1194"/>
      <c r="N25" s="1194"/>
      <c r="Q25" s="1195"/>
      <c r="R25" s="1195"/>
      <c r="S25" s="1195"/>
      <c r="T25" s="1195"/>
      <c r="U25" s="1195"/>
      <c r="V25" s="1195"/>
      <c r="W25" s="1195"/>
      <c r="X25" s="1195"/>
      <c r="Y25" s="1195"/>
      <c r="Z25" s="1195"/>
      <c r="AA25" s="1195"/>
      <c r="AB25" s="1195"/>
    </row>
    <row r="26" spans="1:28">
      <c r="A26" s="1193" t="s">
        <v>1273</v>
      </c>
      <c r="B26" s="1194"/>
      <c r="C26" s="1194"/>
      <c r="D26" s="1194"/>
      <c r="E26" s="1194"/>
      <c r="F26" s="1194"/>
      <c r="G26" s="1194"/>
      <c r="H26" s="1194"/>
      <c r="I26" s="1194"/>
      <c r="J26" s="1194"/>
      <c r="K26" s="1194"/>
      <c r="L26" s="1194"/>
      <c r="M26" s="1194"/>
      <c r="N26" s="1194"/>
    </row>
    <row r="27" spans="1:28">
      <c r="A27" s="1193" t="s">
        <v>1274</v>
      </c>
      <c r="B27" s="1194"/>
      <c r="C27" s="1194"/>
      <c r="D27" s="1194"/>
      <c r="E27" s="1194"/>
      <c r="F27" s="1194"/>
      <c r="G27" s="1194"/>
      <c r="H27" s="1194"/>
      <c r="I27" s="1194"/>
      <c r="J27" s="1194"/>
      <c r="K27" s="1194"/>
      <c r="L27" s="1194"/>
      <c r="M27" s="1194"/>
      <c r="N27" s="1196"/>
    </row>
    <row r="28" spans="1:28" ht="15" customHeight="1">
      <c r="A28" s="1197" t="s">
        <v>2456</v>
      </c>
      <c r="N28" s="1198" t="s">
        <v>1275</v>
      </c>
    </row>
    <row r="29" spans="1:28">
      <c r="A29" s="1842" t="s">
        <v>273</v>
      </c>
    </row>
    <row r="30" spans="1:28">
      <c r="A30" s="1199"/>
      <c r="B30" s="1200"/>
      <c r="C30" s="1200"/>
      <c r="D30" s="1200"/>
      <c r="E30" s="1200"/>
      <c r="F30" s="1200"/>
      <c r="G30" s="1200"/>
      <c r="H30" s="1200"/>
      <c r="I30" s="1200"/>
      <c r="J30" s="1200"/>
    </row>
    <row r="31" spans="1:28" ht="15.75">
      <c r="A31" s="1201"/>
      <c r="B31" s="1195"/>
      <c r="C31" s="1195"/>
      <c r="D31" s="1195"/>
      <c r="E31" s="1195"/>
      <c r="F31" s="1195"/>
      <c r="G31" s="1195"/>
      <c r="H31" s="1195"/>
      <c r="I31" s="1195"/>
      <c r="J31" s="1195"/>
      <c r="K31" s="1195"/>
      <c r="L31" s="1195"/>
      <c r="M31" s="1195"/>
    </row>
    <row r="32" spans="1:28" ht="15.75">
      <c r="A32" s="1201"/>
      <c r="B32" s="1195"/>
      <c r="C32" s="1195"/>
      <c r="D32" s="1195"/>
      <c r="E32" s="1195"/>
      <c r="F32" s="1195"/>
      <c r="G32" s="1195"/>
      <c r="H32" s="1195"/>
      <c r="I32" s="1195"/>
      <c r="J32" s="1195"/>
      <c r="K32" s="1195"/>
      <c r="L32" s="1195"/>
      <c r="M32" s="1195"/>
    </row>
    <row r="33" spans="1:10" ht="15">
      <c r="A33" s="1202"/>
      <c r="B33" s="1203"/>
      <c r="C33" s="1204"/>
      <c r="D33" s="1204"/>
      <c r="E33" s="1204"/>
      <c r="F33" s="1204"/>
      <c r="G33" s="1204"/>
      <c r="H33" s="1204"/>
      <c r="I33" s="1204"/>
      <c r="J33" s="1204"/>
    </row>
    <row r="34" spans="1:10" ht="15">
      <c r="A34" s="1202"/>
      <c r="B34" s="1204"/>
      <c r="C34" s="1204"/>
      <c r="D34" s="1204"/>
      <c r="E34" s="1204"/>
      <c r="F34" s="1204"/>
      <c r="G34" s="1204"/>
      <c r="H34" s="1204"/>
      <c r="I34" s="1204"/>
      <c r="J34" s="1204"/>
    </row>
    <row r="35" spans="1:10">
      <c r="B35" s="1199"/>
      <c r="C35" s="1199"/>
      <c r="D35" s="1199"/>
      <c r="E35" s="1199"/>
      <c r="F35" s="1199"/>
      <c r="G35" s="1199"/>
      <c r="H35" s="1199"/>
      <c r="I35" s="1199"/>
      <c r="J35" s="1199"/>
    </row>
    <row r="36" spans="1:10" ht="15">
      <c r="A36" s="1205"/>
      <c r="B36" s="1203"/>
      <c r="C36" s="1203"/>
      <c r="D36" s="1206"/>
      <c r="E36" s="1200"/>
      <c r="F36" s="1206"/>
      <c r="G36" s="1200"/>
      <c r="H36" s="1206"/>
      <c r="I36" s="1206"/>
      <c r="J36" s="1200"/>
    </row>
    <row r="37" spans="1:10" ht="15">
      <c r="A37" s="1205"/>
      <c r="B37" s="1203"/>
      <c r="C37" s="1203"/>
      <c r="D37" s="1206"/>
      <c r="E37" s="1200"/>
      <c r="F37" s="1206"/>
      <c r="G37" s="1200"/>
      <c r="H37" s="1206"/>
      <c r="I37" s="1206"/>
      <c r="J37" s="1200"/>
    </row>
    <row r="38" spans="1:10" ht="15">
      <c r="A38" s="1205"/>
      <c r="B38" s="1203"/>
      <c r="C38" s="1203"/>
      <c r="D38" s="1206"/>
      <c r="E38" s="1206"/>
      <c r="F38" s="1206"/>
      <c r="G38" s="1200"/>
      <c r="H38" s="1206"/>
      <c r="I38" s="1206"/>
      <c r="J38" s="1200"/>
    </row>
    <row r="39" spans="1:10" ht="15">
      <c r="A39" s="1205"/>
      <c r="B39" s="1203"/>
      <c r="C39" s="1203"/>
      <c r="D39" s="1206"/>
      <c r="E39" s="1206"/>
      <c r="F39" s="1206"/>
      <c r="G39" s="1200"/>
      <c r="H39" s="1206"/>
      <c r="I39" s="1206"/>
      <c r="J39" s="1200"/>
    </row>
    <row r="40" spans="1:10" ht="15">
      <c r="A40" s="1205"/>
      <c r="B40" s="1207"/>
      <c r="C40" s="1207"/>
      <c r="D40" s="1206"/>
      <c r="E40" s="1206"/>
      <c r="F40" s="1206"/>
      <c r="G40" s="1200"/>
      <c r="H40" s="1206"/>
      <c r="I40" s="1207"/>
      <c r="J40" s="1200"/>
    </row>
    <row r="41" spans="1:10" ht="15">
      <c r="A41" s="1205"/>
      <c r="B41" s="1207"/>
      <c r="C41" s="1207"/>
      <c r="D41" s="1206"/>
      <c r="E41" s="1206"/>
      <c r="F41" s="1207"/>
      <c r="G41" s="1200"/>
      <c r="H41" s="1206"/>
      <c r="I41" s="1207"/>
      <c r="J41" s="1200"/>
    </row>
    <row r="42" spans="1:10" ht="15">
      <c r="A42" s="1199"/>
      <c r="B42" s="1200"/>
      <c r="C42" s="1208"/>
      <c r="D42" s="1208"/>
      <c r="E42" s="1200"/>
      <c r="F42" s="1200"/>
      <c r="G42" s="1200"/>
      <c r="H42" s="1200"/>
      <c r="I42" s="1200"/>
      <c r="J42" s="1200"/>
    </row>
    <row r="43" spans="1:10" ht="15">
      <c r="A43" s="1209"/>
      <c r="B43" s="1203"/>
      <c r="C43" s="1203"/>
      <c r="D43" s="1203"/>
      <c r="E43" s="1203"/>
      <c r="F43" s="1203"/>
      <c r="G43" s="1203"/>
      <c r="H43" s="1203"/>
      <c r="I43" s="1203"/>
      <c r="J43" s="1206"/>
    </row>
    <row r="44" spans="1:10">
      <c r="A44" s="1210"/>
      <c r="B44" s="1203"/>
      <c r="C44" s="1203"/>
      <c r="D44" s="1203"/>
      <c r="E44" s="1203"/>
      <c r="F44" s="1203"/>
      <c r="G44" s="1203"/>
      <c r="H44" s="1203"/>
      <c r="I44" s="1203"/>
      <c r="J44" s="1200"/>
    </row>
    <row r="45" spans="1:10" ht="15">
      <c r="B45" s="1206"/>
      <c r="C45" s="1206"/>
      <c r="D45" s="1206"/>
      <c r="E45" s="1206"/>
      <c r="F45" s="1206"/>
      <c r="G45" s="1206"/>
      <c r="H45" s="1206"/>
      <c r="I45" s="1206"/>
      <c r="J45" s="1211"/>
    </row>
  </sheetData>
  <mergeCells count="7">
    <mergeCell ref="B19:M19"/>
    <mergeCell ref="B1:M1"/>
    <mergeCell ref="B2:M2"/>
    <mergeCell ref="B5:M5"/>
    <mergeCell ref="B7:M7"/>
    <mergeCell ref="B9:M9"/>
    <mergeCell ref="B14:M14"/>
  </mergeCells>
  <hyperlinks>
    <hyperlink ref="A29" location="'Inhaltsverzeichnis '!A1" display="Zurück zum Inhaltsverzeichnis" xr:uid="{FA7715E9-B0A3-4464-8C31-AD35AA9E13DA}"/>
  </hyperlinks>
  <printOptions horizontalCentered="1" verticalCentered="1"/>
  <pageMargins left="0.19685039370078741" right="0.19685039370078741" top="0.39370078740157483" bottom="0.19685039370078741" header="0.19685039370078741" footer="0.19685039370078741"/>
  <pageSetup paperSize="8" orientation="landscape" r:id="rId1"/>
  <headerFooter alignWithMargins="0">
    <oddHeader xml:space="preserve">&amp;C&amp;"Univers (WN),Fett Kursiv"
</oddHeader>
    <oddFooter xml:space="preserve">&amp;C </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48B74-6676-469C-A12A-527600100AA2}">
  <sheetPr>
    <tabColor rgb="FFF9E03A"/>
    <pageSetUpPr fitToPage="1"/>
  </sheetPr>
  <dimension ref="A1:AA159"/>
  <sheetViews>
    <sheetView showZeros="0" zoomScaleNormal="100" workbookViewId="0"/>
  </sheetViews>
  <sheetFormatPr baseColWidth="10" defaultColWidth="10" defaultRowHeight="12.75"/>
  <cols>
    <col min="1" max="1" width="13.625" style="1212" customWidth="1"/>
    <col min="2" max="13" width="8.25" style="1212" customWidth="1"/>
    <col min="14" max="14" width="8.25" style="1213" customWidth="1"/>
    <col min="15" max="18" width="8.5" style="1212" customWidth="1"/>
    <col min="19" max="19" width="2.75" style="1212" customWidth="1"/>
    <col min="20" max="23" width="8.5" style="1212" customWidth="1"/>
    <col min="24" max="16384" width="10" style="1212"/>
  </cols>
  <sheetData>
    <row r="1" spans="1:27">
      <c r="A1" s="1497" t="s">
        <v>1277</v>
      </c>
      <c r="B1" s="1380"/>
      <c r="C1" s="1380"/>
      <c r="D1" s="1380"/>
      <c r="E1" s="1380"/>
      <c r="F1" s="1380"/>
      <c r="G1" s="1380"/>
      <c r="H1" s="1380"/>
      <c r="I1" s="1380"/>
      <c r="J1" s="1380"/>
      <c r="K1" s="1380"/>
      <c r="L1" s="1380"/>
      <c r="N1" s="1498"/>
    </row>
    <row r="2" spans="1:27">
      <c r="A2" s="1497" t="s">
        <v>1278</v>
      </c>
      <c r="B2" s="1380"/>
      <c r="C2" s="1380"/>
      <c r="D2" s="1380"/>
      <c r="E2" s="1380"/>
      <c r="F2" s="1380"/>
      <c r="G2" s="1380"/>
      <c r="H2" s="1380"/>
      <c r="I2" s="1380"/>
      <c r="J2" s="1380"/>
      <c r="K2" s="1380"/>
      <c r="L2" s="1380"/>
    </row>
    <row r="3" spans="1:27">
      <c r="A3" s="1497" t="s">
        <v>1279</v>
      </c>
      <c r="B3" s="1380"/>
      <c r="C3" s="1380"/>
      <c r="D3" s="1380"/>
      <c r="E3" s="1380"/>
      <c r="F3" s="1380"/>
      <c r="G3" s="1380"/>
      <c r="H3" s="1380"/>
      <c r="I3" s="1380"/>
      <c r="J3" s="1380"/>
      <c r="K3" s="1380"/>
      <c r="L3" s="1380"/>
    </row>
    <row r="4" spans="1:27" ht="22.5">
      <c r="B4" s="1999" t="s">
        <v>1276</v>
      </c>
      <c r="C4" s="1999"/>
      <c r="D4" s="1999"/>
      <c r="E4" s="1999"/>
      <c r="F4" s="1999"/>
      <c r="G4" s="1999"/>
      <c r="H4" s="1999"/>
      <c r="I4" s="1999"/>
      <c r="J4" s="1999"/>
      <c r="K4" s="1999"/>
      <c r="L4" s="1999"/>
      <c r="M4" s="1999"/>
    </row>
    <row r="5" spans="1:27" ht="27" customHeight="1">
      <c r="A5" s="1499" t="s">
        <v>216</v>
      </c>
      <c r="B5" s="1500"/>
      <c r="C5" s="1501"/>
      <c r="D5" s="1501"/>
      <c r="E5" s="1501"/>
      <c r="F5" s="1501"/>
      <c r="G5" s="1501"/>
      <c r="H5" s="1501"/>
      <c r="I5" s="1501"/>
      <c r="J5" s="1501"/>
      <c r="K5" s="1501"/>
      <c r="L5" s="1501"/>
      <c r="M5" s="1214"/>
      <c r="N5" s="1212"/>
    </row>
    <row r="6" spans="1:27">
      <c r="A6" s="1502" t="s">
        <v>1280</v>
      </c>
      <c r="B6" s="1503"/>
      <c r="C6" s="1503"/>
      <c r="D6" s="1503"/>
      <c r="E6" s="1503"/>
      <c r="F6" s="1503"/>
      <c r="G6" s="1503"/>
      <c r="H6" s="1503"/>
      <c r="I6" s="1503"/>
      <c r="J6" s="1503"/>
      <c r="K6" s="1503"/>
      <c r="L6" s="1503"/>
      <c r="M6" s="1503"/>
      <c r="N6" s="1503"/>
      <c r="O6" s="1215"/>
      <c r="P6" s="1216"/>
      <c r="Q6" s="1216"/>
      <c r="R6" s="1216"/>
      <c r="S6" s="1216"/>
      <c r="T6" s="1216"/>
      <c r="U6" s="1216"/>
      <c r="V6" s="1216"/>
      <c r="W6" s="1216"/>
    </row>
    <row r="7" spans="1:27">
      <c r="A7" s="2000" t="s">
        <v>1252</v>
      </c>
      <c r="B7" s="2001"/>
      <c r="C7" s="2001"/>
      <c r="D7" s="2001"/>
      <c r="E7" s="2001"/>
      <c r="F7" s="2001"/>
      <c r="G7" s="2001"/>
      <c r="H7" s="2001"/>
      <c r="I7" s="2001"/>
      <c r="J7" s="2001"/>
      <c r="K7" s="2001"/>
      <c r="L7" s="2001"/>
      <c r="M7" s="2001"/>
      <c r="N7" s="2001"/>
      <c r="O7" s="1215"/>
      <c r="P7" s="1216"/>
      <c r="Q7" s="1216"/>
      <c r="R7" s="1216"/>
      <c r="S7" s="1216"/>
      <c r="T7" s="1216"/>
      <c r="U7" s="1216"/>
      <c r="V7" s="1216"/>
      <c r="W7" s="1216"/>
    </row>
    <row r="8" spans="1:27" ht="20.25" customHeight="1">
      <c r="A8" s="1217" t="s">
        <v>1253</v>
      </c>
      <c r="B8" s="1218" t="s">
        <v>1035</v>
      </c>
      <c r="C8" s="1218" t="s">
        <v>1254</v>
      </c>
      <c r="D8" s="1218" t="s">
        <v>1255</v>
      </c>
      <c r="E8" s="1218" t="s">
        <v>1256</v>
      </c>
      <c r="F8" s="1218" t="s">
        <v>231</v>
      </c>
      <c r="G8" s="1218" t="s">
        <v>1257</v>
      </c>
      <c r="H8" s="1218" t="s">
        <v>1258</v>
      </c>
      <c r="I8" s="1218" t="s">
        <v>1259</v>
      </c>
      <c r="J8" s="1218" t="s">
        <v>1260</v>
      </c>
      <c r="K8" s="1218" t="s">
        <v>1261</v>
      </c>
      <c r="L8" s="1218" t="s">
        <v>1262</v>
      </c>
      <c r="M8" s="1218" t="s">
        <v>1263</v>
      </c>
      <c r="N8" s="1217" t="s">
        <v>1264</v>
      </c>
      <c r="O8" s="1219"/>
      <c r="P8" s="1220"/>
      <c r="Q8" s="1220"/>
      <c r="R8" s="1220"/>
      <c r="S8" s="1220"/>
      <c r="X8" s="1212" t="s">
        <v>1281</v>
      </c>
      <c r="Y8" s="1212" t="s">
        <v>1281</v>
      </c>
      <c r="Z8" s="1212" t="s">
        <v>1281</v>
      </c>
      <c r="AA8" s="1212" t="s">
        <v>1281</v>
      </c>
    </row>
    <row r="9" spans="1:27">
      <c r="A9" s="1221"/>
      <c r="B9" s="2002" t="s">
        <v>1265</v>
      </c>
      <c r="C9" s="2002"/>
      <c r="D9" s="2002"/>
      <c r="E9" s="2002"/>
      <c r="F9" s="2002"/>
      <c r="G9" s="2002"/>
      <c r="H9" s="2002"/>
      <c r="I9" s="2002"/>
      <c r="J9" s="2002"/>
      <c r="K9" s="2002"/>
      <c r="L9" s="2002"/>
      <c r="M9" s="2002"/>
      <c r="N9" s="2002"/>
    </row>
    <row r="10" spans="1:27" s="1222" customFormat="1" ht="18.75" customHeight="1">
      <c r="A10" s="1212"/>
      <c r="B10" s="1998" t="s">
        <v>1282</v>
      </c>
      <c r="C10" s="1998"/>
      <c r="D10" s="1998"/>
      <c r="E10" s="1998"/>
      <c r="F10" s="1998"/>
      <c r="G10" s="1998"/>
      <c r="H10" s="1998"/>
      <c r="I10" s="1998"/>
      <c r="J10" s="1998"/>
      <c r="K10" s="1998"/>
      <c r="L10" s="1998"/>
      <c r="M10" s="1998"/>
      <c r="N10" s="1998"/>
      <c r="O10" s="1220"/>
      <c r="T10" s="1213"/>
    </row>
    <row r="11" spans="1:27" s="1222" customFormat="1">
      <c r="A11" s="1215" t="s">
        <v>1267</v>
      </c>
      <c r="B11" s="1216">
        <v>339980.44699999999</v>
      </c>
      <c r="C11" s="1216">
        <v>331938.185</v>
      </c>
      <c r="D11" s="1216">
        <v>344483.04300000001</v>
      </c>
      <c r="E11" s="1216">
        <v>340051.42700000003</v>
      </c>
      <c r="F11" s="1216">
        <v>350410.43599999999</v>
      </c>
      <c r="G11" s="1216">
        <v>313657.30499999999</v>
      </c>
      <c r="H11" s="1216">
        <v>331555.49800000002</v>
      </c>
      <c r="I11" s="1216">
        <v>311890.609</v>
      </c>
      <c r="J11" s="1216">
        <v>317477.80099999998</v>
      </c>
      <c r="K11" s="1216">
        <v>344115.52500000002</v>
      </c>
      <c r="L11" s="1216">
        <v>332251.01299999998</v>
      </c>
      <c r="M11" s="1216">
        <v>328313.42099999997</v>
      </c>
      <c r="N11" s="1216">
        <v>2663966.9500000002</v>
      </c>
    </row>
    <row r="12" spans="1:27" s="1222" customFormat="1">
      <c r="A12" s="1223" t="s">
        <v>1268</v>
      </c>
      <c r="B12" s="1224">
        <v>334905.87900000002</v>
      </c>
      <c r="C12" s="1224">
        <v>315603.60600000003</v>
      </c>
      <c r="D12" s="1224">
        <v>341509.21</v>
      </c>
      <c r="E12" s="1224">
        <v>329080.30300000001</v>
      </c>
      <c r="F12" s="1224">
        <v>315855.97499999998</v>
      </c>
      <c r="G12" s="1224">
        <v>315199.56400000001</v>
      </c>
      <c r="H12" s="1224">
        <v>318684.00199999998</v>
      </c>
      <c r="I12" s="1224">
        <v>290962.13799999998</v>
      </c>
      <c r="J12" s="1224"/>
      <c r="K12" s="1224"/>
      <c r="L12" s="1224"/>
      <c r="M12" s="1224"/>
      <c r="N12" s="1224">
        <v>2561800.6770000001</v>
      </c>
      <c r="U12" s="1225"/>
    </row>
    <row r="13" spans="1:27" s="1222" customFormat="1" ht="6" customHeight="1">
      <c r="A13" s="1215"/>
      <c r="B13" s="1216"/>
      <c r="C13" s="1216"/>
      <c r="D13" s="1216"/>
      <c r="E13" s="1216"/>
      <c r="F13" s="1216"/>
      <c r="G13" s="1216"/>
      <c r="H13" s="1216"/>
      <c r="I13" s="1216"/>
      <c r="J13" s="1216"/>
      <c r="K13" s="1216"/>
      <c r="L13" s="1216"/>
      <c r="M13" s="1216"/>
      <c r="N13" s="1216"/>
      <c r="U13" s="1225"/>
    </row>
    <row r="14" spans="1:27">
      <c r="A14" s="1226" t="s">
        <v>1283</v>
      </c>
      <c r="B14" s="1227">
        <v>-1.4926058380057299</v>
      </c>
      <c r="C14" s="1227">
        <v>-4.9209701499090812</v>
      </c>
      <c r="D14" s="1227">
        <v>-0.86327413219001414</v>
      </c>
      <c r="E14" s="1227">
        <v>-3.2263131776241636</v>
      </c>
      <c r="F14" s="1227">
        <v>-9.8611392384443803</v>
      </c>
      <c r="G14" s="1227">
        <v>0.49170192289959402</v>
      </c>
      <c r="H14" s="1227">
        <v>-3.8821542932158053</v>
      </c>
      <c r="I14" s="1227">
        <v>-6.7101959456560678</v>
      </c>
      <c r="J14" s="1227"/>
      <c r="K14" s="1227"/>
      <c r="L14" s="1227"/>
      <c r="M14" s="1227"/>
      <c r="N14" s="1227">
        <v>-3.8351178868791891</v>
      </c>
    </row>
    <row r="15" spans="1:27" s="1222" customFormat="1">
      <c r="A15" s="1212"/>
      <c r="B15" s="1998" t="s">
        <v>1284</v>
      </c>
      <c r="C15" s="1998"/>
      <c r="D15" s="1998"/>
      <c r="E15" s="1998"/>
      <c r="F15" s="1998"/>
      <c r="G15" s="1998"/>
      <c r="H15" s="1998"/>
      <c r="I15" s="1998"/>
      <c r="J15" s="1998"/>
      <c r="K15" s="1998"/>
      <c r="L15" s="1998"/>
      <c r="M15" s="1998"/>
      <c r="N15" s="1998"/>
    </row>
    <row r="16" spans="1:27" s="1222" customFormat="1">
      <c r="A16" s="1215" t="s">
        <v>1267</v>
      </c>
      <c r="B16" s="1216">
        <v>7062.9430000000002</v>
      </c>
      <c r="C16" s="1216">
        <v>6442.0860000000002</v>
      </c>
      <c r="D16" s="1216">
        <v>7033.11</v>
      </c>
      <c r="E16" s="1216">
        <v>6579.4560000000001</v>
      </c>
      <c r="F16" s="1216">
        <v>7352.9579999999996</v>
      </c>
      <c r="G16" s="1216">
        <v>7377.357</v>
      </c>
      <c r="H16" s="1216">
        <v>8283.7520000000004</v>
      </c>
      <c r="I16" s="1216">
        <v>8705.5939999999991</v>
      </c>
      <c r="J16" s="1216">
        <v>7049.1139999999996</v>
      </c>
      <c r="K16" s="1216">
        <v>6325.826</v>
      </c>
      <c r="L16" s="1216">
        <v>5313.8789999999999</v>
      </c>
      <c r="M16" s="1216">
        <v>6270.63</v>
      </c>
      <c r="N16" s="1216">
        <v>58837.256000000001</v>
      </c>
    </row>
    <row r="17" spans="1:23" s="1222" customFormat="1">
      <c r="A17" s="1223" t="s">
        <v>1268</v>
      </c>
      <c r="B17" s="1224">
        <v>5932.67</v>
      </c>
      <c r="C17" s="1224">
        <v>5842.2539999999999</v>
      </c>
      <c r="D17" s="1224">
        <v>6864.6009999999997</v>
      </c>
      <c r="E17" s="1224">
        <v>6814.63</v>
      </c>
      <c r="F17" s="1224">
        <v>6632.7510000000002</v>
      </c>
      <c r="G17" s="1224">
        <v>7444.49</v>
      </c>
      <c r="H17" s="1224">
        <v>9056.64</v>
      </c>
      <c r="I17" s="1224">
        <v>6685.0889999999999</v>
      </c>
      <c r="J17" s="1224"/>
      <c r="K17" s="1224"/>
      <c r="L17" s="1224"/>
      <c r="M17" s="1224"/>
      <c r="N17" s="1224">
        <v>55273.125</v>
      </c>
    </row>
    <row r="18" spans="1:23" s="1222" customFormat="1" ht="6" customHeight="1">
      <c r="A18" s="1215"/>
      <c r="B18" s="1216"/>
      <c r="C18" s="1216"/>
      <c r="D18" s="1216"/>
      <c r="E18" s="1216"/>
      <c r="F18" s="1216"/>
      <c r="G18" s="1216"/>
      <c r="H18" s="1216"/>
      <c r="I18" s="1216"/>
      <c r="J18" s="1216"/>
      <c r="K18" s="1216"/>
      <c r="L18" s="1216"/>
      <c r="M18" s="1216"/>
      <c r="N18" s="1216"/>
    </row>
    <row r="19" spans="1:23" s="1222" customFormat="1">
      <c r="A19" s="1226" t="s">
        <v>1283</v>
      </c>
      <c r="B19" s="1227">
        <v>-16.002861696604384</v>
      </c>
      <c r="C19" s="1227">
        <v>-9.3111454892095509</v>
      </c>
      <c r="D19" s="1227">
        <v>-2.3959386388098523</v>
      </c>
      <c r="E19" s="1227">
        <v>3.574368458425738</v>
      </c>
      <c r="F19" s="1227">
        <v>-9.7947927895140907</v>
      </c>
      <c r="G19" s="1227">
        <v>0.90998714038103401</v>
      </c>
      <c r="H19" s="1227">
        <v>9.3301682619180184</v>
      </c>
      <c r="I19" s="1227">
        <v>-23.209272107107211</v>
      </c>
      <c r="J19" s="1227"/>
      <c r="K19" s="1227"/>
      <c r="L19" s="1227"/>
      <c r="M19" s="1227"/>
      <c r="N19" s="1227">
        <v>-6.0576091447908453</v>
      </c>
    </row>
    <row r="20" spans="1:23">
      <c r="B20" s="1998" t="s">
        <v>1285</v>
      </c>
      <c r="C20" s="1998"/>
      <c r="D20" s="1998"/>
      <c r="E20" s="1998"/>
      <c r="F20" s="1998"/>
      <c r="G20" s="1998"/>
      <c r="H20" s="1998"/>
      <c r="I20" s="1998"/>
      <c r="J20" s="1998"/>
      <c r="K20" s="1998"/>
      <c r="L20" s="1998"/>
      <c r="M20" s="1998"/>
      <c r="N20" s="1998"/>
    </row>
    <row r="21" spans="1:23">
      <c r="A21" s="1215" t="s">
        <v>1267</v>
      </c>
      <c r="B21" s="1216">
        <v>1789.4760000000001</v>
      </c>
      <c r="C21" s="1216">
        <v>1793.0309999999999</v>
      </c>
      <c r="D21" s="1216">
        <v>1813.2380000000001</v>
      </c>
      <c r="E21" s="1216">
        <v>1547.384</v>
      </c>
      <c r="F21" s="1216">
        <v>1673.598</v>
      </c>
      <c r="G21" s="1216">
        <v>1671.625</v>
      </c>
      <c r="H21" s="1216">
        <v>1874.3050000000001</v>
      </c>
      <c r="I21" s="1216">
        <v>1668.9359999999999</v>
      </c>
      <c r="J21" s="1216">
        <v>1648.6410000000001</v>
      </c>
      <c r="K21" s="1216">
        <v>1754.759</v>
      </c>
      <c r="L21" s="1216">
        <v>1676.078</v>
      </c>
      <c r="M21" s="1216">
        <v>1425.557</v>
      </c>
      <c r="N21" s="1216">
        <v>13831.592999999999</v>
      </c>
      <c r="O21" s="1213"/>
    </row>
    <row r="22" spans="1:23">
      <c r="A22" s="1223" t="s">
        <v>1268</v>
      </c>
      <c r="B22" s="1224">
        <v>1789.9549999999999</v>
      </c>
      <c r="C22" s="1224">
        <v>1710.806</v>
      </c>
      <c r="D22" s="1224">
        <v>1930.8320000000001</v>
      </c>
      <c r="E22" s="1224">
        <v>1733.598</v>
      </c>
      <c r="F22" s="1224">
        <v>1666.2919999999999</v>
      </c>
      <c r="G22" s="1224">
        <v>1555.473</v>
      </c>
      <c r="H22" s="1224">
        <v>1800.2139999999999</v>
      </c>
      <c r="I22" s="1224">
        <v>1710.8150000000001</v>
      </c>
      <c r="J22" s="1224"/>
      <c r="K22" s="1224"/>
      <c r="L22" s="1224"/>
      <c r="M22" s="1224"/>
      <c r="N22" s="1224">
        <v>13897.985000000001</v>
      </c>
    </row>
    <row r="23" spans="1:23" ht="6" customHeight="1">
      <c r="A23" s="1215"/>
      <c r="B23" s="1216"/>
      <c r="C23" s="1216"/>
      <c r="D23" s="1216"/>
      <c r="E23" s="1216"/>
      <c r="F23" s="1216"/>
      <c r="G23" s="1216"/>
      <c r="H23" s="1216"/>
      <c r="I23" s="1216"/>
      <c r="J23" s="1216"/>
      <c r="K23" s="1216"/>
      <c r="L23" s="1216"/>
      <c r="M23" s="1216"/>
      <c r="N23" s="1216"/>
    </row>
    <row r="24" spans="1:23" s="1222" customFormat="1">
      <c r="A24" s="1226" t="s">
        <v>1283</v>
      </c>
      <c r="B24" s="1227">
        <v>2.6767612418382214E-2</v>
      </c>
      <c r="C24" s="1227">
        <v>-4.5858102843732098</v>
      </c>
      <c r="D24" s="1227">
        <v>6.4853041906247313</v>
      </c>
      <c r="E24" s="1227">
        <v>12.034116935421324</v>
      </c>
      <c r="F24" s="1227">
        <v>-0.43654449873865531</v>
      </c>
      <c r="G24" s="1227">
        <v>-6.9484483661108243</v>
      </c>
      <c r="H24" s="1227">
        <v>-3.9529852398622438</v>
      </c>
      <c r="I24" s="1227">
        <v>2.5093233053873831</v>
      </c>
      <c r="J24" s="1227"/>
      <c r="K24" s="1227"/>
      <c r="L24" s="1227"/>
      <c r="M24" s="1227"/>
      <c r="N24" s="1227">
        <v>0.4800025564662036</v>
      </c>
      <c r="T24" s="1213"/>
    </row>
    <row r="25" spans="1:23">
      <c r="B25" s="1998" t="s">
        <v>1286</v>
      </c>
      <c r="C25" s="1998"/>
      <c r="D25" s="1998"/>
      <c r="E25" s="1998"/>
      <c r="F25" s="1998"/>
      <c r="G25" s="1998"/>
      <c r="H25" s="1998"/>
      <c r="I25" s="1998"/>
      <c r="J25" s="1998"/>
      <c r="K25" s="1998"/>
      <c r="L25" s="1998"/>
      <c r="M25" s="1998"/>
      <c r="N25" s="1998"/>
      <c r="U25" s="1228"/>
    </row>
    <row r="26" spans="1:23">
      <c r="A26" s="1215" t="s">
        <v>1267</v>
      </c>
      <c r="B26" s="1216">
        <v>17056.964</v>
      </c>
      <c r="C26" s="1216">
        <v>16731.916000000001</v>
      </c>
      <c r="D26" s="1216">
        <v>17174.561000000002</v>
      </c>
      <c r="E26" s="1216">
        <v>17511.782999999999</v>
      </c>
      <c r="F26" s="1216">
        <v>16952.809000000001</v>
      </c>
      <c r="G26" s="1216">
        <v>16834.45</v>
      </c>
      <c r="H26" s="1216">
        <v>18094.226999999999</v>
      </c>
      <c r="I26" s="1216">
        <v>17362.36</v>
      </c>
      <c r="J26" s="1216">
        <v>16341.038</v>
      </c>
      <c r="K26" s="1216">
        <v>18347.388999999999</v>
      </c>
      <c r="L26" s="1216">
        <v>18368.949000000001</v>
      </c>
      <c r="M26" s="1216">
        <v>15728.169</v>
      </c>
      <c r="N26" s="1216">
        <v>137719.07</v>
      </c>
    </row>
    <row r="27" spans="1:23">
      <c r="A27" s="1223" t="s">
        <v>1268</v>
      </c>
      <c r="B27" s="1224">
        <v>16404.849999999999</v>
      </c>
      <c r="C27" s="1224">
        <v>16397.485000000001</v>
      </c>
      <c r="D27" s="1224">
        <v>18745.794000000002</v>
      </c>
      <c r="E27" s="1224">
        <v>18005.562000000002</v>
      </c>
      <c r="F27" s="1224">
        <v>18290.795999999998</v>
      </c>
      <c r="G27" s="1224">
        <v>18452.474999999999</v>
      </c>
      <c r="H27" s="1224">
        <v>19661.114000000001</v>
      </c>
      <c r="I27" s="1224">
        <v>17958.947</v>
      </c>
      <c r="J27" s="1224"/>
      <c r="K27" s="1224"/>
      <c r="L27" s="1224"/>
      <c r="M27" s="1224"/>
      <c r="N27" s="1224">
        <v>143917.02299999999</v>
      </c>
      <c r="U27" s="1213"/>
      <c r="V27" s="1213"/>
      <c r="W27" s="1213"/>
    </row>
    <row r="28" spans="1:23" ht="6" customHeight="1">
      <c r="A28" s="1215"/>
      <c r="B28" s="1216"/>
      <c r="C28" s="1216"/>
      <c r="D28" s="1216"/>
      <c r="E28" s="1216"/>
      <c r="F28" s="1216"/>
      <c r="G28" s="1216"/>
      <c r="H28" s="1216"/>
      <c r="I28" s="1216"/>
      <c r="J28" s="1216"/>
      <c r="K28" s="1216"/>
      <c r="L28" s="1216"/>
      <c r="M28" s="1216"/>
      <c r="N28" s="1216"/>
      <c r="U28" s="1213"/>
      <c r="V28" s="1213"/>
      <c r="W28" s="1213"/>
    </row>
    <row r="29" spans="1:23" s="1222" customFormat="1">
      <c r="A29" s="1226" t="s">
        <v>1283</v>
      </c>
      <c r="B29" s="1227">
        <v>-3.8231539915309867</v>
      </c>
      <c r="C29" s="1227">
        <v>-1.9987609309059451</v>
      </c>
      <c r="D29" s="1227">
        <v>9.1486064767536135</v>
      </c>
      <c r="E29" s="1227">
        <v>2.8196957442882962</v>
      </c>
      <c r="F29" s="1227">
        <v>7.8924206601985389</v>
      </c>
      <c r="G29" s="1227">
        <v>9.6113921155725137</v>
      </c>
      <c r="H29" s="1227">
        <v>8.6595962347548863</v>
      </c>
      <c r="I29" s="1227">
        <v>3.4360939411462397</v>
      </c>
      <c r="J29" s="1227"/>
      <c r="K29" s="1227"/>
      <c r="L29" s="1227"/>
      <c r="M29" s="1227"/>
      <c r="N29" s="1227">
        <v>4.5004319300151963</v>
      </c>
    </row>
    <row r="30" spans="1:23">
      <c r="B30" s="1998" t="s">
        <v>1287</v>
      </c>
      <c r="C30" s="1998"/>
      <c r="D30" s="1998"/>
      <c r="E30" s="1998"/>
      <c r="F30" s="1998"/>
      <c r="G30" s="1998"/>
      <c r="H30" s="1998"/>
      <c r="I30" s="1998"/>
      <c r="J30" s="1998"/>
      <c r="K30" s="1998"/>
      <c r="L30" s="1998"/>
      <c r="M30" s="1998"/>
      <c r="N30" s="1998"/>
    </row>
    <row r="31" spans="1:23">
      <c r="A31" s="1215" t="s">
        <v>1267</v>
      </c>
      <c r="B31" s="1216">
        <v>56373.671999999999</v>
      </c>
      <c r="C31" s="1216">
        <v>56984.059000000001</v>
      </c>
      <c r="D31" s="1216">
        <v>59010.338000000003</v>
      </c>
      <c r="E31" s="1216">
        <v>59385.525000000001</v>
      </c>
      <c r="F31" s="1216">
        <v>61425.127</v>
      </c>
      <c r="G31" s="1216">
        <v>56357.531999999999</v>
      </c>
      <c r="H31" s="1216">
        <v>60086.627999999997</v>
      </c>
      <c r="I31" s="1216">
        <v>59547.42</v>
      </c>
      <c r="J31" s="1216">
        <v>56749.766000000003</v>
      </c>
      <c r="K31" s="1216">
        <v>57298.15</v>
      </c>
      <c r="L31" s="1216">
        <v>52558.767999999996</v>
      </c>
      <c r="M31" s="1216">
        <v>49703.364000000001</v>
      </c>
      <c r="N31" s="1216">
        <v>469170.30100000004</v>
      </c>
    </row>
    <row r="32" spans="1:23">
      <c r="A32" s="1223" t="s">
        <v>1268</v>
      </c>
      <c r="B32" s="1224">
        <v>59050.211000000003</v>
      </c>
      <c r="C32" s="1224">
        <v>56666.400999999998</v>
      </c>
      <c r="D32" s="1224">
        <v>61778.476999999999</v>
      </c>
      <c r="E32" s="1224">
        <v>61080.648000000001</v>
      </c>
      <c r="F32" s="1224">
        <v>61643.120999999999</v>
      </c>
      <c r="G32" s="1224">
        <v>62408.639000000003</v>
      </c>
      <c r="H32" s="1224">
        <v>66890.638999999996</v>
      </c>
      <c r="I32" s="1224">
        <v>57975.152000000002</v>
      </c>
      <c r="J32" s="1224"/>
      <c r="K32" s="1224"/>
      <c r="L32" s="1224"/>
      <c r="M32" s="1224"/>
      <c r="N32" s="1224">
        <v>487493.28799999994</v>
      </c>
    </row>
    <row r="33" spans="1:22" ht="6" customHeight="1">
      <c r="A33" s="1215"/>
      <c r="B33" s="1216"/>
      <c r="C33" s="1216"/>
      <c r="D33" s="1216"/>
      <c r="E33" s="1216"/>
      <c r="F33" s="1216"/>
      <c r="G33" s="1216"/>
      <c r="H33" s="1216"/>
      <c r="I33" s="1216"/>
      <c r="J33" s="1216"/>
      <c r="K33" s="1216"/>
      <c r="L33" s="1216"/>
      <c r="M33" s="1216"/>
      <c r="N33" s="1216"/>
    </row>
    <row r="34" spans="1:22" s="1222" customFormat="1">
      <c r="A34" s="1226" t="s">
        <v>1283</v>
      </c>
      <c r="B34" s="1227">
        <v>4.7478528629463881</v>
      </c>
      <c r="C34" s="1227">
        <v>-0.55745063720365806</v>
      </c>
      <c r="D34" s="1227">
        <v>4.6909390690153288</v>
      </c>
      <c r="E34" s="1227">
        <v>2.854438013303735</v>
      </c>
      <c r="F34" s="1227">
        <v>0.35489385312951072</v>
      </c>
      <c r="G34" s="1227">
        <v>10.736997851502807</v>
      </c>
      <c r="H34" s="1227">
        <v>11.323669219713906</v>
      </c>
      <c r="I34" s="1227">
        <v>-2.6403629242039273</v>
      </c>
      <c r="J34" s="1227"/>
      <c r="K34" s="1227"/>
      <c r="L34" s="1227"/>
      <c r="M34" s="1227"/>
      <c r="N34" s="1227">
        <v>3.9054021452222969</v>
      </c>
      <c r="O34" s="1229"/>
      <c r="T34" s="1225"/>
    </row>
    <row r="35" spans="1:22">
      <c r="B35" s="1998" t="s">
        <v>1288</v>
      </c>
      <c r="C35" s="1998"/>
      <c r="D35" s="1998"/>
      <c r="E35" s="1998"/>
      <c r="F35" s="1998"/>
      <c r="G35" s="1998"/>
      <c r="H35" s="1998"/>
      <c r="I35" s="1998"/>
      <c r="J35" s="1998"/>
      <c r="K35" s="1998"/>
      <c r="L35" s="1998"/>
      <c r="M35" s="1998"/>
      <c r="N35" s="1998"/>
    </row>
    <row r="36" spans="1:22">
      <c r="A36" s="1215" t="s">
        <v>1267</v>
      </c>
      <c r="B36" s="1216">
        <v>195739.774</v>
      </c>
      <c r="C36" s="1216">
        <v>190739.18699999998</v>
      </c>
      <c r="D36" s="1216">
        <v>199789.04500000001</v>
      </c>
      <c r="E36" s="1216">
        <v>197889.79200000002</v>
      </c>
      <c r="F36" s="1216">
        <v>211879.774</v>
      </c>
      <c r="G36" s="1216">
        <v>190895.986</v>
      </c>
      <c r="H36" s="1216">
        <v>205887.00799999997</v>
      </c>
      <c r="I36" s="1216">
        <v>206646.87</v>
      </c>
      <c r="J36" s="1216">
        <v>199892.40900000001</v>
      </c>
      <c r="K36" s="1216">
        <v>208428.56700000001</v>
      </c>
      <c r="L36" s="1216">
        <v>186867.20600000001</v>
      </c>
      <c r="M36" s="1216">
        <v>170710.30800000002</v>
      </c>
      <c r="N36" s="1216">
        <v>1599467.4359999998</v>
      </c>
    </row>
    <row r="37" spans="1:22">
      <c r="A37" s="1223" t="s">
        <v>1268</v>
      </c>
      <c r="B37" s="1224">
        <v>194326.07200000001</v>
      </c>
      <c r="C37" s="1224">
        <v>192507.60500000001</v>
      </c>
      <c r="D37" s="1224">
        <v>205042.65</v>
      </c>
      <c r="E37" s="1224">
        <v>210577.88399999999</v>
      </c>
      <c r="F37" s="1224">
        <v>203483.89500000002</v>
      </c>
      <c r="G37" s="1224">
        <v>200467.826</v>
      </c>
      <c r="H37" s="1224">
        <v>214561.58199999999</v>
      </c>
      <c r="I37" s="1224">
        <v>199583.52799999999</v>
      </c>
      <c r="J37" s="1224"/>
      <c r="K37" s="1224"/>
      <c r="L37" s="1224"/>
      <c r="M37" s="1224"/>
      <c r="N37" s="1224">
        <v>1620551.0419999999</v>
      </c>
    </row>
    <row r="38" spans="1:22" ht="6" customHeight="1">
      <c r="A38" s="1215"/>
      <c r="B38" s="1216"/>
      <c r="C38" s="1216"/>
      <c r="D38" s="1216"/>
      <c r="E38" s="1216"/>
      <c r="F38" s="1216"/>
      <c r="G38" s="1216"/>
      <c r="H38" s="1216"/>
      <c r="I38" s="1216"/>
      <c r="J38" s="1216"/>
      <c r="K38" s="1216"/>
      <c r="L38" s="1216"/>
      <c r="M38" s="1216"/>
      <c r="N38" s="1216"/>
    </row>
    <row r="39" spans="1:22" s="1222" customFormat="1">
      <c r="A39" s="1226" t="s">
        <v>1283</v>
      </c>
      <c r="B39" s="1227">
        <v>-0.72223543080211527</v>
      </c>
      <c r="C39" s="1227">
        <v>0.92713931930516935</v>
      </c>
      <c r="D39" s="1227">
        <v>2.6295761111426259</v>
      </c>
      <c r="E39" s="1227">
        <v>6.4116960616139096</v>
      </c>
      <c r="F39" s="1227">
        <v>-3.9625674699841795</v>
      </c>
      <c r="G39" s="1227">
        <v>5.0141651485537295</v>
      </c>
      <c r="H39" s="1227">
        <v>4.2132692510641618</v>
      </c>
      <c r="I39" s="1227">
        <v>-3.4180735473999562</v>
      </c>
      <c r="J39" s="1227"/>
      <c r="K39" s="1227"/>
      <c r="L39" s="1227"/>
      <c r="M39" s="1227"/>
      <c r="N39" s="1227">
        <v>1.3181641292258348</v>
      </c>
      <c r="P39" s="1212"/>
      <c r="Q39" s="1212"/>
      <c r="R39" s="1212"/>
      <c r="S39" s="1212"/>
    </row>
    <row r="40" spans="1:22">
      <c r="B40" s="2003" t="s">
        <v>1289</v>
      </c>
      <c r="C40" s="2003"/>
      <c r="D40" s="2003"/>
      <c r="E40" s="2003"/>
      <c r="F40" s="2003"/>
      <c r="G40" s="2003"/>
      <c r="H40" s="2003"/>
      <c r="I40" s="2003"/>
      <c r="J40" s="2003"/>
      <c r="K40" s="2003"/>
      <c r="L40" s="2003"/>
      <c r="M40" s="2003"/>
      <c r="N40" s="2003"/>
    </row>
    <row r="41" spans="1:22">
      <c r="A41" s="1215" t="s">
        <v>1267</v>
      </c>
      <c r="B41" s="1216">
        <v>138034.5</v>
      </c>
      <c r="C41" s="1216">
        <v>135902.99299999999</v>
      </c>
      <c r="D41" s="1216">
        <v>141600.41</v>
      </c>
      <c r="E41" s="1216">
        <v>133671.63800000001</v>
      </c>
      <c r="F41" s="1216">
        <v>142547.83600000001</v>
      </c>
      <c r="G41" s="1216">
        <v>126644.466</v>
      </c>
      <c r="H41" s="1216">
        <v>135278.45499999999</v>
      </c>
      <c r="I41" s="1216">
        <v>134768.274</v>
      </c>
      <c r="J41" s="1216">
        <v>134943.38</v>
      </c>
      <c r="K41" s="1216">
        <v>148344.53400000001</v>
      </c>
      <c r="L41" s="1216">
        <v>132049.302</v>
      </c>
      <c r="M41" s="1216">
        <v>119522.01300000001</v>
      </c>
      <c r="N41" s="1216">
        <v>1088448.5720000002</v>
      </c>
    </row>
    <row r="42" spans="1:22">
      <c r="A42" s="1223" t="s">
        <v>1268</v>
      </c>
      <c r="B42" s="1224">
        <v>138333.986</v>
      </c>
      <c r="C42" s="1224">
        <v>139222.09700000001</v>
      </c>
      <c r="D42" s="1224">
        <v>142821.48199999999</v>
      </c>
      <c r="E42" s="1224">
        <v>145022.791</v>
      </c>
      <c r="F42" s="1224">
        <v>133702.065</v>
      </c>
      <c r="G42" s="1224">
        <v>129399.462</v>
      </c>
      <c r="H42" s="1224">
        <v>137631.712</v>
      </c>
      <c r="I42" s="1224">
        <v>131237.23000000001</v>
      </c>
      <c r="J42" s="1224"/>
      <c r="K42" s="1224"/>
      <c r="L42" s="1224"/>
      <c r="M42" s="1224"/>
      <c r="N42" s="1224">
        <v>1097370.825</v>
      </c>
    </row>
    <row r="43" spans="1:22" ht="6" customHeight="1">
      <c r="A43" s="1215"/>
      <c r="B43" s="1216"/>
      <c r="C43" s="1216"/>
      <c r="D43" s="1216"/>
      <c r="E43" s="1216"/>
      <c r="F43" s="1216"/>
      <c r="G43" s="1216"/>
      <c r="H43" s="1216"/>
      <c r="I43" s="1216"/>
      <c r="J43" s="1216"/>
      <c r="K43" s="1216"/>
      <c r="L43" s="1216"/>
      <c r="M43" s="1216"/>
      <c r="N43" s="1216"/>
      <c r="T43" s="1225"/>
    </row>
    <row r="44" spans="1:22" s="1222" customFormat="1">
      <c r="A44" s="1226" t="s">
        <v>1283</v>
      </c>
      <c r="B44" s="1227">
        <v>0.21696459942984347</v>
      </c>
      <c r="C44" s="1227">
        <v>2.4422596785635307</v>
      </c>
      <c r="D44" s="1227">
        <v>0.86233648617259462</v>
      </c>
      <c r="E44" s="1227">
        <v>8.4918185860788071</v>
      </c>
      <c r="F44" s="1227">
        <v>-6.2054754728090131</v>
      </c>
      <c r="G44" s="1227">
        <v>2.1753781171930484</v>
      </c>
      <c r="H44" s="1227">
        <v>1.739565254496739</v>
      </c>
      <c r="I44" s="1227">
        <v>-2.6200854957895956</v>
      </c>
      <c r="J44" s="1227"/>
      <c r="K44" s="1227"/>
      <c r="L44" s="1227"/>
      <c r="M44" s="1227"/>
      <c r="N44" s="1227">
        <v>0.8197220548147186</v>
      </c>
      <c r="P44" s="1212"/>
      <c r="Q44" s="1212"/>
      <c r="R44" s="1212"/>
      <c r="S44" s="1212"/>
      <c r="T44" s="1213"/>
      <c r="U44" s="1225"/>
      <c r="V44" s="1225"/>
    </row>
    <row r="45" spans="1:22">
      <c r="B45" s="1998" t="s">
        <v>1290</v>
      </c>
      <c r="C45" s="1998"/>
      <c r="D45" s="1998"/>
      <c r="E45" s="1998"/>
      <c r="F45" s="1998"/>
      <c r="G45" s="1998"/>
      <c r="H45" s="1998"/>
      <c r="I45" s="1998"/>
      <c r="J45" s="1998"/>
      <c r="K45" s="1998"/>
      <c r="L45" s="1998"/>
      <c r="M45" s="1998"/>
      <c r="N45" s="1998"/>
      <c r="O45" s="1229"/>
    </row>
    <row r="46" spans="1:22">
      <c r="A46" s="1215" t="s">
        <v>1267</v>
      </c>
      <c r="B46" s="1216">
        <v>43960.328999999998</v>
      </c>
      <c r="C46" s="1216">
        <v>44500.464999999997</v>
      </c>
      <c r="D46" s="1216">
        <v>47778.360999999997</v>
      </c>
      <c r="E46" s="1216">
        <v>44467.411999999997</v>
      </c>
      <c r="F46" s="1216">
        <v>46369.563999999998</v>
      </c>
      <c r="G46" s="1216">
        <v>42674.078000000001</v>
      </c>
      <c r="H46" s="1216">
        <v>42822.406999999999</v>
      </c>
      <c r="I46" s="1216">
        <v>40805.417000000001</v>
      </c>
      <c r="J46" s="1216">
        <v>41272.417000000001</v>
      </c>
      <c r="K46" s="1216">
        <v>45376.383999999998</v>
      </c>
      <c r="L46" s="1216">
        <v>44324.334999999999</v>
      </c>
      <c r="M46" s="1216">
        <v>43137.150999999998</v>
      </c>
      <c r="N46" s="1216">
        <v>353378.033</v>
      </c>
    </row>
    <row r="47" spans="1:22">
      <c r="A47" s="1223" t="s">
        <v>1268</v>
      </c>
      <c r="B47" s="1224">
        <v>42034.964999999997</v>
      </c>
      <c r="C47" s="1224">
        <v>40330.481</v>
      </c>
      <c r="D47" s="1224">
        <v>45114.129000000001</v>
      </c>
      <c r="E47" s="1224">
        <v>44424.690999999999</v>
      </c>
      <c r="F47" s="1224">
        <v>42600.688999999998</v>
      </c>
      <c r="G47" s="1224">
        <v>39718.023999999998</v>
      </c>
      <c r="H47" s="1224">
        <v>39370.232000000004</v>
      </c>
      <c r="I47" s="1224">
        <v>40842.281000000003</v>
      </c>
      <c r="J47" s="1224"/>
      <c r="K47" s="1224"/>
      <c r="L47" s="1224"/>
      <c r="M47" s="1224"/>
      <c r="N47" s="1224">
        <v>334435.49200000003</v>
      </c>
    </row>
    <row r="48" spans="1:22" ht="6" customHeight="1">
      <c r="A48" s="1215"/>
      <c r="B48" s="1216"/>
      <c r="C48" s="1216"/>
      <c r="D48" s="1216"/>
      <c r="E48" s="1216"/>
      <c r="F48" s="1216"/>
      <c r="G48" s="1216"/>
      <c r="H48" s="1216"/>
      <c r="I48" s="1216"/>
      <c r="J48" s="1216"/>
      <c r="K48" s="1216"/>
      <c r="L48" s="1216"/>
      <c r="M48" s="1216"/>
      <c r="N48" s="1216"/>
    </row>
    <row r="49" spans="1:23" s="1222" customFormat="1">
      <c r="A49" s="1226" t="s">
        <v>1283</v>
      </c>
      <c r="B49" s="1227">
        <v>-4.3797761386180696</v>
      </c>
      <c r="C49" s="1227">
        <v>-9.3706526437420337</v>
      </c>
      <c r="D49" s="1227">
        <v>-5.5762314659558854</v>
      </c>
      <c r="E49" s="1227">
        <v>-9.607260256117911E-2</v>
      </c>
      <c r="F49" s="1227">
        <v>-8.1279069175634362</v>
      </c>
      <c r="G49" s="1227">
        <v>-6.9270483125610838</v>
      </c>
      <c r="H49" s="1227">
        <v>-8.061608960934862</v>
      </c>
      <c r="I49" s="1227">
        <v>9.0340946644417386E-2</v>
      </c>
      <c r="J49" s="1227"/>
      <c r="K49" s="1227"/>
      <c r="L49" s="1227"/>
      <c r="M49" s="1227"/>
      <c r="N49" s="1227">
        <v>-5.3604183709970386</v>
      </c>
    </row>
    <row r="50" spans="1:23">
      <c r="B50" s="1998" t="s">
        <v>1291</v>
      </c>
      <c r="C50" s="1998"/>
      <c r="D50" s="1998"/>
      <c r="E50" s="1998"/>
      <c r="F50" s="1998"/>
      <c r="G50" s="1998"/>
      <c r="H50" s="1998"/>
      <c r="I50" s="1998"/>
      <c r="J50" s="1998"/>
      <c r="K50" s="1998"/>
      <c r="L50" s="1998"/>
      <c r="M50" s="1998"/>
      <c r="N50" s="1998"/>
    </row>
    <row r="51" spans="1:23">
      <c r="A51" s="1215" t="s">
        <v>1267</v>
      </c>
      <c r="B51" s="1216">
        <v>32080.203000000001</v>
      </c>
      <c r="C51" s="1216">
        <v>29773.077000000001</v>
      </c>
      <c r="D51" s="1216">
        <v>25803.225999999999</v>
      </c>
      <c r="E51" s="1216">
        <v>25087.348000000002</v>
      </c>
      <c r="F51" s="1216">
        <v>30434.365000000002</v>
      </c>
      <c r="G51" s="1216">
        <v>22356.78</v>
      </c>
      <c r="H51" s="1216">
        <v>29687.589</v>
      </c>
      <c r="I51" s="1216">
        <v>29585.403999999999</v>
      </c>
      <c r="J51" s="1216">
        <v>29052.891</v>
      </c>
      <c r="K51" s="1216">
        <v>30380.656999999999</v>
      </c>
      <c r="L51" s="1216">
        <v>28174.49</v>
      </c>
      <c r="M51" s="1216">
        <v>29768.948</v>
      </c>
      <c r="N51" s="1216">
        <v>224807.992</v>
      </c>
    </row>
    <row r="52" spans="1:23">
      <c r="A52" s="1223" t="s">
        <v>1268</v>
      </c>
      <c r="B52" s="1224">
        <v>25435.37</v>
      </c>
      <c r="C52" s="1224">
        <v>24757.63</v>
      </c>
      <c r="D52" s="1224">
        <v>22887.454000000002</v>
      </c>
      <c r="E52" s="1224">
        <v>22974.91</v>
      </c>
      <c r="F52" s="1224">
        <v>22224.235000000001</v>
      </c>
      <c r="G52" s="1224">
        <v>20929.062000000002</v>
      </c>
      <c r="H52" s="1224">
        <v>21419.163</v>
      </c>
      <c r="I52" s="1224">
        <v>22243.366000000002</v>
      </c>
      <c r="J52" s="1224"/>
      <c r="K52" s="1224"/>
      <c r="L52" s="1224"/>
      <c r="M52" s="1224"/>
      <c r="N52" s="1224">
        <v>182871.19</v>
      </c>
    </row>
    <row r="53" spans="1:23" ht="6" customHeight="1">
      <c r="A53" s="1215"/>
      <c r="B53" s="1216"/>
      <c r="C53" s="1216"/>
      <c r="D53" s="1216"/>
      <c r="E53" s="1216"/>
      <c r="F53" s="1216"/>
      <c r="G53" s="1216"/>
      <c r="H53" s="1216"/>
      <c r="I53" s="1216"/>
      <c r="J53" s="1216"/>
      <c r="K53" s="1216"/>
      <c r="L53" s="1216"/>
      <c r="M53" s="1216"/>
      <c r="N53" s="1216"/>
    </row>
    <row r="54" spans="1:23" s="1222" customFormat="1">
      <c r="A54" s="1226" t="s">
        <v>1283</v>
      </c>
      <c r="B54" s="1227">
        <v>-20.713188753824284</v>
      </c>
      <c r="C54" s="1227">
        <v>-16.845578305527511</v>
      </c>
      <c r="D54" s="1227">
        <v>-11.300028918864626</v>
      </c>
      <c r="E54" s="1227">
        <v>-8.4203320335015093</v>
      </c>
      <c r="F54" s="1227">
        <v>-26.976511584848254</v>
      </c>
      <c r="G54" s="1227">
        <v>-6.3860627514337835</v>
      </c>
      <c r="H54" s="1227">
        <v>-27.851456714790828</v>
      </c>
      <c r="I54" s="1227">
        <v>-24.816419610156402</v>
      </c>
      <c r="J54" s="1227"/>
      <c r="K54" s="1227"/>
      <c r="L54" s="1227"/>
      <c r="M54" s="1227"/>
      <c r="N54" s="1227">
        <v>-18.654497834756697</v>
      </c>
      <c r="T54" s="1225"/>
      <c r="V54" s="1212"/>
    </row>
    <row r="55" spans="1:23">
      <c r="B55" s="1998" t="s">
        <v>1292</v>
      </c>
      <c r="C55" s="1998"/>
      <c r="D55" s="1998"/>
      <c r="E55" s="1998"/>
      <c r="F55" s="1998"/>
      <c r="G55" s="1998"/>
      <c r="H55" s="1998"/>
      <c r="I55" s="1998"/>
      <c r="J55" s="1998"/>
      <c r="K55" s="1998"/>
      <c r="L55" s="1998"/>
      <c r="M55" s="1998"/>
      <c r="N55" s="1998"/>
    </row>
    <row r="56" spans="1:23">
      <c r="A56" s="1215" t="s">
        <v>1267</v>
      </c>
      <c r="B56" s="1216">
        <v>56245.296000000002</v>
      </c>
      <c r="C56" s="1216">
        <v>56621.985000000001</v>
      </c>
      <c r="D56" s="1216">
        <v>59425.208000000006</v>
      </c>
      <c r="E56" s="1216">
        <v>60925.854999999996</v>
      </c>
      <c r="F56" s="1216">
        <v>62582.922999999995</v>
      </c>
      <c r="G56" s="1216">
        <v>57530.841999999997</v>
      </c>
      <c r="H56" s="1216">
        <v>56861.979000000007</v>
      </c>
      <c r="I56" s="1216">
        <v>50148.313000000002</v>
      </c>
      <c r="J56" s="1216">
        <v>43586.84</v>
      </c>
      <c r="K56" s="1216">
        <v>50650.483</v>
      </c>
      <c r="L56" s="1216">
        <v>47295.756999999998</v>
      </c>
      <c r="M56" s="1216">
        <v>57563.832999999999</v>
      </c>
      <c r="N56" s="1216">
        <v>460342.40100000001</v>
      </c>
      <c r="O56" s="1213"/>
    </row>
    <row r="57" spans="1:23">
      <c r="A57" s="1223" t="s">
        <v>1268</v>
      </c>
      <c r="B57" s="1224">
        <v>62672.964999999997</v>
      </c>
      <c r="C57" s="1224">
        <v>51083.152999999998</v>
      </c>
      <c r="D57" s="1224">
        <v>59932.932000000001</v>
      </c>
      <c r="E57" s="1224">
        <v>61626.989000000001</v>
      </c>
      <c r="F57" s="1224">
        <v>66762.317999999999</v>
      </c>
      <c r="G57" s="1224">
        <v>57890.975000000006</v>
      </c>
      <c r="H57" s="1224">
        <v>55070.811000000002</v>
      </c>
      <c r="I57" s="1224">
        <v>56533.915000000008</v>
      </c>
      <c r="J57" s="1224"/>
      <c r="K57" s="1224"/>
      <c r="L57" s="1224"/>
      <c r="M57" s="1224"/>
      <c r="N57" s="1224">
        <v>471574.05799999996</v>
      </c>
    </row>
    <row r="58" spans="1:23" ht="6" customHeight="1">
      <c r="A58" s="1215"/>
      <c r="B58" s="1216"/>
      <c r="C58" s="1216"/>
      <c r="D58" s="1216"/>
      <c r="E58" s="1216"/>
      <c r="F58" s="1216"/>
      <c r="G58" s="1216"/>
      <c r="H58" s="1216"/>
      <c r="I58" s="1216"/>
      <c r="J58" s="1216"/>
      <c r="K58" s="1216"/>
      <c r="L58" s="1216"/>
      <c r="M58" s="1216"/>
      <c r="N58" s="1216"/>
      <c r="T58" s="1225"/>
    </row>
    <row r="59" spans="1:23" s="1222" customFormat="1">
      <c r="A59" s="1226" t="s">
        <v>1283</v>
      </c>
      <c r="B59" s="1227">
        <v>11.427922790200981</v>
      </c>
      <c r="C59" s="1227">
        <v>-9.782122615446994</v>
      </c>
      <c r="D59" s="1227">
        <v>0.85439162451058337</v>
      </c>
      <c r="E59" s="1227">
        <v>1.1507987864922171</v>
      </c>
      <c r="F59" s="1227">
        <v>6.6781716156019115</v>
      </c>
      <c r="G59" s="1227">
        <v>0.62598249474605439</v>
      </c>
      <c r="H59" s="1227">
        <v>-3.150027543009017</v>
      </c>
      <c r="I59" s="1227">
        <v>12.733433326062254</v>
      </c>
      <c r="J59" s="1227"/>
      <c r="K59" s="1227"/>
      <c r="L59" s="1227"/>
      <c r="M59" s="1227"/>
      <c r="N59" s="1227">
        <v>2.4398484640131954</v>
      </c>
      <c r="U59" s="1225"/>
      <c r="V59" s="1225"/>
      <c r="W59" s="1225"/>
    </row>
    <row r="60" spans="1:23">
      <c r="B60" s="2003" t="s">
        <v>1293</v>
      </c>
      <c r="C60" s="1998"/>
      <c r="D60" s="1998"/>
      <c r="E60" s="1998"/>
      <c r="F60" s="1998"/>
      <c r="G60" s="1998"/>
      <c r="H60" s="1998"/>
      <c r="I60" s="1998"/>
      <c r="J60" s="1998"/>
      <c r="K60" s="1998"/>
      <c r="L60" s="1998"/>
      <c r="M60" s="1998"/>
      <c r="N60" s="1998"/>
      <c r="U60" s="1228"/>
    </row>
    <row r="61" spans="1:23">
      <c r="A61" s="1215" t="s">
        <v>1267</v>
      </c>
      <c r="B61" s="1216">
        <v>12386.041999999999</v>
      </c>
      <c r="C61" s="1216">
        <v>12973.637000000001</v>
      </c>
      <c r="D61" s="1216">
        <v>11944.457</v>
      </c>
      <c r="E61" s="1216">
        <v>11765.575999999999</v>
      </c>
      <c r="F61" s="1216">
        <v>12347.375</v>
      </c>
      <c r="G61" s="1216">
        <v>11118.419</v>
      </c>
      <c r="H61" s="1216">
        <v>11530.155000000001</v>
      </c>
      <c r="I61" s="1216">
        <v>9929.2829999999994</v>
      </c>
      <c r="J61" s="1216">
        <v>9912.1299999999992</v>
      </c>
      <c r="K61" s="1216">
        <v>8854.7479999999996</v>
      </c>
      <c r="L61" s="1216">
        <v>7897.9629999999997</v>
      </c>
      <c r="M61" s="1216">
        <v>11870.325999999999</v>
      </c>
      <c r="N61" s="1216">
        <v>93994.943999999989</v>
      </c>
    </row>
    <row r="62" spans="1:23">
      <c r="A62" s="1223" t="s">
        <v>1268</v>
      </c>
      <c r="B62" s="1224">
        <v>12343.013000000001</v>
      </c>
      <c r="C62" s="1224">
        <v>10012.278</v>
      </c>
      <c r="D62" s="1224">
        <v>11870.021000000001</v>
      </c>
      <c r="E62" s="1224">
        <v>13761.241</v>
      </c>
      <c r="F62" s="1224">
        <v>13285.683000000001</v>
      </c>
      <c r="G62" s="1224">
        <v>12479.554</v>
      </c>
      <c r="H62" s="1224">
        <v>10252.950000000001</v>
      </c>
      <c r="I62" s="1224">
        <v>10923.504000000001</v>
      </c>
      <c r="J62" s="1224"/>
      <c r="K62" s="1224"/>
      <c r="L62" s="1224"/>
      <c r="M62" s="1224"/>
      <c r="N62" s="1224">
        <v>94928.244000000006</v>
      </c>
    </row>
    <row r="63" spans="1:23" ht="6" customHeight="1">
      <c r="A63" s="1215"/>
      <c r="B63" s="1216"/>
      <c r="C63" s="1216"/>
      <c r="D63" s="1216"/>
      <c r="E63" s="1216"/>
      <c r="F63" s="1216"/>
      <c r="G63" s="1216"/>
      <c r="H63" s="1216"/>
      <c r="I63" s="1216"/>
      <c r="J63" s="1216"/>
      <c r="K63" s="1216"/>
      <c r="L63" s="1216"/>
      <c r="M63" s="1216"/>
      <c r="N63" s="1216"/>
    </row>
    <row r="64" spans="1:23" s="1222" customFormat="1">
      <c r="A64" s="1226" t="s">
        <v>1283</v>
      </c>
      <c r="B64" s="1227">
        <v>-0.34739911264631473</v>
      </c>
      <c r="C64" s="1227">
        <v>-22.825973934679993</v>
      </c>
      <c r="D64" s="1227">
        <v>-0.62318446121074089</v>
      </c>
      <c r="E64" s="1227">
        <v>16.961897998024085</v>
      </c>
      <c r="F64" s="1227">
        <v>7.5992508529140821</v>
      </c>
      <c r="G64" s="1227">
        <v>12.242163206837219</v>
      </c>
      <c r="H64" s="1227">
        <v>-11.077084393054548</v>
      </c>
      <c r="I64" s="1227">
        <v>10.013019066935669</v>
      </c>
      <c r="J64" s="1227"/>
      <c r="K64" s="1227"/>
      <c r="L64" s="1227"/>
      <c r="M64" s="1227"/>
      <c r="N64" s="1227">
        <v>0.99292574715509829</v>
      </c>
      <c r="T64" s="1225"/>
    </row>
    <row r="65" spans="1:20">
      <c r="B65" s="2003" t="s">
        <v>1294</v>
      </c>
      <c r="C65" s="1998"/>
      <c r="D65" s="1998"/>
      <c r="E65" s="1998"/>
      <c r="F65" s="1998"/>
      <c r="G65" s="1998"/>
      <c r="H65" s="1998"/>
      <c r="I65" s="1998"/>
      <c r="J65" s="1998"/>
      <c r="K65" s="1998"/>
      <c r="L65" s="1998"/>
      <c r="M65" s="1998"/>
      <c r="N65" s="1998"/>
    </row>
    <row r="66" spans="1:20">
      <c r="A66" s="1215" t="s">
        <v>1267</v>
      </c>
      <c r="B66" s="1216">
        <v>27795.541000000001</v>
      </c>
      <c r="C66" s="1216">
        <v>26447.348000000002</v>
      </c>
      <c r="D66" s="1216">
        <v>31487.606</v>
      </c>
      <c r="E66" s="1216">
        <v>31860.865000000002</v>
      </c>
      <c r="F66" s="1216">
        <v>33059.110999999997</v>
      </c>
      <c r="G66" s="1216">
        <v>29077.187999999998</v>
      </c>
      <c r="H66" s="1216">
        <v>26227.573</v>
      </c>
      <c r="I66" s="1216">
        <v>23792.199000000001</v>
      </c>
      <c r="J66" s="1216">
        <v>20431.807000000001</v>
      </c>
      <c r="K66" s="1216">
        <v>23116.731</v>
      </c>
      <c r="L66" s="1216">
        <v>23958.179</v>
      </c>
      <c r="M66" s="1216">
        <v>31306.368999999999</v>
      </c>
      <c r="N66" s="1216">
        <v>229747.43099999998</v>
      </c>
    </row>
    <row r="67" spans="1:20">
      <c r="A67" s="1223" t="s">
        <v>1268</v>
      </c>
      <c r="B67" s="1224">
        <v>32788.46</v>
      </c>
      <c r="C67" s="1224">
        <v>25722.141</v>
      </c>
      <c r="D67" s="1224">
        <v>33007.478999999999</v>
      </c>
      <c r="E67" s="1224">
        <v>33004.46</v>
      </c>
      <c r="F67" s="1224">
        <v>35391.553</v>
      </c>
      <c r="G67" s="1224">
        <v>28634.182000000001</v>
      </c>
      <c r="H67" s="1224">
        <v>26414.294000000002</v>
      </c>
      <c r="I67" s="1224">
        <v>29650.055</v>
      </c>
      <c r="J67" s="1224"/>
      <c r="K67" s="1224"/>
      <c r="L67" s="1224"/>
      <c r="M67" s="1224"/>
      <c r="N67" s="1224">
        <v>244612.62399999998</v>
      </c>
    </row>
    <row r="68" spans="1:20" ht="6" customHeight="1">
      <c r="A68" s="1215"/>
      <c r="B68" s="1216"/>
      <c r="C68" s="1216"/>
      <c r="D68" s="1216"/>
      <c r="E68" s="1216"/>
      <c r="F68" s="1216"/>
      <c r="G68" s="1216"/>
      <c r="H68" s="1216"/>
      <c r="I68" s="1216"/>
      <c r="J68" s="1216"/>
      <c r="K68" s="1216"/>
      <c r="L68" s="1216"/>
      <c r="M68" s="1216"/>
      <c r="N68" s="1216"/>
    </row>
    <row r="69" spans="1:20" s="1222" customFormat="1">
      <c r="A69" s="1226" t="s">
        <v>1283</v>
      </c>
      <c r="B69" s="1227">
        <v>17.963021478876769</v>
      </c>
      <c r="C69" s="1227">
        <v>-2.7420783361719288</v>
      </c>
      <c r="D69" s="1227">
        <v>4.8268928415834438</v>
      </c>
      <c r="E69" s="1227">
        <v>3.5893407162674293</v>
      </c>
      <c r="F69" s="1227">
        <v>7.0553681857930144</v>
      </c>
      <c r="G69" s="1227">
        <v>-1.5235517272165282</v>
      </c>
      <c r="H69" s="1227">
        <v>0.71192633798027316</v>
      </c>
      <c r="I69" s="1227">
        <v>24.620910408491454</v>
      </c>
      <c r="J69" s="1227"/>
      <c r="K69" s="1227"/>
      <c r="L69" s="1227"/>
      <c r="M69" s="1227"/>
      <c r="N69" s="1227">
        <v>6.4702325224259027</v>
      </c>
    </row>
    <row r="70" spans="1:20">
      <c r="B70" s="2003" t="s">
        <v>1295</v>
      </c>
      <c r="C70" s="1998"/>
      <c r="D70" s="1998"/>
      <c r="E70" s="1998"/>
      <c r="F70" s="1998"/>
      <c r="G70" s="1998"/>
      <c r="H70" s="1998"/>
      <c r="I70" s="1998"/>
      <c r="J70" s="1998"/>
      <c r="K70" s="1998"/>
      <c r="L70" s="1998"/>
      <c r="M70" s="1998"/>
      <c r="N70" s="1998"/>
    </row>
    <row r="71" spans="1:20">
      <c r="A71" s="1215" t="s">
        <v>1267</v>
      </c>
      <c r="B71" s="1216">
        <v>1853.0650000000001</v>
      </c>
      <c r="C71" s="1216">
        <v>1791.7170000000001</v>
      </c>
      <c r="D71" s="1216">
        <v>1683.067</v>
      </c>
      <c r="E71" s="1216">
        <v>2193.8519999999999</v>
      </c>
      <c r="F71" s="1216">
        <v>1818.136</v>
      </c>
      <c r="G71" s="1216">
        <v>1560.4369999999999</v>
      </c>
      <c r="H71" s="1216">
        <v>1472.982</v>
      </c>
      <c r="I71" s="1216">
        <v>1548.8330000000001</v>
      </c>
      <c r="J71" s="1216">
        <v>1445.596</v>
      </c>
      <c r="K71" s="1216">
        <v>1777.5650000000001</v>
      </c>
      <c r="L71" s="1216">
        <v>1672.884</v>
      </c>
      <c r="M71" s="1216">
        <v>2025.046</v>
      </c>
      <c r="N71" s="1216">
        <v>13922.089</v>
      </c>
    </row>
    <row r="72" spans="1:20">
      <c r="A72" s="1223" t="s">
        <v>1268</v>
      </c>
      <c r="B72" s="1224">
        <v>2348.1179999999999</v>
      </c>
      <c r="C72" s="1224">
        <v>1674.653</v>
      </c>
      <c r="D72" s="1224">
        <v>1965.643</v>
      </c>
      <c r="E72" s="1224">
        <v>1992.4939999999999</v>
      </c>
      <c r="F72" s="1224">
        <v>2096.9209999999998</v>
      </c>
      <c r="G72" s="1224">
        <v>1250.9970000000001</v>
      </c>
      <c r="H72" s="1224">
        <v>991.88599999999997</v>
      </c>
      <c r="I72" s="1224">
        <v>1354.5840000000001</v>
      </c>
      <c r="J72" s="1224"/>
      <c r="K72" s="1224"/>
      <c r="L72" s="1224"/>
      <c r="M72" s="1224"/>
      <c r="N72" s="1224">
        <v>13675.296</v>
      </c>
    </row>
    <row r="73" spans="1:20" ht="6" customHeight="1">
      <c r="A73" s="1215"/>
      <c r="B73" s="1216"/>
      <c r="C73" s="1216"/>
      <c r="D73" s="1216"/>
      <c r="E73" s="1216"/>
      <c r="F73" s="1216"/>
      <c r="G73" s="1216"/>
      <c r="H73" s="1216"/>
      <c r="I73" s="1216"/>
      <c r="J73" s="1216"/>
      <c r="K73" s="1216"/>
      <c r="L73" s="1216"/>
      <c r="M73" s="1216"/>
      <c r="N73" s="1216"/>
      <c r="O73" s="1225"/>
      <c r="T73" s="1225"/>
    </row>
    <row r="74" spans="1:20" s="1222" customFormat="1">
      <c r="A74" s="1226" t="s">
        <v>1283</v>
      </c>
      <c r="B74" s="1227">
        <v>26.715360767161428</v>
      </c>
      <c r="C74" s="1227">
        <v>-6.5336211019932335</v>
      </c>
      <c r="D74" s="1227">
        <v>16.789349443605033</v>
      </c>
      <c r="E74" s="1227">
        <v>-9.1782854996599497</v>
      </c>
      <c r="F74" s="1227">
        <v>15.333561405747417</v>
      </c>
      <c r="G74" s="1227">
        <v>-19.830342397674485</v>
      </c>
      <c r="H74" s="1227">
        <v>-32.661363139535993</v>
      </c>
      <c r="I74" s="1227">
        <v>-12.541636186728979</v>
      </c>
      <c r="J74" s="1227"/>
      <c r="K74" s="1227"/>
      <c r="L74" s="1227"/>
      <c r="M74" s="1227"/>
      <c r="N74" s="1227">
        <v>-1.7726721902151183</v>
      </c>
      <c r="O74" s="1225"/>
      <c r="T74" s="1225"/>
    </row>
    <row r="75" spans="1:20">
      <c r="B75" s="2003" t="s">
        <v>1296</v>
      </c>
      <c r="C75" s="1998"/>
      <c r="D75" s="1998"/>
      <c r="E75" s="1998"/>
      <c r="F75" s="1998"/>
      <c r="G75" s="1998"/>
      <c r="H75" s="1998"/>
      <c r="I75" s="1998"/>
      <c r="J75" s="1998"/>
      <c r="K75" s="1998"/>
      <c r="L75" s="1998"/>
      <c r="M75" s="1998"/>
      <c r="N75" s="1998"/>
    </row>
    <row r="76" spans="1:20">
      <c r="A76" s="1215" t="s">
        <v>1267</v>
      </c>
      <c r="B76" s="1216">
        <v>14210.647999999999</v>
      </c>
      <c r="C76" s="1216">
        <v>15409.282999999999</v>
      </c>
      <c r="D76" s="1216">
        <v>14310.078</v>
      </c>
      <c r="E76" s="1216">
        <v>15105.562</v>
      </c>
      <c r="F76" s="1216">
        <v>15358.300999999999</v>
      </c>
      <c r="G76" s="1216">
        <v>15774.798000000001</v>
      </c>
      <c r="H76" s="1216">
        <v>17631.269</v>
      </c>
      <c r="I76" s="1216">
        <v>14877.998</v>
      </c>
      <c r="J76" s="1216">
        <v>11797.307000000001</v>
      </c>
      <c r="K76" s="1216">
        <v>16901.438999999998</v>
      </c>
      <c r="L76" s="1216">
        <v>13766.731</v>
      </c>
      <c r="M76" s="1216">
        <v>12362.092000000001</v>
      </c>
      <c r="N76" s="1216">
        <v>122677.93700000001</v>
      </c>
    </row>
    <row r="77" spans="1:20">
      <c r="A77" s="1223" t="s">
        <v>1268</v>
      </c>
      <c r="B77" s="1224">
        <v>15193.374</v>
      </c>
      <c r="C77" s="1224">
        <v>13674.081</v>
      </c>
      <c r="D77" s="1224">
        <v>13089.789000000001</v>
      </c>
      <c r="E77" s="1224">
        <v>12868.794</v>
      </c>
      <c r="F77" s="1224">
        <v>15988.161</v>
      </c>
      <c r="G77" s="1224">
        <v>15526.242</v>
      </c>
      <c r="H77" s="1224">
        <v>17411.681</v>
      </c>
      <c r="I77" s="1224">
        <v>14605.772000000001</v>
      </c>
      <c r="J77" s="1224"/>
      <c r="K77" s="1224"/>
      <c r="L77" s="1224"/>
      <c r="M77" s="1224"/>
      <c r="N77" s="1224">
        <v>118357.894</v>
      </c>
    </row>
    <row r="78" spans="1:20" ht="6" customHeight="1">
      <c r="A78" s="1215"/>
      <c r="B78" s="1216"/>
      <c r="C78" s="1216"/>
      <c r="D78" s="1216"/>
      <c r="E78" s="1216"/>
      <c r="F78" s="1216"/>
      <c r="G78" s="1216"/>
      <c r="H78" s="1216"/>
      <c r="I78" s="1216"/>
      <c r="J78" s="1216"/>
      <c r="K78" s="1216"/>
      <c r="L78" s="1216"/>
      <c r="M78" s="1216"/>
      <c r="N78" s="1216"/>
    </row>
    <row r="79" spans="1:20">
      <c r="A79" s="1226" t="s">
        <v>1283</v>
      </c>
      <c r="B79" s="1227">
        <v>6.9154200427735617</v>
      </c>
      <c r="C79" s="1227">
        <v>-11.26075755763587</v>
      </c>
      <c r="D79" s="1227">
        <v>-8.5274797244291562</v>
      </c>
      <c r="E79" s="1227">
        <v>-14.807578824276789</v>
      </c>
      <c r="F79" s="1227">
        <v>4.1011046729713172</v>
      </c>
      <c r="G79" s="1227">
        <v>-1.575652505978212</v>
      </c>
      <c r="H79" s="1227">
        <v>-1.2454463714438191</v>
      </c>
      <c r="I79" s="1227">
        <v>-1.8297219827559985</v>
      </c>
      <c r="J79" s="1227"/>
      <c r="K79" s="1227"/>
      <c r="L79" s="1227"/>
      <c r="M79" s="1227"/>
      <c r="N79" s="1227">
        <v>-3.5214506419357292</v>
      </c>
    </row>
    <row r="80" spans="1:20">
      <c r="B80" s="1998" t="s">
        <v>1297</v>
      </c>
      <c r="C80" s="1998"/>
      <c r="D80" s="1998"/>
      <c r="E80" s="1998"/>
      <c r="F80" s="1998"/>
      <c r="G80" s="1998"/>
      <c r="H80" s="1998"/>
      <c r="I80" s="1998"/>
      <c r="J80" s="1998"/>
      <c r="K80" s="1998"/>
      <c r="L80" s="1998"/>
      <c r="M80" s="1998"/>
      <c r="N80" s="1998"/>
    </row>
    <row r="81" spans="1:20">
      <c r="A81" s="1215" t="s">
        <v>1267</v>
      </c>
      <c r="B81" s="1216">
        <v>33408.678</v>
      </c>
      <c r="C81" s="1216">
        <v>31099.129000000001</v>
      </c>
      <c r="D81" s="1216">
        <v>33662.091</v>
      </c>
      <c r="E81" s="1216">
        <v>32714.326000000001</v>
      </c>
      <c r="F81" s="1216">
        <v>35539.442000000003</v>
      </c>
      <c r="G81" s="1216">
        <v>34833.472999999998</v>
      </c>
      <c r="H81" s="1216">
        <v>33598.639999999999</v>
      </c>
      <c r="I81" s="1216">
        <v>29151.197</v>
      </c>
      <c r="J81" s="1216">
        <v>25583.935000000001</v>
      </c>
      <c r="K81" s="1216">
        <v>29181.226999999999</v>
      </c>
      <c r="L81" s="1216">
        <v>25161.623</v>
      </c>
      <c r="M81" s="1216">
        <v>29652.366999999998</v>
      </c>
      <c r="N81" s="1216">
        <v>264006.97599999997</v>
      </c>
    </row>
    <row r="82" spans="1:20">
      <c r="A82" s="1223" t="s">
        <v>1268</v>
      </c>
      <c r="B82" s="1224">
        <v>30342.741000000002</v>
      </c>
      <c r="C82" s="1224">
        <v>25433.580999999998</v>
      </c>
      <c r="D82" s="1224">
        <v>30568.667000000001</v>
      </c>
      <c r="E82" s="1224">
        <v>32366.058000000001</v>
      </c>
      <c r="F82" s="1224">
        <v>33520.163999999997</v>
      </c>
      <c r="G82" s="1224">
        <v>31297.542000000001</v>
      </c>
      <c r="H82" s="1224">
        <v>27234.241999999998</v>
      </c>
      <c r="I82" s="1224">
        <v>29097.670999999998</v>
      </c>
      <c r="J82" s="1224"/>
      <c r="K82" s="1224"/>
      <c r="L82" s="1224"/>
      <c r="M82" s="1224"/>
      <c r="N82" s="1224">
        <v>239860.66600000003</v>
      </c>
    </row>
    <row r="83" spans="1:20" ht="6" customHeight="1">
      <c r="A83" s="1215"/>
      <c r="B83" s="1216"/>
      <c r="C83" s="1216"/>
      <c r="D83" s="1216"/>
      <c r="E83" s="1216"/>
      <c r="F83" s="1216"/>
      <c r="G83" s="1216"/>
      <c r="H83" s="1216"/>
      <c r="I83" s="1216"/>
      <c r="J83" s="1216"/>
      <c r="K83" s="1216"/>
      <c r="L83" s="1216"/>
      <c r="M83" s="1216"/>
      <c r="N83" s="1216"/>
    </row>
    <row r="84" spans="1:20" s="1222" customFormat="1">
      <c r="A84" s="1226" t="s">
        <v>1283</v>
      </c>
      <c r="B84" s="1227">
        <v>-9.1770677067796527</v>
      </c>
      <c r="C84" s="1227">
        <v>-18.217706354412712</v>
      </c>
      <c r="D84" s="1227">
        <v>-9.1896370905776479</v>
      </c>
      <c r="E84" s="1227">
        <v>-1.0645733615297388</v>
      </c>
      <c r="F84" s="1227">
        <v>-5.6817943286785493</v>
      </c>
      <c r="G84" s="1227">
        <v>-10.150957385156502</v>
      </c>
      <c r="H84" s="1227">
        <v>-18.942427431586523</v>
      </c>
      <c r="I84" s="1227">
        <v>-0.18361510163717298</v>
      </c>
      <c r="J84" s="1227"/>
      <c r="K84" s="1227"/>
      <c r="L84" s="1227"/>
      <c r="M84" s="1227"/>
      <c r="N84" s="1227">
        <v>-9.1460878670115022</v>
      </c>
      <c r="O84" s="1225"/>
      <c r="T84" s="1225"/>
    </row>
    <row r="85" spans="1:20" s="1222" customFormat="1">
      <c r="A85" s="1212"/>
      <c r="B85" s="1998" t="s">
        <v>1298</v>
      </c>
      <c r="C85" s="1998"/>
      <c r="D85" s="1998"/>
      <c r="E85" s="1998"/>
      <c r="F85" s="1998"/>
      <c r="G85" s="1998"/>
      <c r="H85" s="1998"/>
      <c r="I85" s="1998"/>
      <c r="J85" s="1998"/>
      <c r="K85" s="1998"/>
      <c r="L85" s="1998"/>
      <c r="M85" s="1998"/>
      <c r="N85" s="1998"/>
    </row>
    <row r="86" spans="1:20" s="1222" customFormat="1">
      <c r="A86" s="1215" t="s">
        <v>1267</v>
      </c>
      <c r="B86" s="1216">
        <v>2070.826</v>
      </c>
      <c r="C86" s="1216">
        <v>2124.1460000000002</v>
      </c>
      <c r="D86" s="1216">
        <v>2115.96</v>
      </c>
      <c r="E86" s="1216">
        <v>1811.191</v>
      </c>
      <c r="F86" s="1216">
        <v>2062.3220000000001</v>
      </c>
      <c r="G86" s="1216">
        <v>1810.9290000000001</v>
      </c>
      <c r="H86" s="1216">
        <v>2199.1170000000002</v>
      </c>
      <c r="I86" s="1216">
        <v>2043.47</v>
      </c>
      <c r="J86" s="1216">
        <v>1986.1610000000001</v>
      </c>
      <c r="K86" s="1216">
        <v>2019.9169999999999</v>
      </c>
      <c r="L86" s="1216">
        <v>2009.9</v>
      </c>
      <c r="M86" s="1216">
        <v>1692.2339999999999</v>
      </c>
      <c r="N86" s="1216">
        <v>16237.960999999999</v>
      </c>
    </row>
    <row r="87" spans="1:20">
      <c r="A87" s="1223" t="s">
        <v>1268</v>
      </c>
      <c r="B87" s="1224">
        <v>2098.0549999999998</v>
      </c>
      <c r="C87" s="1224">
        <v>2142.261</v>
      </c>
      <c r="D87" s="1224">
        <v>2366.5320000000002</v>
      </c>
      <c r="E87" s="1224">
        <v>1942.06</v>
      </c>
      <c r="F87" s="1224">
        <v>1997.107</v>
      </c>
      <c r="G87" s="1224">
        <v>1880.444</v>
      </c>
      <c r="H87" s="1224">
        <v>2091.8119999999999</v>
      </c>
      <c r="I87" s="1224">
        <v>2060.3539999999998</v>
      </c>
      <c r="J87" s="1224"/>
      <c r="K87" s="1224"/>
      <c r="L87" s="1224"/>
      <c r="M87" s="1224"/>
      <c r="N87" s="1224">
        <v>16578.625</v>
      </c>
    </row>
    <row r="88" spans="1:20" ht="6" customHeight="1">
      <c r="A88" s="1215"/>
      <c r="B88" s="1216"/>
      <c r="C88" s="1216"/>
      <c r="D88" s="1216"/>
      <c r="E88" s="1216"/>
      <c r="F88" s="1216"/>
      <c r="G88" s="1216"/>
      <c r="H88" s="1216"/>
      <c r="I88" s="1216"/>
      <c r="J88" s="1216"/>
      <c r="K88" s="1216"/>
      <c r="L88" s="1216"/>
      <c r="M88" s="1216"/>
      <c r="N88" s="1216"/>
    </row>
    <row r="89" spans="1:20">
      <c r="A89" s="1226" t="s">
        <v>1283</v>
      </c>
      <c r="B89" s="1227">
        <v>1.3148859440628797</v>
      </c>
      <c r="C89" s="1227">
        <v>0.85281331885849454</v>
      </c>
      <c r="D89" s="1227">
        <v>11.842000793965866</v>
      </c>
      <c r="E89" s="1227">
        <v>7.225576982217774</v>
      </c>
      <c r="F89" s="1227">
        <v>-3.1622123024435496</v>
      </c>
      <c r="G89" s="1227">
        <v>3.8386375169871343</v>
      </c>
      <c r="H89" s="1227">
        <v>-4.879458437181853</v>
      </c>
      <c r="I89" s="1227">
        <v>0.82624163799810901</v>
      </c>
      <c r="J89" s="1227"/>
      <c r="K89" s="1227"/>
      <c r="L89" s="1227"/>
      <c r="M89" s="1227"/>
      <c r="N89" s="1227">
        <v>2.0979481352369334</v>
      </c>
    </row>
    <row r="90" spans="1:20" s="1222" customFormat="1" ht="15.75">
      <c r="A90" s="1212"/>
      <c r="B90" s="1998" t="s">
        <v>1299</v>
      </c>
      <c r="C90" s="1998"/>
      <c r="D90" s="1998"/>
      <c r="E90" s="1998"/>
      <c r="F90" s="1998"/>
      <c r="G90" s="1998"/>
      <c r="H90" s="1998"/>
      <c r="I90" s="1998"/>
      <c r="J90" s="1998"/>
      <c r="K90" s="1998"/>
      <c r="L90" s="1998"/>
      <c r="M90" s="1998"/>
      <c r="N90" s="1998"/>
      <c r="P90" s="1225"/>
    </row>
    <row r="91" spans="1:20">
      <c r="A91" s="1215" t="s">
        <v>1267</v>
      </c>
      <c r="B91" s="1216">
        <v>42492.534493975902</v>
      </c>
      <c r="C91" s="1216">
        <v>41191.7751686747</v>
      </c>
      <c r="D91" s="1216">
        <v>44028.677686746989</v>
      </c>
      <c r="E91" s="1216">
        <v>45402.104819277105</v>
      </c>
      <c r="F91" s="1216">
        <v>45554.040542168674</v>
      </c>
      <c r="G91" s="1216">
        <v>37548.92645783133</v>
      </c>
      <c r="H91" s="1216">
        <v>38148.737132530114</v>
      </c>
      <c r="I91" s="1216">
        <v>35516.353072289159</v>
      </c>
      <c r="J91" s="1216">
        <v>31699.917795180729</v>
      </c>
      <c r="K91" s="1216">
        <v>37557.113072289161</v>
      </c>
      <c r="L91" s="1216">
        <v>37460.446518072291</v>
      </c>
      <c r="M91" s="1216">
        <v>44359.241385542162</v>
      </c>
      <c r="N91" s="1216">
        <v>329883.14937349397</v>
      </c>
    </row>
    <row r="92" spans="1:20">
      <c r="A92" s="1223" t="s">
        <v>1268</v>
      </c>
      <c r="B92" s="1224">
        <v>46756.464819277098</v>
      </c>
      <c r="C92" s="1224">
        <v>44122.142120481927</v>
      </c>
      <c r="D92" s="1224">
        <v>45600.843951807219</v>
      </c>
      <c r="E92" s="1224">
        <v>45331.397662650597</v>
      </c>
      <c r="F92" s="1224">
        <v>46091.800554216861</v>
      </c>
      <c r="G92" s="1224">
        <v>40340.741421686747</v>
      </c>
      <c r="H92" s="1224">
        <v>41004.662361445779</v>
      </c>
      <c r="I92" s="1224">
        <v>39240.133216867471</v>
      </c>
      <c r="J92" s="1224"/>
      <c r="K92" s="1224"/>
      <c r="L92" s="1224"/>
      <c r="M92" s="1224"/>
      <c r="N92" s="1224">
        <v>348488.1861084337</v>
      </c>
    </row>
    <row r="93" spans="1:20" ht="6" customHeight="1">
      <c r="A93" s="1215"/>
      <c r="B93" s="1216"/>
      <c r="C93" s="1216"/>
      <c r="D93" s="1216"/>
      <c r="E93" s="1216"/>
      <c r="F93" s="1216"/>
      <c r="G93" s="1216"/>
      <c r="H93" s="1216"/>
      <c r="I93" s="1216"/>
      <c r="J93" s="1216"/>
      <c r="K93" s="1216"/>
      <c r="L93" s="1216"/>
      <c r="M93" s="1216"/>
      <c r="N93" s="1216"/>
    </row>
    <row r="94" spans="1:20">
      <c r="A94" s="1226" t="s">
        <v>1283</v>
      </c>
      <c r="B94" s="1227">
        <v>10.034539892897385</v>
      </c>
      <c r="C94" s="1227">
        <v>7.1139613182674708</v>
      </c>
      <c r="D94" s="1227">
        <v>3.570777837676161</v>
      </c>
      <c r="E94" s="1227">
        <v>-0.15573541558912041</v>
      </c>
      <c r="F94" s="1227">
        <v>1.180488065708218</v>
      </c>
      <c r="G94" s="1227">
        <v>7.4351392362461155</v>
      </c>
      <c r="H94" s="1227">
        <v>7.4862903560714926</v>
      </c>
      <c r="I94" s="1227">
        <v>10.484691761564079</v>
      </c>
      <c r="J94" s="1227"/>
      <c r="K94" s="1227"/>
      <c r="L94" s="1227"/>
      <c r="M94" s="1227"/>
      <c r="N94" s="1227">
        <v>5.6398869630879744</v>
      </c>
      <c r="O94" s="1213"/>
      <c r="T94" s="1213"/>
    </row>
    <row r="95" spans="1:20">
      <c r="B95" s="1998" t="s">
        <v>1300</v>
      </c>
      <c r="C95" s="1998"/>
      <c r="D95" s="1998"/>
      <c r="E95" s="1998"/>
      <c r="F95" s="1998"/>
      <c r="G95" s="1998"/>
      <c r="H95" s="1998"/>
      <c r="I95" s="1998"/>
      <c r="J95" s="1998"/>
      <c r="K95" s="1998"/>
      <c r="L95" s="1998"/>
      <c r="M95" s="1998"/>
      <c r="N95" s="1998"/>
    </row>
    <row r="96" spans="1:20">
      <c r="A96" s="1215" t="s">
        <v>1267</v>
      </c>
      <c r="B96" s="1216">
        <v>7123</v>
      </c>
      <c r="C96" s="1216">
        <v>5855</v>
      </c>
      <c r="D96" s="1216">
        <v>7123</v>
      </c>
      <c r="E96" s="1216">
        <v>6112</v>
      </c>
      <c r="F96" s="1216">
        <v>6421</v>
      </c>
      <c r="G96" s="1216">
        <v>5470</v>
      </c>
      <c r="H96" s="1216">
        <v>6623</v>
      </c>
      <c r="I96" s="1216">
        <v>6257</v>
      </c>
      <c r="J96" s="1216">
        <v>6323</v>
      </c>
      <c r="K96" s="1216">
        <v>7547</v>
      </c>
      <c r="L96" s="1216">
        <v>8216</v>
      </c>
      <c r="M96" s="1216">
        <v>6068</v>
      </c>
      <c r="N96" s="1216">
        <v>50984</v>
      </c>
    </row>
    <row r="97" spans="1:23">
      <c r="A97" s="1223" t="s">
        <v>1268</v>
      </c>
      <c r="B97" s="1224">
        <v>5768</v>
      </c>
      <c r="C97" s="1224">
        <v>5909</v>
      </c>
      <c r="D97" s="1224">
        <v>7603</v>
      </c>
      <c r="E97" s="1224">
        <v>6202</v>
      </c>
      <c r="F97" s="1224">
        <v>5445</v>
      </c>
      <c r="G97" s="1224">
        <v>5930</v>
      </c>
      <c r="H97" s="1224">
        <v>5488</v>
      </c>
      <c r="I97" s="1224">
        <v>6418</v>
      </c>
      <c r="J97" s="1224"/>
      <c r="K97" s="1224"/>
      <c r="L97" s="1224"/>
      <c r="M97" s="1224"/>
      <c r="N97" s="1224">
        <v>48763</v>
      </c>
    </row>
    <row r="98" spans="1:23" ht="6" customHeight="1">
      <c r="A98" s="1215"/>
      <c r="B98" s="1216"/>
      <c r="C98" s="1216"/>
      <c r="D98" s="1216"/>
      <c r="E98" s="1216"/>
      <c r="F98" s="1216"/>
      <c r="G98" s="1216"/>
      <c r="H98" s="1216"/>
      <c r="I98" s="1216"/>
      <c r="J98" s="1216"/>
      <c r="K98" s="1216"/>
      <c r="L98" s="1216"/>
      <c r="M98" s="1216"/>
      <c r="N98" s="1216"/>
    </row>
    <row r="99" spans="1:23">
      <c r="A99" s="1226" t="s">
        <v>1283</v>
      </c>
      <c r="B99" s="1227">
        <v>-19.02288361645374</v>
      </c>
      <c r="C99" s="1227">
        <v>0.92228864218616025</v>
      </c>
      <c r="D99" s="1227">
        <v>6.7387336796293766</v>
      </c>
      <c r="E99" s="1227">
        <v>1.4725130890052327</v>
      </c>
      <c r="F99" s="1227">
        <v>-15.200124591185173</v>
      </c>
      <c r="G99" s="1227">
        <v>8.4095063985374736</v>
      </c>
      <c r="H99" s="1227">
        <v>-17.137248980824396</v>
      </c>
      <c r="I99" s="1227">
        <v>2.5731181077193526</v>
      </c>
      <c r="J99" s="1227"/>
      <c r="K99" s="1227"/>
      <c r="L99" s="1227"/>
      <c r="M99" s="1227"/>
      <c r="N99" s="1227">
        <v>-4.3562686332967218</v>
      </c>
    </row>
    <row r="100" spans="1:23" s="1222" customFormat="1">
      <c r="A100" s="1230"/>
      <c r="B100" s="1998" t="s">
        <v>1301</v>
      </c>
      <c r="C100" s="1998"/>
      <c r="D100" s="1998"/>
      <c r="E100" s="1998"/>
      <c r="F100" s="1998"/>
      <c r="G100" s="1998"/>
      <c r="H100" s="1998"/>
      <c r="I100" s="1998"/>
      <c r="J100" s="1998"/>
      <c r="K100" s="1998"/>
      <c r="L100" s="1998"/>
      <c r="M100" s="1998"/>
      <c r="N100" s="1998"/>
    </row>
    <row r="101" spans="1:23" s="1222" customFormat="1">
      <c r="A101" s="1215" t="s">
        <v>1267</v>
      </c>
      <c r="B101" s="1216">
        <v>15847.584999999999</v>
      </c>
      <c r="C101" s="1216">
        <v>15257.642</v>
      </c>
      <c r="D101" s="1216">
        <v>15638.679</v>
      </c>
      <c r="E101" s="1216">
        <v>15906.325000000001</v>
      </c>
      <c r="F101" s="1216">
        <v>15506.632</v>
      </c>
      <c r="G101" s="1216">
        <v>14770.32</v>
      </c>
      <c r="H101" s="1216">
        <v>14820.255999999999</v>
      </c>
      <c r="I101" s="1216">
        <v>13729.217000000001</v>
      </c>
      <c r="J101" s="1216">
        <v>13436.518</v>
      </c>
      <c r="K101" s="1216">
        <v>13969.155000000001</v>
      </c>
      <c r="L101" s="1216">
        <v>13556.269</v>
      </c>
      <c r="M101" s="1216">
        <v>15581.498</v>
      </c>
      <c r="N101" s="1216">
        <v>121476.65599999999</v>
      </c>
    </row>
    <row r="102" spans="1:23">
      <c r="A102" s="1223" t="s">
        <v>1268</v>
      </c>
      <c r="B102" s="1224">
        <v>15318.927</v>
      </c>
      <c r="C102" s="1224">
        <v>14348.71</v>
      </c>
      <c r="D102" s="1224">
        <v>16080.736999999999</v>
      </c>
      <c r="E102" s="1224">
        <v>15226.942999999999</v>
      </c>
      <c r="F102" s="1224">
        <v>16009.85</v>
      </c>
      <c r="G102" s="1224">
        <v>14913.96</v>
      </c>
      <c r="H102" s="1224">
        <v>14713.200999999999</v>
      </c>
      <c r="I102" s="1224">
        <v>14823.146000000001</v>
      </c>
      <c r="J102" s="1224"/>
      <c r="K102" s="1224"/>
      <c r="L102" s="1224"/>
      <c r="M102" s="1224"/>
      <c r="N102" s="1224">
        <v>121435.47400000002</v>
      </c>
    </row>
    <row r="103" spans="1:23" ht="6" customHeight="1">
      <c r="A103" s="1215"/>
      <c r="B103" s="1216"/>
      <c r="C103" s="1216"/>
      <c r="D103" s="1216"/>
      <c r="E103" s="1216"/>
      <c r="F103" s="1216"/>
      <c r="G103" s="1216"/>
      <c r="H103" s="1216"/>
      <c r="I103" s="1216"/>
      <c r="J103" s="1216"/>
      <c r="K103" s="1216"/>
      <c r="L103" s="1216"/>
      <c r="M103" s="1216"/>
      <c r="N103" s="1216"/>
    </row>
    <row r="104" spans="1:23">
      <c r="A104" s="1226" t="s">
        <v>1283</v>
      </c>
      <c r="B104" s="1227">
        <v>-3.3358899794511245</v>
      </c>
      <c r="C104" s="1227">
        <v>-5.9572245829335913</v>
      </c>
      <c r="D104" s="1227">
        <v>2.8266965515437619</v>
      </c>
      <c r="E104" s="1227">
        <v>-4.271143711699608</v>
      </c>
      <c r="F104" s="1227">
        <v>3.2451792239604345</v>
      </c>
      <c r="G104" s="1227">
        <v>0.97249077880506718</v>
      </c>
      <c r="H104" s="1227">
        <v>-0.72235594310922124</v>
      </c>
      <c r="I104" s="1227">
        <v>7.9678906670351353</v>
      </c>
      <c r="J104" s="1227"/>
      <c r="K104" s="1227"/>
      <c r="L104" s="1227"/>
      <c r="M104" s="1227"/>
      <c r="N104" s="1227">
        <v>-3.3901163693514036E-2</v>
      </c>
      <c r="O104" s="1225"/>
      <c r="T104" s="1225"/>
    </row>
    <row r="105" spans="1:23" s="1222" customFormat="1">
      <c r="A105" s="1212"/>
      <c r="B105" s="1998" t="s">
        <v>1302</v>
      </c>
      <c r="C105" s="1998"/>
      <c r="D105" s="1998"/>
      <c r="E105" s="1998"/>
      <c r="F105" s="1998"/>
      <c r="G105" s="1998"/>
      <c r="H105" s="1998"/>
      <c r="I105" s="1998"/>
      <c r="J105" s="1998"/>
      <c r="K105" s="1998"/>
      <c r="L105" s="1998"/>
      <c r="M105" s="1998"/>
      <c r="N105" s="1998"/>
    </row>
    <row r="106" spans="1:23">
      <c r="A106" s="1215" t="s">
        <v>1267</v>
      </c>
      <c r="B106" s="1216">
        <v>69616.941999999995</v>
      </c>
      <c r="C106" s="1216">
        <v>64228.404999999999</v>
      </c>
      <c r="D106" s="1216">
        <v>67600.28</v>
      </c>
      <c r="E106" s="1216">
        <v>67387.903000000006</v>
      </c>
      <c r="F106" s="1216">
        <v>71321.452999999994</v>
      </c>
      <c r="G106" s="1216">
        <v>66181.832999999999</v>
      </c>
      <c r="H106" s="1216">
        <v>66435.339000000007</v>
      </c>
      <c r="I106" s="1216">
        <v>63815.006999999998</v>
      </c>
      <c r="J106" s="1216">
        <v>59408.413999999997</v>
      </c>
      <c r="K106" s="1216">
        <v>65028.712</v>
      </c>
      <c r="L106" s="1216">
        <v>62354.47</v>
      </c>
      <c r="M106" s="1216">
        <v>67190.425000000003</v>
      </c>
      <c r="N106" s="1216">
        <v>536587.16200000001</v>
      </c>
    </row>
    <row r="107" spans="1:23">
      <c r="A107" s="1223" t="s">
        <v>1268</v>
      </c>
      <c r="B107" s="1224">
        <v>66164.354000000007</v>
      </c>
      <c r="C107" s="1224">
        <v>58761.069000000003</v>
      </c>
      <c r="D107" s="1224">
        <v>67258.244999999995</v>
      </c>
      <c r="E107" s="1224">
        <v>68286.803</v>
      </c>
      <c r="F107" s="1224">
        <v>67030.428</v>
      </c>
      <c r="G107" s="1224">
        <v>62052.294999999998</v>
      </c>
      <c r="H107" s="1224">
        <v>63482.387999999999</v>
      </c>
      <c r="I107" s="1224">
        <v>63196.334000000003</v>
      </c>
      <c r="J107" s="1224"/>
      <c r="K107" s="1224"/>
      <c r="L107" s="1224"/>
      <c r="M107" s="1224"/>
      <c r="N107" s="1224">
        <v>516231.91599999997</v>
      </c>
      <c r="O107" s="1216"/>
    </row>
    <row r="108" spans="1:23" ht="6" customHeight="1">
      <c r="A108" s="1215"/>
      <c r="B108" s="1216"/>
      <c r="C108" s="1216"/>
      <c r="D108" s="1216"/>
      <c r="E108" s="1216"/>
      <c r="F108" s="1216"/>
      <c r="G108" s="1216"/>
      <c r="H108" s="1216"/>
      <c r="I108" s="1216"/>
      <c r="J108" s="1216"/>
      <c r="K108" s="1216"/>
      <c r="L108" s="1216"/>
      <c r="M108" s="1216"/>
      <c r="N108" s="1216"/>
      <c r="O108" s="1216"/>
    </row>
    <row r="109" spans="1:23">
      <c r="A109" s="1226" t="s">
        <v>1283</v>
      </c>
      <c r="B109" s="1227">
        <v>-4.9594077257802951</v>
      </c>
      <c r="C109" s="1227">
        <v>-8.5123334449921231</v>
      </c>
      <c r="D109" s="1227">
        <v>-0.50596683919060581</v>
      </c>
      <c r="E109" s="1227">
        <v>1.3339189379434941</v>
      </c>
      <c r="F109" s="1227">
        <v>-6.016457628814706</v>
      </c>
      <c r="G109" s="1227">
        <v>-6.2396851413891739</v>
      </c>
      <c r="H109" s="1227">
        <v>-4.4448497508231384</v>
      </c>
      <c r="I109" s="1227">
        <v>-0.96947885628217989</v>
      </c>
      <c r="J109" s="1227"/>
      <c r="K109" s="1227"/>
      <c r="L109" s="1227"/>
      <c r="M109" s="1227"/>
      <c r="N109" s="1227">
        <v>-3.7934649655296937</v>
      </c>
    </row>
    <row r="110" spans="1:23" s="1222" customFormat="1">
      <c r="A110" s="1212"/>
      <c r="B110" s="1231" t="s">
        <v>1303</v>
      </c>
      <c r="C110" s="1231"/>
      <c r="D110" s="1231"/>
      <c r="E110" s="1231"/>
      <c r="F110" s="1231"/>
      <c r="G110" s="1231"/>
      <c r="H110" s="1231"/>
      <c r="I110" s="1231"/>
      <c r="J110" s="1231"/>
      <c r="K110" s="1231"/>
      <c r="L110" s="1231"/>
      <c r="M110" s="1231"/>
      <c r="N110" s="1231"/>
      <c r="P110" s="1225"/>
      <c r="U110" s="1225"/>
      <c r="V110" s="1225"/>
      <c r="W110" s="1225"/>
    </row>
    <row r="111" spans="1:23" s="1222" customFormat="1">
      <c r="A111" s="1215" t="s">
        <v>1267</v>
      </c>
      <c r="B111" s="1216">
        <v>5461.2879999999996</v>
      </c>
      <c r="C111" s="1216">
        <v>4648.8379999999997</v>
      </c>
      <c r="D111" s="1216">
        <v>5950.9250000000002</v>
      </c>
      <c r="E111" s="1216">
        <v>4196.259</v>
      </c>
      <c r="F111" s="1216">
        <v>5320.5780000000004</v>
      </c>
      <c r="G111" s="1216">
        <v>5130.7269999999999</v>
      </c>
      <c r="H111" s="1216">
        <v>4647.6930000000002</v>
      </c>
      <c r="I111" s="1216">
        <v>4800.5879999999997</v>
      </c>
      <c r="J111" s="1216">
        <v>4007.7040000000002</v>
      </c>
      <c r="K111" s="1216">
        <v>5076.183</v>
      </c>
      <c r="L111" s="1216">
        <v>4707.674</v>
      </c>
      <c r="M111" s="1216">
        <v>4496.5469999999996</v>
      </c>
      <c r="N111" s="1216">
        <v>40156.895999999993</v>
      </c>
    </row>
    <row r="112" spans="1:23">
      <c r="A112" s="1223" t="s">
        <v>1268</v>
      </c>
      <c r="B112" s="1224">
        <v>5733.97</v>
      </c>
      <c r="C112" s="1224">
        <v>4002.8040000000001</v>
      </c>
      <c r="D112" s="1224">
        <v>4453.3090000000002</v>
      </c>
      <c r="E112" s="1224">
        <v>4996.0119999999997</v>
      </c>
      <c r="F112" s="1224">
        <v>5464.3670000000002</v>
      </c>
      <c r="G112" s="1224">
        <v>4221.1469999999999</v>
      </c>
      <c r="H112" s="1224">
        <v>4760.7349999999997</v>
      </c>
      <c r="I112" s="1224">
        <v>4682.4669999999996</v>
      </c>
      <c r="J112" s="1224"/>
      <c r="K112" s="1224"/>
      <c r="L112" s="1224"/>
      <c r="M112" s="1224"/>
      <c r="N112" s="1224">
        <v>38314.810999999994</v>
      </c>
    </row>
    <row r="113" spans="1:21" ht="6" customHeight="1">
      <c r="A113" s="1215"/>
      <c r="B113" s="1216"/>
      <c r="C113" s="1216"/>
      <c r="D113" s="1216"/>
      <c r="E113" s="1216"/>
      <c r="F113" s="1216"/>
      <c r="G113" s="1216"/>
      <c r="H113" s="1216"/>
      <c r="I113" s="1216"/>
      <c r="J113" s="1216"/>
      <c r="K113" s="1216"/>
      <c r="L113" s="1216"/>
      <c r="M113" s="1216"/>
      <c r="N113" s="1216"/>
    </row>
    <row r="114" spans="1:21">
      <c r="A114" s="1226" t="s">
        <v>1283</v>
      </c>
      <c r="B114" s="1227">
        <v>4.9929979887528475</v>
      </c>
      <c r="C114" s="1227">
        <v>-13.89667697605293</v>
      </c>
      <c r="D114" s="1227">
        <v>-25.16610442914336</v>
      </c>
      <c r="E114" s="1227">
        <v>19.058713964033188</v>
      </c>
      <c r="F114" s="1227">
        <v>2.7025071336234561</v>
      </c>
      <c r="G114" s="1227">
        <v>-17.72809194486473</v>
      </c>
      <c r="H114" s="1227">
        <v>2.4322174463760717</v>
      </c>
      <c r="I114" s="1227">
        <v>-2.4605527489549246</v>
      </c>
      <c r="J114" s="1227"/>
      <c r="K114" s="1227"/>
      <c r="L114" s="1227"/>
      <c r="M114" s="1227"/>
      <c r="N114" s="1227">
        <v>-4.5872195898806467</v>
      </c>
    </row>
    <row r="115" spans="1:21" s="1222" customFormat="1">
      <c r="B115" s="1998" t="s">
        <v>1304</v>
      </c>
      <c r="C115" s="1998"/>
      <c r="D115" s="1998"/>
      <c r="E115" s="1998"/>
      <c r="F115" s="1998"/>
      <c r="G115" s="1998"/>
      <c r="H115" s="1998"/>
      <c r="I115" s="1998"/>
      <c r="J115" s="1998"/>
      <c r="K115" s="1998"/>
      <c r="L115" s="1998"/>
      <c r="M115" s="1998"/>
      <c r="N115" s="1998"/>
    </row>
    <row r="116" spans="1:21">
      <c r="A116" s="1215" t="s">
        <v>1267</v>
      </c>
      <c r="B116" s="1216">
        <v>14900.165000000001</v>
      </c>
      <c r="C116" s="1216">
        <v>13329.936</v>
      </c>
      <c r="D116" s="1216">
        <v>13670.491</v>
      </c>
      <c r="E116" s="1216">
        <v>14196.495000000001</v>
      </c>
      <c r="F116" s="1216">
        <v>14668.971</v>
      </c>
      <c r="G116" s="1216">
        <v>12724.468999999999</v>
      </c>
      <c r="H116" s="1216">
        <v>13547.156999999999</v>
      </c>
      <c r="I116" s="1216">
        <v>14275.627</v>
      </c>
      <c r="J116" s="1216">
        <v>13641.931</v>
      </c>
      <c r="K116" s="1216">
        <v>14716.476000000001</v>
      </c>
      <c r="L116" s="1216">
        <v>13556.451999999999</v>
      </c>
      <c r="M116" s="1216">
        <v>12167.338</v>
      </c>
      <c r="N116" s="1216">
        <v>111313.31100000002</v>
      </c>
      <c r="O116" s="1225"/>
      <c r="T116" s="1225"/>
    </row>
    <row r="117" spans="1:21">
      <c r="A117" s="1223" t="s">
        <v>1268</v>
      </c>
      <c r="B117" s="1224">
        <v>15049.395</v>
      </c>
      <c r="C117" s="1224">
        <v>13413.869000000001</v>
      </c>
      <c r="D117" s="1224">
        <v>13426.834000000001</v>
      </c>
      <c r="E117" s="1224">
        <v>14049.501</v>
      </c>
      <c r="F117" s="1224">
        <v>13846.739</v>
      </c>
      <c r="G117" s="1224">
        <v>13227.088</v>
      </c>
      <c r="H117" s="1224">
        <v>14459.665000000001</v>
      </c>
      <c r="I117" s="1224">
        <v>14012.982</v>
      </c>
      <c r="J117" s="1224"/>
      <c r="K117" s="1224"/>
      <c r="L117" s="1224"/>
      <c r="M117" s="1224"/>
      <c r="N117" s="1224">
        <v>111486.07300000002</v>
      </c>
    </row>
    <row r="118" spans="1:21" ht="6" customHeight="1">
      <c r="A118" s="1215"/>
      <c r="B118" s="1216"/>
      <c r="C118" s="1216"/>
      <c r="D118" s="1216"/>
      <c r="E118" s="1216"/>
      <c r="F118" s="1216"/>
      <c r="G118" s="1216"/>
      <c r="H118" s="1216"/>
      <c r="I118" s="1216"/>
      <c r="J118" s="1216"/>
      <c r="K118" s="1216"/>
      <c r="L118" s="1216"/>
      <c r="M118" s="1216"/>
      <c r="N118" s="1216"/>
    </row>
    <row r="119" spans="1:21">
      <c r="A119" s="1226" t="s">
        <v>1283</v>
      </c>
      <c r="B119" s="1227">
        <v>1.0015325333645535</v>
      </c>
      <c r="C119" s="1227">
        <v>0.62965793684232096</v>
      </c>
      <c r="D119" s="1227">
        <v>-1.7823573418101688</v>
      </c>
      <c r="E119" s="1227">
        <v>-1.0354245889566442</v>
      </c>
      <c r="F119" s="1227">
        <v>-5.605246612049342</v>
      </c>
      <c r="G119" s="1227">
        <v>3.9500194467839975</v>
      </c>
      <c r="H119" s="1227">
        <v>6.7357896568261566</v>
      </c>
      <c r="I119" s="1227">
        <v>-1.8398141111420188</v>
      </c>
      <c r="J119" s="1227"/>
      <c r="K119" s="1227"/>
      <c r="L119" s="1227"/>
      <c r="M119" s="1227"/>
      <c r="N119" s="1227">
        <v>0.15520336107871913</v>
      </c>
    </row>
    <row r="120" spans="1:21" s="1222" customFormat="1">
      <c r="B120" s="1998" t="s">
        <v>1305</v>
      </c>
      <c r="C120" s="1998"/>
      <c r="D120" s="1998"/>
      <c r="E120" s="1998"/>
      <c r="F120" s="1998"/>
      <c r="G120" s="1998"/>
      <c r="H120" s="1998"/>
      <c r="I120" s="1998"/>
      <c r="J120" s="1998"/>
      <c r="K120" s="1998"/>
      <c r="L120" s="1998"/>
      <c r="M120" s="1998"/>
      <c r="N120" s="1998"/>
    </row>
    <row r="121" spans="1:21" s="1222" customFormat="1">
      <c r="A121" s="1215" t="s">
        <v>1267</v>
      </c>
      <c r="B121" s="1216">
        <v>39450.398999999998</v>
      </c>
      <c r="C121" s="1216">
        <v>37672.737999999998</v>
      </c>
      <c r="D121" s="1216">
        <v>40469.046000000002</v>
      </c>
      <c r="E121" s="1216">
        <v>41436.591</v>
      </c>
      <c r="F121" s="1216">
        <v>44795.031000000003</v>
      </c>
      <c r="G121" s="1216">
        <v>40694.517</v>
      </c>
      <c r="H121" s="1216">
        <v>45692.824999999997</v>
      </c>
      <c r="I121" s="1216">
        <v>43156.862000000001</v>
      </c>
      <c r="J121" s="1216">
        <v>39413.099000000002</v>
      </c>
      <c r="K121" s="1216">
        <v>38178.815999999999</v>
      </c>
      <c r="L121" s="1216">
        <v>35727.084000000003</v>
      </c>
      <c r="M121" s="1216">
        <v>37725.281000000003</v>
      </c>
      <c r="N121" s="1216">
        <v>333368.00900000002</v>
      </c>
    </row>
    <row r="122" spans="1:21">
      <c r="A122" s="1223" t="s">
        <v>1268</v>
      </c>
      <c r="B122" s="1224">
        <v>38694.487000000001</v>
      </c>
      <c r="C122" s="1224">
        <v>34686.571000000004</v>
      </c>
      <c r="D122" s="1224">
        <v>41112.233999999997</v>
      </c>
      <c r="E122" s="1224">
        <v>40902.497000000003</v>
      </c>
      <c r="F122" s="1224">
        <v>42242.07</v>
      </c>
      <c r="G122" s="1224">
        <v>40576.021999999997</v>
      </c>
      <c r="H122" s="1224">
        <v>43778.546999999999</v>
      </c>
      <c r="I122" s="1224">
        <v>41445.175999999999</v>
      </c>
      <c r="J122" s="1224"/>
      <c r="K122" s="1224"/>
      <c r="L122" s="1224"/>
      <c r="M122" s="1224"/>
      <c r="N122" s="1224">
        <v>323437.60399999999</v>
      </c>
    </row>
    <row r="123" spans="1:21" ht="6" customHeight="1">
      <c r="A123" s="1215"/>
      <c r="B123" s="1216"/>
      <c r="C123" s="1216"/>
      <c r="D123" s="1216"/>
      <c r="E123" s="1216"/>
      <c r="F123" s="1216"/>
      <c r="G123" s="1216"/>
      <c r="H123" s="1216"/>
      <c r="I123" s="1216"/>
      <c r="J123" s="1216"/>
      <c r="K123" s="1216"/>
      <c r="L123" s="1216"/>
      <c r="M123" s="1216"/>
      <c r="N123" s="1216"/>
    </row>
    <row r="124" spans="1:21">
      <c r="A124" s="1226" t="s">
        <v>1283</v>
      </c>
      <c r="B124" s="1227">
        <v>-1.9161073630712764</v>
      </c>
      <c r="C124" s="1227">
        <v>-7.9265993355725612</v>
      </c>
      <c r="D124" s="1227">
        <v>1.5893332400274289</v>
      </c>
      <c r="E124" s="1227">
        <v>-1.2889429055589972</v>
      </c>
      <c r="F124" s="1227">
        <v>-5.6992057891421126</v>
      </c>
      <c r="G124" s="1227">
        <v>-0.29118173340158648</v>
      </c>
      <c r="H124" s="1227">
        <v>-4.1894498753359954</v>
      </c>
      <c r="I124" s="1227">
        <v>-3.9661966154999817</v>
      </c>
      <c r="J124" s="1227"/>
      <c r="K124" s="1227"/>
      <c r="L124" s="1227"/>
      <c r="M124" s="1227"/>
      <c r="N124" s="1227">
        <v>-2.9788116231632813</v>
      </c>
    </row>
    <row r="125" spans="1:21" ht="15.75">
      <c r="B125" s="1998" t="s">
        <v>1306</v>
      </c>
      <c r="C125" s="1998"/>
      <c r="D125" s="1998"/>
      <c r="E125" s="1998"/>
      <c r="F125" s="1998"/>
      <c r="G125" s="1998"/>
      <c r="H125" s="1998"/>
      <c r="I125" s="1998"/>
      <c r="J125" s="1998"/>
      <c r="K125" s="1998"/>
      <c r="L125" s="1998"/>
      <c r="M125" s="1998"/>
      <c r="N125" s="1998"/>
    </row>
    <row r="126" spans="1:21" s="1222" customFormat="1">
      <c r="A126" s="1215" t="s">
        <v>1267</v>
      </c>
      <c r="B126" s="1216">
        <v>67963.850999999995</v>
      </c>
      <c r="C126" s="1216">
        <v>66944.138000000006</v>
      </c>
      <c r="D126" s="1216">
        <v>71484.381999999998</v>
      </c>
      <c r="E126" s="1216">
        <v>70266.744000000006</v>
      </c>
      <c r="F126" s="1216">
        <v>74374.707999999999</v>
      </c>
      <c r="G126" s="1216">
        <v>67012.775999999998</v>
      </c>
      <c r="H126" s="1216">
        <v>70259.275999999998</v>
      </c>
      <c r="I126" s="1216">
        <v>68290.534</v>
      </c>
      <c r="J126" s="1216">
        <v>68686.967000000004</v>
      </c>
      <c r="K126" s="1216">
        <v>71549.198999999993</v>
      </c>
      <c r="L126" s="1216">
        <v>66682.948999999993</v>
      </c>
      <c r="M126" s="1216">
        <v>61507.836000000003</v>
      </c>
      <c r="N126" s="1216">
        <v>556596.40899999999</v>
      </c>
      <c r="U126" s="1225"/>
    </row>
    <row r="127" spans="1:21" s="1222" customFormat="1">
      <c r="A127" s="1223" t="s">
        <v>1268</v>
      </c>
      <c r="B127" s="1224">
        <v>72855.744000000006</v>
      </c>
      <c r="C127" s="1224">
        <v>68363.186000000002</v>
      </c>
      <c r="D127" s="1224">
        <v>72893.797000000006</v>
      </c>
      <c r="E127" s="1224">
        <v>73995.053</v>
      </c>
      <c r="F127" s="1224">
        <v>74371.697</v>
      </c>
      <c r="G127" s="1224">
        <v>73070.717999999993</v>
      </c>
      <c r="H127" s="1224">
        <v>76208.264999999999</v>
      </c>
      <c r="I127" s="1224">
        <v>71723.850999999995</v>
      </c>
      <c r="J127" s="1224"/>
      <c r="K127" s="1224"/>
      <c r="L127" s="1224"/>
      <c r="M127" s="1224"/>
      <c r="N127" s="1224">
        <v>583482.31099999999</v>
      </c>
      <c r="O127" s="1225"/>
      <c r="T127" s="1225"/>
    </row>
    <row r="128" spans="1:21" s="1222" customFormat="1" ht="6" customHeight="1">
      <c r="A128" s="1215"/>
      <c r="B128" s="1216"/>
      <c r="C128" s="1216"/>
      <c r="D128" s="1216"/>
      <c r="E128" s="1216"/>
      <c r="F128" s="1216"/>
      <c r="G128" s="1216"/>
      <c r="H128" s="1216"/>
      <c r="I128" s="1216"/>
      <c r="J128" s="1216"/>
      <c r="K128" s="1216"/>
      <c r="L128" s="1216"/>
      <c r="M128" s="1216"/>
      <c r="N128" s="1216"/>
      <c r="O128" s="1225"/>
      <c r="T128" s="1225"/>
    </row>
    <row r="129" spans="1:20">
      <c r="A129" s="1226" t="s">
        <v>1283</v>
      </c>
      <c r="B129" s="1227">
        <v>7.1977866586753692</v>
      </c>
      <c r="C129" s="1227">
        <v>2.1197494543883693</v>
      </c>
      <c r="D129" s="1227">
        <v>1.9716404626677786</v>
      </c>
      <c r="E129" s="1227">
        <v>5.305936760069585</v>
      </c>
      <c r="F129" s="1227">
        <v>-4.0484192556391463E-3</v>
      </c>
      <c r="G129" s="1227">
        <v>9.0399806747298328</v>
      </c>
      <c r="H129" s="1227">
        <v>8.4671937126138346</v>
      </c>
      <c r="I129" s="1227">
        <v>5.0275152336632658</v>
      </c>
      <c r="J129" s="1227"/>
      <c r="K129" s="1227"/>
      <c r="L129" s="1227"/>
      <c r="M129" s="1227"/>
      <c r="N129" s="1227">
        <v>4.8304124074936396</v>
      </c>
    </row>
    <row r="130" spans="1:20">
      <c r="B130" s="1998" t="s">
        <v>1307</v>
      </c>
      <c r="C130" s="1998"/>
      <c r="D130" s="1998"/>
      <c r="E130" s="1998"/>
      <c r="F130" s="1998"/>
      <c r="G130" s="1998"/>
      <c r="H130" s="1998"/>
      <c r="I130" s="1998"/>
      <c r="J130" s="1998"/>
      <c r="K130" s="1998"/>
      <c r="L130" s="1998"/>
      <c r="M130" s="1998"/>
      <c r="N130" s="1998"/>
    </row>
    <row r="131" spans="1:20">
      <c r="A131" s="1215" t="s">
        <v>1267</v>
      </c>
      <c r="B131" s="1216">
        <v>339.40100000000001</v>
      </c>
      <c r="C131" s="1216">
        <v>353.73200000000003</v>
      </c>
      <c r="D131" s="1216">
        <v>395.74599999999998</v>
      </c>
      <c r="E131" s="1216">
        <v>348.14699999999999</v>
      </c>
      <c r="F131" s="1216">
        <v>335.69099999999997</v>
      </c>
      <c r="G131" s="1216">
        <v>303.47800000000001</v>
      </c>
      <c r="H131" s="1216">
        <v>400.57100000000003</v>
      </c>
      <c r="I131" s="1216">
        <v>326.94</v>
      </c>
      <c r="J131" s="1216">
        <v>343.35300000000001</v>
      </c>
      <c r="K131" s="1216">
        <v>351.935</v>
      </c>
      <c r="L131" s="1216">
        <v>338.79500000000002</v>
      </c>
      <c r="M131" s="1216">
        <v>309.584</v>
      </c>
      <c r="N131" s="1216">
        <v>2803.7059999999997</v>
      </c>
    </row>
    <row r="132" spans="1:20">
      <c r="A132" s="1223" t="s">
        <v>1268</v>
      </c>
      <c r="B132" s="1224">
        <v>371.59500000000003</v>
      </c>
      <c r="C132" s="1224">
        <v>358.22899999999998</v>
      </c>
      <c r="D132" s="1224">
        <v>383.05799999999999</v>
      </c>
      <c r="E132" s="1224">
        <v>321.74700000000001</v>
      </c>
      <c r="F132" s="1224">
        <v>331.79599999999999</v>
      </c>
      <c r="G132" s="1224">
        <v>333.39800000000002</v>
      </c>
      <c r="H132" s="1224">
        <v>370.82499999999999</v>
      </c>
      <c r="I132" s="1224">
        <v>300.99</v>
      </c>
      <c r="J132" s="1224"/>
      <c r="K132" s="1224"/>
      <c r="L132" s="1224"/>
      <c r="M132" s="1224"/>
      <c r="N132" s="1224">
        <v>2771.6379999999999</v>
      </c>
    </row>
    <row r="133" spans="1:20" ht="6" customHeight="1">
      <c r="A133" s="1215"/>
      <c r="B133" s="1216"/>
      <c r="C133" s="1216"/>
      <c r="D133" s="1216"/>
      <c r="E133" s="1216"/>
      <c r="F133" s="1216"/>
      <c r="G133" s="1216"/>
      <c r="H133" s="1216"/>
      <c r="I133" s="1216"/>
      <c r="J133" s="1216"/>
      <c r="K133" s="1216"/>
      <c r="L133" s="1216"/>
      <c r="M133" s="1216"/>
      <c r="N133" s="1216"/>
    </row>
    <row r="134" spans="1:20">
      <c r="A134" s="1226" t="s">
        <v>1283</v>
      </c>
      <c r="B134" s="1227">
        <v>9.4855348098561905</v>
      </c>
      <c r="C134" s="1227">
        <v>1.2713014372462794</v>
      </c>
      <c r="D134" s="1227">
        <v>-3.2060968398922398</v>
      </c>
      <c r="E134" s="1227">
        <v>-7.5830037311825151</v>
      </c>
      <c r="F134" s="1227">
        <v>-1.1602932458719408</v>
      </c>
      <c r="G134" s="1227">
        <v>9.8590342627801704</v>
      </c>
      <c r="H134" s="1227">
        <v>-7.4258995284231872</v>
      </c>
      <c r="I134" s="1227">
        <v>-7.937236190126626</v>
      </c>
      <c r="J134" s="1227"/>
      <c r="K134" s="1227"/>
      <c r="L134" s="1227"/>
      <c r="M134" s="1227"/>
      <c r="N134" s="1227">
        <v>-1.1437718505435299</v>
      </c>
    </row>
    <row r="135" spans="1:20" s="1222" customFormat="1">
      <c r="B135" s="1998" t="s">
        <v>1308</v>
      </c>
      <c r="C135" s="1998"/>
      <c r="D135" s="1998"/>
      <c r="E135" s="1998"/>
      <c r="F135" s="1998"/>
      <c r="G135" s="1998"/>
      <c r="H135" s="1998"/>
      <c r="I135" s="1998"/>
      <c r="J135" s="1998"/>
      <c r="K135" s="1998"/>
      <c r="L135" s="1998"/>
      <c r="M135" s="1998"/>
      <c r="N135" s="1998"/>
    </row>
    <row r="136" spans="1:20">
      <c r="A136" s="1215" t="s">
        <v>1267</v>
      </c>
      <c r="B136" s="1216">
        <v>18474.623</v>
      </c>
      <c r="C136" s="1216">
        <v>17678.213</v>
      </c>
      <c r="D136" s="1216">
        <v>17012.942999999999</v>
      </c>
      <c r="E136" s="1216">
        <v>18200.344000000001</v>
      </c>
      <c r="F136" s="1216">
        <v>17112.343000000001</v>
      </c>
      <c r="G136" s="1216">
        <v>16713.446</v>
      </c>
      <c r="H136" s="1216">
        <v>19496.444</v>
      </c>
      <c r="I136" s="1216">
        <v>19166.653999999999</v>
      </c>
      <c r="J136" s="1216">
        <v>19065.704000000002</v>
      </c>
      <c r="K136" s="1216">
        <v>18161.817999999999</v>
      </c>
      <c r="L136" s="1216">
        <v>18894.251</v>
      </c>
      <c r="M136" s="1216">
        <v>15233.034</v>
      </c>
      <c r="N136" s="1216">
        <v>143855.00999999998</v>
      </c>
    </row>
    <row r="137" spans="1:20">
      <c r="A137" s="1223" t="s">
        <v>1268</v>
      </c>
      <c r="B137" s="1224">
        <v>19606.241999999998</v>
      </c>
      <c r="C137" s="1224">
        <v>16471.787</v>
      </c>
      <c r="D137" s="1224">
        <v>17791.113000000001</v>
      </c>
      <c r="E137" s="1224">
        <v>17276.280999999999</v>
      </c>
      <c r="F137" s="1224">
        <v>16280.061</v>
      </c>
      <c r="G137" s="1224">
        <v>15905.875</v>
      </c>
      <c r="H137" s="1224">
        <v>18555.734</v>
      </c>
      <c r="I137" s="1224">
        <v>16959.902999999998</v>
      </c>
      <c r="J137" s="1224"/>
      <c r="K137" s="1224"/>
      <c r="L137" s="1224"/>
      <c r="M137" s="1224"/>
      <c r="N137" s="1224">
        <v>138846.99599999998</v>
      </c>
    </row>
    <row r="138" spans="1:20" ht="6" customHeight="1">
      <c r="A138" s="1215"/>
      <c r="B138" s="1216"/>
      <c r="C138" s="1216"/>
      <c r="D138" s="1216"/>
      <c r="E138" s="1216"/>
      <c r="F138" s="1216"/>
      <c r="G138" s="1216"/>
      <c r="H138" s="1216"/>
      <c r="I138" s="1216"/>
      <c r="J138" s="1216"/>
      <c r="K138" s="1216"/>
      <c r="L138" s="1216"/>
      <c r="M138" s="1216"/>
      <c r="N138" s="1216"/>
    </row>
    <row r="139" spans="1:20">
      <c r="A139" s="1226" t="s">
        <v>1283</v>
      </c>
      <c r="B139" s="1227">
        <v>6.1252616629849399</v>
      </c>
      <c r="C139" s="1227">
        <v>-6.8243662410900896</v>
      </c>
      <c r="D139" s="1227">
        <v>4.5739881688900113</v>
      </c>
      <c r="E139" s="1227">
        <v>-5.0771732666151905</v>
      </c>
      <c r="F139" s="1227">
        <v>-4.863635564107156</v>
      </c>
      <c r="G139" s="1227">
        <v>-4.831864117070765</v>
      </c>
      <c r="H139" s="1227">
        <v>-4.8250337343568788</v>
      </c>
      <c r="I139" s="1227">
        <v>-11.513491087176718</v>
      </c>
      <c r="J139" s="1227"/>
      <c r="K139" s="1227"/>
      <c r="L139" s="1227"/>
      <c r="M139" s="1227"/>
      <c r="N139" s="1227">
        <v>-3.4812927266141145</v>
      </c>
      <c r="O139" s="1225"/>
      <c r="T139" s="1213"/>
    </row>
    <row r="140" spans="1:20" s="1222" customFormat="1">
      <c r="B140" s="1998" t="s">
        <v>1309</v>
      </c>
      <c r="C140" s="1998"/>
      <c r="D140" s="1998"/>
      <c r="E140" s="1998"/>
      <c r="F140" s="1998"/>
      <c r="G140" s="1998"/>
      <c r="H140" s="1998"/>
      <c r="I140" s="1998"/>
      <c r="J140" s="1998"/>
      <c r="K140" s="1998"/>
      <c r="L140" s="1998"/>
      <c r="M140" s="1998"/>
      <c r="N140" s="1998"/>
    </row>
    <row r="141" spans="1:20">
      <c r="A141" s="1215" t="s">
        <v>1267</v>
      </c>
      <c r="B141" s="1216">
        <v>233843.73</v>
      </c>
      <c r="C141" s="1216">
        <v>221906.67299999998</v>
      </c>
      <c r="D141" s="1216">
        <v>234035.72999999998</v>
      </c>
      <c r="E141" s="1216">
        <v>233486.19200000004</v>
      </c>
      <c r="F141" s="1216">
        <v>245109.00499999998</v>
      </c>
      <c r="G141" s="1216">
        <v>225203.19100000005</v>
      </c>
      <c r="H141" s="1216">
        <v>237173.86599999998</v>
      </c>
      <c r="I141" s="1216">
        <v>229230.36499999999</v>
      </c>
      <c r="J141" s="1216">
        <v>219652.33100000001</v>
      </c>
      <c r="K141" s="1216">
        <v>228787.05299999999</v>
      </c>
      <c r="L141" s="1216">
        <v>217494.022</v>
      </c>
      <c r="M141" s="1216">
        <v>215637.1</v>
      </c>
      <c r="N141" s="1216">
        <v>1859988.7519999999</v>
      </c>
    </row>
    <row r="142" spans="1:20">
      <c r="A142" s="1223" t="s">
        <v>1268</v>
      </c>
      <c r="B142" s="1224">
        <v>235584.66900000002</v>
      </c>
      <c r="C142" s="1224">
        <v>212117.03099999999</v>
      </c>
      <c r="D142" s="1224">
        <v>235330.15899999999</v>
      </c>
      <c r="E142" s="1224">
        <v>236788.43499999997</v>
      </c>
      <c r="F142" s="1224">
        <v>237243.30000000002</v>
      </c>
      <c r="G142" s="1224">
        <v>225855.97599999994</v>
      </c>
      <c r="H142" s="1224">
        <v>238129.57399999999</v>
      </c>
      <c r="I142" s="1224">
        <v>228855.66399999999</v>
      </c>
      <c r="J142" s="1224"/>
      <c r="K142" s="1224"/>
      <c r="L142" s="1224"/>
      <c r="M142" s="1224"/>
      <c r="N142" s="1224">
        <v>1849904.8079999997</v>
      </c>
    </row>
    <row r="143" spans="1:20" ht="6" customHeight="1">
      <c r="A143" s="1215"/>
      <c r="B143" s="1216"/>
      <c r="C143" s="1216"/>
      <c r="D143" s="1216"/>
      <c r="E143" s="1216"/>
      <c r="F143" s="1216"/>
      <c r="G143" s="1216"/>
      <c r="H143" s="1216"/>
      <c r="I143" s="1216"/>
      <c r="J143" s="1216"/>
      <c r="K143" s="1216"/>
      <c r="L143" s="1216"/>
      <c r="M143" s="1216"/>
      <c r="N143" s="1216"/>
    </row>
    <row r="144" spans="1:20">
      <c r="A144" s="1226" t="s">
        <v>1283</v>
      </c>
      <c r="B144" s="1227">
        <v>0.7444882101393091</v>
      </c>
      <c r="C144" s="1227">
        <v>-4.4116032508855625</v>
      </c>
      <c r="D144" s="1227">
        <v>0.55309033368537541</v>
      </c>
      <c r="E144" s="1227">
        <v>1.4143204665395928</v>
      </c>
      <c r="F144" s="1227">
        <v>-3.2090640651900912</v>
      </c>
      <c r="G144" s="1227">
        <v>0.2898648980510643</v>
      </c>
      <c r="H144" s="1227">
        <v>0.40295670687427787</v>
      </c>
      <c r="I144" s="1227">
        <v>-0.16346045603513915</v>
      </c>
      <c r="J144" s="1227"/>
      <c r="K144" s="1227"/>
      <c r="L144" s="1227"/>
      <c r="M144" s="1227"/>
      <c r="N144" s="1227">
        <v>-0.54215080543670524</v>
      </c>
    </row>
    <row r="145" spans="1:14" s="1222" customFormat="1" ht="14.25" customHeight="1">
      <c r="B145" s="1998" t="s">
        <v>1310</v>
      </c>
      <c r="C145" s="1998"/>
      <c r="D145" s="1998"/>
      <c r="E145" s="1998"/>
      <c r="F145" s="1998"/>
      <c r="G145" s="1998"/>
      <c r="H145" s="1998"/>
      <c r="I145" s="1998"/>
      <c r="J145" s="1998"/>
      <c r="K145" s="1998"/>
      <c r="L145" s="1998"/>
      <c r="M145" s="1998"/>
      <c r="N145" s="1998"/>
    </row>
    <row r="146" spans="1:14">
      <c r="A146" s="1215" t="s">
        <v>1267</v>
      </c>
      <c r="B146" s="1216">
        <v>215369.10699999999</v>
      </c>
      <c r="C146" s="1216">
        <v>204228.46000000002</v>
      </c>
      <c r="D146" s="1216">
        <v>217022.78699999998</v>
      </c>
      <c r="E146" s="1216">
        <v>215285.848</v>
      </c>
      <c r="F146" s="1216">
        <v>227996.66200000004</v>
      </c>
      <c r="G146" s="1216">
        <v>208489.745</v>
      </c>
      <c r="H146" s="1216">
        <v>217677.42199999999</v>
      </c>
      <c r="I146" s="1216">
        <v>210063.71100000001</v>
      </c>
      <c r="J146" s="1216">
        <v>200586.62700000001</v>
      </c>
      <c r="K146" s="1216">
        <v>210625.23499999999</v>
      </c>
      <c r="L146" s="1216">
        <v>198599.77100000001</v>
      </c>
      <c r="M146" s="1216">
        <v>200404.06600000002</v>
      </c>
      <c r="N146" s="1216">
        <v>1716133.7420000001</v>
      </c>
    </row>
    <row r="147" spans="1:14">
      <c r="A147" s="1223" t="s">
        <v>1268</v>
      </c>
      <c r="B147" s="1224">
        <v>215978.427</v>
      </c>
      <c r="C147" s="1224">
        <v>195645.24400000004</v>
      </c>
      <c r="D147" s="1224">
        <v>217539.046</v>
      </c>
      <c r="E147" s="1224">
        <v>219512.15400000001</v>
      </c>
      <c r="F147" s="1224">
        <v>220963.23900000003</v>
      </c>
      <c r="G147" s="1224">
        <v>209950.101</v>
      </c>
      <c r="H147" s="1224">
        <v>219573.84</v>
      </c>
      <c r="I147" s="1224">
        <v>211895.761</v>
      </c>
      <c r="J147" s="1224"/>
      <c r="K147" s="1224"/>
      <c r="L147" s="1224"/>
      <c r="M147" s="1224"/>
      <c r="N147" s="1224">
        <v>1711057.8120000002</v>
      </c>
    </row>
    <row r="148" spans="1:14" ht="6" customHeight="1">
      <c r="A148" s="1215"/>
      <c r="B148" s="1216"/>
      <c r="C148" s="1216"/>
      <c r="D148" s="1216"/>
      <c r="E148" s="1216"/>
      <c r="F148" s="1216"/>
      <c r="G148" s="1216"/>
      <c r="H148" s="1216"/>
      <c r="I148" s="1216"/>
      <c r="J148" s="1216"/>
      <c r="K148" s="1216"/>
      <c r="L148" s="1216"/>
      <c r="M148" s="1216"/>
      <c r="N148" s="1216"/>
    </row>
    <row r="149" spans="1:14">
      <c r="A149" s="1226" t="s">
        <v>1283</v>
      </c>
      <c r="B149" s="1227">
        <v>0.2829189425018086</v>
      </c>
      <c r="C149" s="1227">
        <v>-4.202752153152403</v>
      </c>
      <c r="D149" s="1227">
        <v>0.23788239342813711</v>
      </c>
      <c r="E149" s="1227">
        <v>1.9631137110322356</v>
      </c>
      <c r="F149" s="1227">
        <v>-3.0848798128456849</v>
      </c>
      <c r="G149" s="1227">
        <v>0.70044500270263654</v>
      </c>
      <c r="H149" s="1227">
        <v>0.87120565034990705</v>
      </c>
      <c r="I149" s="1227">
        <v>0.87214016703723019</v>
      </c>
      <c r="J149" s="1227"/>
      <c r="K149" s="1227"/>
      <c r="L149" s="1227"/>
      <c r="M149" s="1227"/>
      <c r="N149" s="1227">
        <v>-0.29577706420971595</v>
      </c>
    </row>
    <row r="150" spans="1:14" ht="6" customHeight="1">
      <c r="A150" s="1226"/>
      <c r="B150" s="1227"/>
      <c r="C150" s="1227"/>
      <c r="D150" s="1227"/>
      <c r="E150" s="1227"/>
      <c r="F150" s="1227"/>
      <c r="G150" s="1227"/>
      <c r="H150" s="1227"/>
      <c r="I150" s="1227"/>
      <c r="J150" s="1227"/>
      <c r="K150" s="1227"/>
      <c r="L150" s="1227"/>
      <c r="M150" s="1227"/>
      <c r="N150" s="1227"/>
    </row>
    <row r="151" spans="1:14" ht="13.5">
      <c r="A151" s="1232" t="s">
        <v>1311</v>
      </c>
    </row>
    <row r="152" spans="1:14" ht="13.5">
      <c r="A152" s="1232" t="s">
        <v>1312</v>
      </c>
      <c r="N152" s="1233"/>
    </row>
    <row r="153" spans="1:14" ht="13.5">
      <c r="A153" s="1232" t="s">
        <v>1313</v>
      </c>
      <c r="B153" s="1234"/>
      <c r="C153" s="1234"/>
      <c r="D153" s="1234"/>
      <c r="E153" s="1234"/>
      <c r="F153" s="1234"/>
      <c r="G153" s="1234"/>
      <c r="H153" s="1234"/>
      <c r="I153" s="1234"/>
      <c r="J153" s="1234"/>
      <c r="K153" s="1234"/>
      <c r="L153" s="1234"/>
      <c r="M153" s="1234"/>
    </row>
    <row r="154" spans="1:14">
      <c r="A154" s="1233" t="s">
        <v>1275</v>
      </c>
      <c r="B154" s="1235"/>
      <c r="C154" s="1235"/>
      <c r="D154" s="1235"/>
      <c r="E154" s="1235"/>
      <c r="F154" s="1235"/>
      <c r="G154" s="1235"/>
      <c r="H154" s="1235"/>
      <c r="I154" s="1235"/>
      <c r="J154" s="1235"/>
      <c r="K154" s="1235"/>
      <c r="L154" s="1235"/>
      <c r="M154" s="1235"/>
    </row>
    <row r="155" spans="1:14">
      <c r="A155" s="1842" t="s">
        <v>273</v>
      </c>
    </row>
    <row r="159" spans="1:14">
      <c r="A159" s="1226"/>
      <c r="B159" s="1227"/>
      <c r="C159" s="1227"/>
      <c r="D159" s="1227"/>
      <c r="E159" s="1227"/>
      <c r="F159" s="1227"/>
      <c r="G159" s="1227"/>
      <c r="H159" s="1227"/>
      <c r="I159" s="1227"/>
      <c r="J159" s="1227"/>
      <c r="K159" s="1227"/>
      <c r="L159" s="1227"/>
      <c r="M159" s="1227"/>
      <c r="N159" s="1227"/>
    </row>
  </sheetData>
  <mergeCells count="30">
    <mergeCell ref="B145:N145"/>
    <mergeCell ref="B85:N85"/>
    <mergeCell ref="B90:N90"/>
    <mergeCell ref="B95:N95"/>
    <mergeCell ref="B100:N100"/>
    <mergeCell ref="B105:N105"/>
    <mergeCell ref="B115:N115"/>
    <mergeCell ref="B120:N120"/>
    <mergeCell ref="B125:N125"/>
    <mergeCell ref="B130:N130"/>
    <mergeCell ref="B135:N135"/>
    <mergeCell ref="B140:N140"/>
    <mergeCell ref="B80:N80"/>
    <mergeCell ref="B25:N25"/>
    <mergeCell ref="B30:N30"/>
    <mergeCell ref="B35:N35"/>
    <mergeCell ref="B40:N40"/>
    <mergeCell ref="B45:N45"/>
    <mergeCell ref="B50:N50"/>
    <mergeCell ref="B55:N55"/>
    <mergeCell ref="B60:N60"/>
    <mergeCell ref="B65:N65"/>
    <mergeCell ref="B70:N70"/>
    <mergeCell ref="B75:N75"/>
    <mergeCell ref="B20:N20"/>
    <mergeCell ref="B4:M4"/>
    <mergeCell ref="A7:N7"/>
    <mergeCell ref="B9:N9"/>
    <mergeCell ref="B10:N10"/>
    <mergeCell ref="B15:N15"/>
  </mergeCells>
  <hyperlinks>
    <hyperlink ref="A155" location="'Inhaltsverzeichnis '!A1" display="Zurück zum Inhaltsverzeichnis" xr:uid="{F8365B95-5960-4C72-85C8-22EA41494554}"/>
  </hyperlinks>
  <pageMargins left="0.70866141732283472" right="0.70866141732283472" top="0.78740157480314965" bottom="0.78740157480314965" header="0.31496062992125984" footer="0.31496062992125984"/>
  <pageSetup paperSize="9" scale="99"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272F6-3FC9-4E42-9433-E4442F871902}">
  <sheetPr transitionEvaluation="1">
    <tabColor rgb="FFF9E03A"/>
    <pageSetUpPr fitToPage="1"/>
  </sheetPr>
  <dimension ref="A1:CK71"/>
  <sheetViews>
    <sheetView showZeros="0" zoomScaleNormal="100" workbookViewId="0">
      <pane ySplit="10" topLeftCell="A39" activePane="bottomLeft" state="frozen"/>
      <selection activeCell="R49" sqref="R49"/>
      <selection pane="bottomLeft" sqref="A1:L1"/>
    </sheetView>
  </sheetViews>
  <sheetFormatPr baseColWidth="10" defaultColWidth="8.5" defaultRowHeight="14.25"/>
  <cols>
    <col min="1" max="1" width="16.25" style="1175" customWidth="1"/>
    <col min="2" max="13" width="7.75" style="1175" customWidth="1"/>
    <col min="14" max="14" width="9.75" style="1175" customWidth="1"/>
    <col min="15" max="15" width="5.375" style="1175" customWidth="1"/>
    <col min="16" max="29" width="5.125" style="1175" customWidth="1"/>
    <col min="30" max="143" width="5" style="1175" customWidth="1"/>
    <col min="144" max="16384" width="8.5" style="1175"/>
  </cols>
  <sheetData>
    <row r="1" spans="1:24">
      <c r="A1" s="2006" t="s">
        <v>1315</v>
      </c>
      <c r="B1" s="2006"/>
      <c r="C1" s="2006"/>
      <c r="D1" s="2006"/>
      <c r="E1" s="2006"/>
      <c r="F1" s="2006"/>
      <c r="G1" s="2006"/>
      <c r="H1" s="2006"/>
      <c r="I1" s="2006"/>
      <c r="J1" s="2006"/>
      <c r="K1" s="2006"/>
      <c r="L1" s="2006"/>
    </row>
    <row r="2" spans="1:24">
      <c r="A2" s="2006" t="s">
        <v>1278</v>
      </c>
      <c r="B2" s="2006"/>
      <c r="C2" s="2006"/>
      <c r="D2" s="2006"/>
      <c r="E2" s="2006"/>
      <c r="F2" s="2006"/>
      <c r="G2" s="2006"/>
      <c r="H2" s="2006"/>
      <c r="I2" s="2006"/>
      <c r="J2" s="2006"/>
      <c r="K2" s="2006"/>
      <c r="L2" s="2006"/>
    </row>
    <row r="3" spans="1:24">
      <c r="A3" s="2006" t="s">
        <v>1279</v>
      </c>
      <c r="B3" s="2006"/>
      <c r="C3" s="2006"/>
      <c r="D3" s="2006"/>
      <c r="E3" s="2006"/>
      <c r="F3" s="2006"/>
      <c r="G3" s="2006"/>
      <c r="H3" s="2006"/>
      <c r="I3" s="2006"/>
      <c r="J3" s="2006"/>
      <c r="K3" s="2006"/>
      <c r="L3" s="2006"/>
    </row>
    <row r="4" spans="1:24" ht="22.5">
      <c r="A4" s="1173"/>
      <c r="B4" s="2005" t="s">
        <v>1314</v>
      </c>
      <c r="C4" s="2005"/>
      <c r="D4" s="2005"/>
      <c r="E4" s="2005"/>
      <c r="F4" s="2005"/>
      <c r="G4" s="2005"/>
      <c r="H4" s="2005"/>
      <c r="I4" s="2005"/>
      <c r="J4" s="2005"/>
      <c r="K4" s="2005"/>
      <c r="L4" s="2005"/>
      <c r="M4" s="2005"/>
      <c r="N4" s="1177"/>
    </row>
    <row r="5" spans="1:24" ht="22.5">
      <c r="A5" s="2007" t="s">
        <v>216</v>
      </c>
      <c r="B5" s="2007"/>
      <c r="C5" s="2007"/>
      <c r="D5" s="2007"/>
      <c r="E5" s="2007"/>
      <c r="F5" s="2007"/>
      <c r="G5" s="2007"/>
      <c r="H5" s="2007"/>
      <c r="I5" s="2007"/>
      <c r="J5" s="2007"/>
      <c r="K5" s="2007"/>
      <c r="L5" s="2007"/>
      <c r="M5" s="1381"/>
      <c r="N5" s="1177"/>
    </row>
    <row r="6" spans="1:24">
      <c r="A6" s="1504" t="s">
        <v>1316</v>
      </c>
      <c r="B6" s="1504"/>
      <c r="C6" s="1504"/>
      <c r="D6" s="1504"/>
      <c r="E6" s="1504"/>
      <c r="F6" s="1504"/>
      <c r="G6" s="1504"/>
      <c r="H6" s="1504"/>
      <c r="I6" s="1504"/>
      <c r="J6" s="1504"/>
      <c r="K6" s="1504"/>
      <c r="L6" s="1504"/>
      <c r="M6" s="1504"/>
      <c r="N6" s="1505"/>
    </row>
    <row r="7" spans="1:24">
      <c r="A7" s="1506" t="s">
        <v>1252</v>
      </c>
      <c r="B7" s="1507"/>
      <c r="C7" s="1507"/>
      <c r="D7" s="1507"/>
      <c r="E7" s="1507"/>
      <c r="F7" s="1507"/>
      <c r="G7" s="1507"/>
      <c r="H7" s="1507"/>
      <c r="I7" s="1507"/>
      <c r="J7" s="1507"/>
      <c r="K7" s="1507"/>
      <c r="L7" s="1507"/>
      <c r="M7" s="1507"/>
      <c r="N7" s="1504"/>
    </row>
    <row r="8" spans="1:24" s="1182" customFormat="1" ht="18.75" customHeight="1">
      <c r="A8" s="1180" t="s">
        <v>1317</v>
      </c>
      <c r="B8" s="1181" t="s">
        <v>1035</v>
      </c>
      <c r="C8" s="1181" t="s">
        <v>1254</v>
      </c>
      <c r="D8" s="1181" t="s">
        <v>1255</v>
      </c>
      <c r="E8" s="1181" t="s">
        <v>1256</v>
      </c>
      <c r="F8" s="1181" t="s">
        <v>231</v>
      </c>
      <c r="G8" s="1181" t="s">
        <v>1257</v>
      </c>
      <c r="H8" s="1181" t="s">
        <v>1258</v>
      </c>
      <c r="I8" s="1181" t="s">
        <v>1259</v>
      </c>
      <c r="J8" s="1181" t="s">
        <v>1260</v>
      </c>
      <c r="K8" s="1181" t="s">
        <v>1261</v>
      </c>
      <c r="L8" s="1181" t="s">
        <v>1262</v>
      </c>
      <c r="M8" s="1181" t="s">
        <v>1263</v>
      </c>
      <c r="N8" s="1180" t="s">
        <v>1264</v>
      </c>
    </row>
    <row r="9" spans="1:24">
      <c r="A9" s="1183"/>
      <c r="B9" s="1997" t="s">
        <v>1265</v>
      </c>
      <c r="C9" s="1997"/>
      <c r="D9" s="1997"/>
      <c r="E9" s="1997"/>
      <c r="F9" s="1997"/>
      <c r="G9" s="1997"/>
      <c r="H9" s="1997"/>
      <c r="I9" s="1997"/>
      <c r="J9" s="1997"/>
      <c r="K9" s="1997"/>
      <c r="L9" s="1997"/>
      <c r="M9" s="1997"/>
      <c r="N9" s="1184"/>
    </row>
    <row r="10" spans="1:24" ht="8.25" customHeight="1">
      <c r="A10" s="1173"/>
      <c r="B10" s="1185"/>
      <c r="C10" s="1185"/>
      <c r="D10" s="1185"/>
      <c r="E10" s="1185"/>
      <c r="F10" s="1185"/>
      <c r="G10" s="1185"/>
      <c r="H10" s="1185"/>
      <c r="I10" s="1185"/>
      <c r="J10" s="1185"/>
      <c r="K10" s="1185"/>
      <c r="L10" s="1185"/>
      <c r="M10" s="1185"/>
      <c r="N10" s="1185"/>
    </row>
    <row r="11" spans="1:24">
      <c r="A11" s="1173"/>
      <c r="B11" s="1994" t="s">
        <v>1318</v>
      </c>
      <c r="C11" s="1994"/>
      <c r="D11" s="1994"/>
      <c r="E11" s="1994"/>
      <c r="F11" s="1994"/>
      <c r="G11" s="1994"/>
      <c r="H11" s="1994"/>
      <c r="I11" s="1994"/>
      <c r="J11" s="1994"/>
      <c r="K11" s="1994"/>
      <c r="L11" s="1994"/>
      <c r="M11" s="1994"/>
      <c r="N11" s="1186"/>
      <c r="P11" s="1179"/>
      <c r="X11" s="1179"/>
    </row>
    <row r="12" spans="1:24">
      <c r="A12" s="1187" t="s">
        <v>1267</v>
      </c>
      <c r="B12" s="1188">
        <v>23566.733</v>
      </c>
      <c r="C12" s="1188">
        <v>24753.897000000001</v>
      </c>
      <c r="D12" s="1188">
        <v>26633.244999999999</v>
      </c>
      <c r="E12" s="1188">
        <v>24811.603999999999</v>
      </c>
      <c r="F12" s="1188">
        <v>26586.99</v>
      </c>
      <c r="G12" s="1188">
        <v>24146.723000000002</v>
      </c>
      <c r="H12" s="1188">
        <v>24853.154999999999</v>
      </c>
      <c r="I12" s="1188">
        <v>24473.326000000001</v>
      </c>
      <c r="J12" s="1188">
        <v>24975.735000000001</v>
      </c>
      <c r="K12" s="1188">
        <v>24649.530999999999</v>
      </c>
      <c r="L12" s="1188">
        <v>23091.37</v>
      </c>
      <c r="M12" s="1188">
        <v>21919.032999999999</v>
      </c>
      <c r="N12" s="1188">
        <v>199825.67300000001</v>
      </c>
    </row>
    <row r="13" spans="1:24">
      <c r="A13" s="1189" t="s">
        <v>1268</v>
      </c>
      <c r="B13" s="1190">
        <v>26043.717000000001</v>
      </c>
      <c r="C13" s="1190">
        <v>25314.906999999999</v>
      </c>
      <c r="D13" s="1190">
        <v>27401.87</v>
      </c>
      <c r="E13" s="1190">
        <v>27117.183000000001</v>
      </c>
      <c r="F13" s="1190">
        <v>26763.278999999999</v>
      </c>
      <c r="G13" s="1190">
        <v>28632</v>
      </c>
      <c r="H13" s="1190">
        <v>27897.986000000001</v>
      </c>
      <c r="I13" s="1190">
        <v>26241.963</v>
      </c>
      <c r="J13" s="1190"/>
      <c r="K13" s="1190"/>
      <c r="L13" s="1190"/>
      <c r="M13" s="1190"/>
      <c r="N13" s="1190">
        <v>215412.905</v>
      </c>
    </row>
    <row r="14" spans="1:24" ht="5.25" customHeight="1">
      <c r="A14" s="1187"/>
      <c r="B14" s="1188"/>
      <c r="C14" s="1188"/>
      <c r="D14" s="1188"/>
      <c r="E14" s="1188"/>
      <c r="F14" s="1188"/>
      <c r="G14" s="1188"/>
      <c r="H14" s="1188"/>
      <c r="I14" s="1188"/>
      <c r="J14" s="1188"/>
      <c r="K14" s="1188"/>
      <c r="L14" s="1188"/>
      <c r="M14" s="1188"/>
      <c r="N14" s="1188"/>
    </row>
    <row r="15" spans="1:24">
      <c r="A15" s="1191" t="s">
        <v>1269</v>
      </c>
      <c r="B15" s="1192">
        <v>10.510510727133891</v>
      </c>
      <c r="C15" s="1192">
        <v>2.2663502235627675</v>
      </c>
      <c r="D15" s="1192">
        <v>2.8859607606958946</v>
      </c>
      <c r="E15" s="1192">
        <v>9.2923415995193324</v>
      </c>
      <c r="F15" s="1192">
        <v>0.66306490505317583</v>
      </c>
      <c r="G15" s="1192">
        <v>18.575096090678628</v>
      </c>
      <c r="H15" s="1192">
        <v>12.251285601365311</v>
      </c>
      <c r="I15" s="1192">
        <v>7.2267945926107302</v>
      </c>
      <c r="J15" s="1192"/>
      <c r="K15" s="1192"/>
      <c r="L15" s="1192"/>
      <c r="M15" s="1192"/>
      <c r="N15" s="1192">
        <v>7.8004151148286098</v>
      </c>
    </row>
    <row r="16" spans="1:24">
      <c r="A16" s="1173"/>
      <c r="B16" s="1994" t="s">
        <v>1319</v>
      </c>
      <c r="C16" s="1994"/>
      <c r="D16" s="1994"/>
      <c r="E16" s="1994"/>
      <c r="F16" s="1994"/>
      <c r="G16" s="1994"/>
      <c r="H16" s="1994"/>
      <c r="I16" s="1994"/>
      <c r="J16" s="1994"/>
      <c r="K16" s="1994"/>
      <c r="L16" s="1994"/>
      <c r="M16" s="1994"/>
      <c r="N16" s="1186"/>
    </row>
    <row r="17" spans="1:24">
      <c r="A17" s="1187" t="s">
        <v>1267</v>
      </c>
      <c r="B17" s="1188">
        <v>4561.6390000000001</v>
      </c>
      <c r="C17" s="1188">
        <v>4280.3869999999997</v>
      </c>
      <c r="D17" s="1188">
        <v>4017.98</v>
      </c>
      <c r="E17" s="1188">
        <v>4228.9369999999999</v>
      </c>
      <c r="F17" s="1188">
        <v>4321.2539999999999</v>
      </c>
      <c r="G17" s="1188">
        <v>3844.8649999999998</v>
      </c>
      <c r="H17" s="1188">
        <v>4354.299</v>
      </c>
      <c r="I17" s="1188">
        <v>4265.7129999999997</v>
      </c>
      <c r="J17" s="1188">
        <v>3889.136</v>
      </c>
      <c r="K17" s="1188">
        <v>4470.0209999999997</v>
      </c>
      <c r="L17" s="1188">
        <v>4909.5230000000001</v>
      </c>
      <c r="M17" s="1188">
        <v>4251.0780000000004</v>
      </c>
      <c r="N17" s="1188">
        <v>33875.073999999993</v>
      </c>
    </row>
    <row r="18" spans="1:24">
      <c r="A18" s="1189" t="s">
        <v>1268</v>
      </c>
      <c r="B18" s="1190">
        <v>5578.6570000000002</v>
      </c>
      <c r="C18" s="1190">
        <v>4589.6620000000003</v>
      </c>
      <c r="D18" s="1190">
        <v>4334.5060000000003</v>
      </c>
      <c r="E18" s="1190">
        <v>5292.5609999999997</v>
      </c>
      <c r="F18" s="1190">
        <v>5045.83</v>
      </c>
      <c r="G18" s="1190">
        <v>4402.4629999999997</v>
      </c>
      <c r="H18" s="1190">
        <v>5118.2020000000002</v>
      </c>
      <c r="I18" s="1190">
        <v>4443.6319999999996</v>
      </c>
      <c r="J18" s="1190"/>
      <c r="K18" s="1190"/>
      <c r="L18" s="1190"/>
      <c r="M18" s="1190"/>
      <c r="N18" s="1190">
        <v>38805.512999999999</v>
      </c>
    </row>
    <row r="19" spans="1:24" ht="5.25" customHeight="1">
      <c r="A19" s="1187"/>
      <c r="B19" s="1188"/>
      <c r="C19" s="1188"/>
      <c r="D19" s="1188"/>
      <c r="E19" s="1188"/>
      <c r="F19" s="1188"/>
      <c r="G19" s="1188"/>
      <c r="H19" s="1188"/>
      <c r="I19" s="1188"/>
      <c r="J19" s="1188"/>
      <c r="K19" s="1188"/>
      <c r="L19" s="1188"/>
      <c r="M19" s="1188"/>
      <c r="N19" s="1188"/>
    </row>
    <row r="20" spans="1:24">
      <c r="A20" s="1191" t="s">
        <v>1269</v>
      </c>
      <c r="B20" s="1192">
        <v>22.295012823241834</v>
      </c>
      <c r="C20" s="1192">
        <v>7.2253980773233906</v>
      </c>
      <c r="D20" s="1192">
        <v>7.8777395606747689</v>
      </c>
      <c r="E20" s="1192">
        <v>25.151095890054634</v>
      </c>
      <c r="F20" s="1192">
        <v>16.767725294555703</v>
      </c>
      <c r="G20" s="1192">
        <v>14.502407756839318</v>
      </c>
      <c r="H20" s="1192">
        <v>17.543650539386476</v>
      </c>
      <c r="I20" s="1192">
        <v>4.1709088257930063</v>
      </c>
      <c r="J20" s="1192"/>
      <c r="K20" s="1192"/>
      <c r="L20" s="1192"/>
      <c r="M20" s="1192"/>
      <c r="N20" s="1192">
        <v>14.554769681093561</v>
      </c>
    </row>
    <row r="21" spans="1:24">
      <c r="A21" s="1173"/>
      <c r="B21" s="1994" t="s">
        <v>1320</v>
      </c>
      <c r="C21" s="1994"/>
      <c r="D21" s="1994"/>
      <c r="E21" s="1994"/>
      <c r="F21" s="1994"/>
      <c r="G21" s="1994"/>
      <c r="H21" s="1994"/>
      <c r="I21" s="1994"/>
      <c r="J21" s="1994"/>
      <c r="K21" s="1994"/>
      <c r="L21" s="1994"/>
      <c r="M21" s="1994"/>
      <c r="N21" s="1186"/>
      <c r="P21" s="1179"/>
      <c r="X21" s="1179"/>
    </row>
    <row r="22" spans="1:24">
      <c r="A22" s="1187" t="s">
        <v>1267</v>
      </c>
      <c r="B22" s="1188">
        <v>9872.4410000000007</v>
      </c>
      <c r="C22" s="1188">
        <v>9057.51</v>
      </c>
      <c r="D22" s="1188">
        <v>9775.9060000000009</v>
      </c>
      <c r="E22" s="1188">
        <v>10524.651</v>
      </c>
      <c r="F22" s="1188">
        <v>10890.092000000001</v>
      </c>
      <c r="G22" s="1188">
        <v>9915.4169999999995</v>
      </c>
      <c r="H22" s="1188">
        <v>10219.026</v>
      </c>
      <c r="I22" s="1188">
        <v>9877.107</v>
      </c>
      <c r="J22" s="1188">
        <v>9886.4879999999994</v>
      </c>
      <c r="K22" s="1188">
        <v>10369.306</v>
      </c>
      <c r="L22" s="1188">
        <v>8918.2049999999999</v>
      </c>
      <c r="M22" s="1188">
        <v>7713.2539999999999</v>
      </c>
      <c r="N22" s="1188">
        <v>80132.150000000009</v>
      </c>
    </row>
    <row r="23" spans="1:24">
      <c r="A23" s="1189" t="s">
        <v>1268</v>
      </c>
      <c r="B23" s="1190">
        <v>9743.3649999999998</v>
      </c>
      <c r="C23" s="1190">
        <v>9035.8619999999992</v>
      </c>
      <c r="D23" s="1190">
        <v>9415.7870000000003</v>
      </c>
      <c r="E23" s="1190">
        <v>9859.3690000000006</v>
      </c>
      <c r="F23" s="1190">
        <v>10129.981</v>
      </c>
      <c r="G23" s="1190">
        <v>9690.6910000000007</v>
      </c>
      <c r="H23" s="1190">
        <v>10593.558000000001</v>
      </c>
      <c r="I23" s="1190">
        <v>9437.9770000000008</v>
      </c>
      <c r="J23" s="1190"/>
      <c r="K23" s="1190"/>
      <c r="L23" s="1190"/>
      <c r="M23" s="1190"/>
      <c r="N23" s="1190">
        <v>77906.59</v>
      </c>
    </row>
    <row r="24" spans="1:24" ht="5.25" customHeight="1">
      <c r="A24" s="1187"/>
      <c r="B24" s="1188"/>
      <c r="C24" s="1188"/>
      <c r="D24" s="1188"/>
      <c r="E24" s="1188"/>
      <c r="F24" s="1188"/>
      <c r="G24" s="1188"/>
      <c r="H24" s="1188"/>
      <c r="I24" s="1188"/>
      <c r="J24" s="1188"/>
      <c r="K24" s="1188"/>
      <c r="L24" s="1188"/>
      <c r="M24" s="1188"/>
      <c r="N24" s="1188"/>
    </row>
    <row r="25" spans="1:24">
      <c r="A25" s="1191" t="s">
        <v>1269</v>
      </c>
      <c r="B25" s="1192">
        <v>-1.3074375425490103</v>
      </c>
      <c r="C25" s="1192">
        <v>-0.23900608445367766</v>
      </c>
      <c r="D25" s="1192">
        <v>-3.683740412397583</v>
      </c>
      <c r="E25" s="1192">
        <v>-6.3211787260214152</v>
      </c>
      <c r="F25" s="1192">
        <v>-6.9798400233900821</v>
      </c>
      <c r="G25" s="1192">
        <v>-2.2664301461047813</v>
      </c>
      <c r="H25" s="1192">
        <v>3.6650459642631432</v>
      </c>
      <c r="I25" s="1192">
        <v>-4.4459374592175607</v>
      </c>
      <c r="J25" s="1192"/>
      <c r="K25" s="1192"/>
      <c r="L25" s="1192"/>
      <c r="M25" s="1192"/>
      <c r="N25" s="1192">
        <v>-2.7773621449068884</v>
      </c>
    </row>
    <row r="26" spans="1:24">
      <c r="A26" s="1173"/>
      <c r="B26" s="1994" t="s">
        <v>1321</v>
      </c>
      <c r="C26" s="1994"/>
      <c r="D26" s="1994"/>
      <c r="E26" s="1994"/>
      <c r="F26" s="1994"/>
      <c r="G26" s="1994"/>
      <c r="H26" s="1994"/>
      <c r="I26" s="1994"/>
      <c r="J26" s="1994"/>
      <c r="K26" s="1994"/>
      <c r="L26" s="1994"/>
      <c r="M26" s="1994"/>
      <c r="N26" s="1186"/>
    </row>
    <row r="27" spans="1:24" ht="14.25" customHeight="1">
      <c r="A27" s="1187" t="s">
        <v>1267</v>
      </c>
      <c r="B27" s="1188">
        <v>6760.2809999999999</v>
      </c>
      <c r="C27" s="1188">
        <v>6056.3519999999999</v>
      </c>
      <c r="D27" s="1188">
        <v>6858.0230000000001</v>
      </c>
      <c r="E27" s="1188">
        <v>6489.4880000000003</v>
      </c>
      <c r="F27" s="1188">
        <v>6700.5529999999999</v>
      </c>
      <c r="G27" s="1188">
        <v>6626.0249999999996</v>
      </c>
      <c r="H27" s="1188">
        <v>6980.49</v>
      </c>
      <c r="I27" s="1188">
        <v>6918.1350000000002</v>
      </c>
      <c r="J27" s="1188">
        <v>6614.2830000000004</v>
      </c>
      <c r="K27" s="1188">
        <v>6813.3339999999998</v>
      </c>
      <c r="L27" s="1188">
        <v>6367.3459999999995</v>
      </c>
      <c r="M27" s="1188">
        <v>6837.6409999999996</v>
      </c>
      <c r="N27" s="1188">
        <v>53389.347000000002</v>
      </c>
    </row>
    <row r="28" spans="1:24" ht="14.25" customHeight="1">
      <c r="A28" s="1189" t="s">
        <v>1268</v>
      </c>
      <c r="B28" s="1190">
        <v>7038.9589999999998</v>
      </c>
      <c r="C28" s="1190">
        <v>6458.3190000000004</v>
      </c>
      <c r="D28" s="1190">
        <v>8087.7629999999999</v>
      </c>
      <c r="E28" s="1190">
        <v>7261.152</v>
      </c>
      <c r="F28" s="1190">
        <v>7810.1090000000004</v>
      </c>
      <c r="G28" s="1190">
        <v>7413.68</v>
      </c>
      <c r="H28" s="1190">
        <v>7690.26</v>
      </c>
      <c r="I28" s="1190">
        <v>7525.0320000000002</v>
      </c>
      <c r="J28" s="1190"/>
      <c r="K28" s="1190"/>
      <c r="L28" s="1190"/>
      <c r="M28" s="1190"/>
      <c r="N28" s="1190">
        <v>59285.273999999998</v>
      </c>
    </row>
    <row r="29" spans="1:24" ht="5.25" customHeight="1">
      <c r="A29" s="1187"/>
      <c r="B29" s="1188"/>
      <c r="C29" s="1188"/>
      <c r="D29" s="1188"/>
      <c r="E29" s="1188"/>
      <c r="F29" s="1188"/>
      <c r="G29" s="1188"/>
      <c r="H29" s="1188"/>
      <c r="I29" s="1188"/>
      <c r="J29" s="1188"/>
      <c r="K29" s="1188"/>
      <c r="L29" s="1188"/>
      <c r="M29" s="1188"/>
      <c r="N29" s="1188"/>
    </row>
    <row r="30" spans="1:24">
      <c r="A30" s="1191" t="s">
        <v>1269</v>
      </c>
      <c r="B30" s="1192">
        <v>4.1222842659942671</v>
      </c>
      <c r="C30" s="1192">
        <v>6.637114223215562</v>
      </c>
      <c r="D30" s="1192">
        <v>17.931406762561167</v>
      </c>
      <c r="E30" s="1192">
        <v>11.890984311859413</v>
      </c>
      <c r="F30" s="1192">
        <v>16.559170563981809</v>
      </c>
      <c r="G30" s="1192">
        <v>11.887292909398923</v>
      </c>
      <c r="H30" s="1192">
        <v>10.167910848665358</v>
      </c>
      <c r="I30" s="1192">
        <v>8.7725521401360425</v>
      </c>
      <c r="J30" s="1192"/>
      <c r="K30" s="1192"/>
      <c r="L30" s="1192"/>
      <c r="M30" s="1192"/>
      <c r="N30" s="1192">
        <v>11.043264867052955</v>
      </c>
    </row>
    <row r="31" spans="1:24">
      <c r="A31" s="1173"/>
      <c r="B31" s="1994" t="s">
        <v>1322</v>
      </c>
      <c r="C31" s="1994"/>
      <c r="D31" s="1994"/>
      <c r="E31" s="1994"/>
      <c r="F31" s="1994"/>
      <c r="G31" s="1994"/>
      <c r="H31" s="1994"/>
      <c r="I31" s="1994"/>
      <c r="J31" s="1994"/>
      <c r="K31" s="1994"/>
      <c r="L31" s="1994"/>
      <c r="M31" s="1994"/>
      <c r="N31" s="1186"/>
      <c r="P31" s="1179"/>
      <c r="X31" s="1179"/>
    </row>
    <row r="32" spans="1:24">
      <c r="A32" s="1187" t="s">
        <v>1267</v>
      </c>
      <c r="B32" s="1188">
        <v>41351.425999999999</v>
      </c>
      <c r="C32" s="1188">
        <v>38110.692000000003</v>
      </c>
      <c r="D32" s="1188">
        <v>40588.800999999999</v>
      </c>
      <c r="E32" s="1188">
        <v>40685.438999999998</v>
      </c>
      <c r="F32" s="1188">
        <v>43956.338000000003</v>
      </c>
      <c r="G32" s="1188">
        <v>39933.430999999997</v>
      </c>
      <c r="H32" s="1188">
        <v>41107.578000000001</v>
      </c>
      <c r="I32" s="1188">
        <v>37675.453999999998</v>
      </c>
      <c r="J32" s="1188">
        <v>38223.805999999997</v>
      </c>
      <c r="K32" s="1188">
        <v>37507.029000000002</v>
      </c>
      <c r="L32" s="1188">
        <v>35531.794999999998</v>
      </c>
      <c r="M32" s="1188">
        <v>35062.432000000001</v>
      </c>
      <c r="N32" s="1188">
        <v>323409.15899999999</v>
      </c>
    </row>
    <row r="33" spans="1:89">
      <c r="A33" s="1189" t="s">
        <v>1268</v>
      </c>
      <c r="B33" s="1190">
        <v>39296.313999999998</v>
      </c>
      <c r="C33" s="1190">
        <v>36692.608999999997</v>
      </c>
      <c r="D33" s="1190">
        <v>39701.675999999999</v>
      </c>
      <c r="E33" s="1190">
        <v>39515.792999999998</v>
      </c>
      <c r="F33" s="1190">
        <v>38895.339</v>
      </c>
      <c r="G33" s="1190">
        <v>37935.631999999998</v>
      </c>
      <c r="H33" s="1190">
        <v>38728.167999999998</v>
      </c>
      <c r="I33" s="1190">
        <v>38757.294999999998</v>
      </c>
      <c r="J33" s="1190"/>
      <c r="K33" s="1190"/>
      <c r="L33" s="1190"/>
      <c r="M33" s="1190"/>
      <c r="N33" s="1190">
        <v>309522.826</v>
      </c>
    </row>
    <row r="34" spans="1:89" ht="5.25" customHeight="1">
      <c r="A34" s="1187"/>
      <c r="B34" s="1188"/>
      <c r="C34" s="1188"/>
      <c r="D34" s="1188"/>
      <c r="E34" s="1188"/>
      <c r="F34" s="1188"/>
      <c r="G34" s="1188"/>
      <c r="H34" s="1188"/>
      <c r="I34" s="1188"/>
      <c r="J34" s="1188"/>
      <c r="K34" s="1188"/>
      <c r="L34" s="1188"/>
      <c r="M34" s="1188"/>
      <c r="N34" s="1188"/>
    </row>
    <row r="35" spans="1:89">
      <c r="A35" s="1191" t="s">
        <v>1269</v>
      </c>
      <c r="B35" s="1192">
        <v>-4.9698697210587142</v>
      </c>
      <c r="C35" s="1192">
        <v>-3.7209584124056505</v>
      </c>
      <c r="D35" s="1192">
        <v>-2.1856398271040263</v>
      </c>
      <c r="E35" s="1192">
        <v>-2.8748516146034433</v>
      </c>
      <c r="F35" s="1192">
        <v>-11.513695704132601</v>
      </c>
      <c r="G35" s="1192">
        <v>-5.0028233236457993</v>
      </c>
      <c r="H35" s="1192">
        <v>-5.7882514995167185</v>
      </c>
      <c r="I35" s="1192">
        <v>2.8714743556905802</v>
      </c>
      <c r="J35" s="1192"/>
      <c r="K35" s="1192"/>
      <c r="L35" s="1192"/>
      <c r="M35" s="1192"/>
      <c r="N35" s="1192">
        <v>-4.2937352309184149</v>
      </c>
    </row>
    <row r="36" spans="1:89">
      <c r="A36" s="1173"/>
      <c r="B36" s="1994" t="s">
        <v>1323</v>
      </c>
      <c r="C36" s="1994"/>
      <c r="D36" s="1994"/>
      <c r="E36" s="1994"/>
      <c r="F36" s="1994"/>
      <c r="G36" s="1994"/>
      <c r="H36" s="1994"/>
      <c r="I36" s="1994"/>
      <c r="J36" s="1994"/>
      <c r="K36" s="1994"/>
      <c r="L36" s="1994"/>
      <c r="M36" s="1994"/>
      <c r="N36" s="1186"/>
      <c r="BV36" s="1236"/>
      <c r="CK36" s="1236"/>
    </row>
    <row r="37" spans="1:89">
      <c r="A37" s="1187" t="s">
        <v>1267</v>
      </c>
      <c r="B37" s="1188">
        <v>78972.225999999995</v>
      </c>
      <c r="C37" s="1188">
        <v>74922.751999999993</v>
      </c>
      <c r="D37" s="1188">
        <v>81071.206999999995</v>
      </c>
      <c r="E37" s="1188">
        <v>79086.403000000006</v>
      </c>
      <c r="F37" s="1188">
        <v>84670.956999999995</v>
      </c>
      <c r="G37" s="1188">
        <v>77879.350999999995</v>
      </c>
      <c r="H37" s="1188">
        <v>82157.811000000002</v>
      </c>
      <c r="I37" s="1188">
        <v>80050.213000000003</v>
      </c>
      <c r="J37" s="1188">
        <v>71574.047999999995</v>
      </c>
      <c r="K37" s="1188">
        <v>75397.180999999997</v>
      </c>
      <c r="L37" s="1188">
        <v>72498.744999999995</v>
      </c>
      <c r="M37" s="1188">
        <v>78538.038</v>
      </c>
      <c r="N37" s="1188">
        <v>638810.91999999993</v>
      </c>
      <c r="BV37" s="1236"/>
      <c r="CK37" s="1236"/>
    </row>
    <row r="38" spans="1:89" ht="15.75">
      <c r="A38" s="1189" t="s">
        <v>1268</v>
      </c>
      <c r="B38" s="1190">
        <v>79579.067999999999</v>
      </c>
      <c r="C38" s="1190">
        <v>67843.236000000004</v>
      </c>
      <c r="D38" s="1190">
        <v>79423.111999999994</v>
      </c>
      <c r="E38" s="1190">
        <v>82922.857999999993</v>
      </c>
      <c r="F38" s="1190">
        <v>84086.543000000005</v>
      </c>
      <c r="G38" s="1190">
        <v>77346.957999999999</v>
      </c>
      <c r="H38" s="1190">
        <v>82233.509000000005</v>
      </c>
      <c r="I38" s="1190">
        <v>78700.501999999993</v>
      </c>
      <c r="J38" s="1190"/>
      <c r="K38" s="1190"/>
      <c r="L38" s="1190"/>
      <c r="M38" s="1190"/>
      <c r="N38" s="1190">
        <v>632135.78599999996</v>
      </c>
      <c r="Q38" s="1195"/>
      <c r="R38" s="1195"/>
      <c r="S38" s="1195"/>
      <c r="T38" s="1195"/>
      <c r="U38" s="1195"/>
      <c r="V38" s="1195"/>
      <c r="W38" s="1195"/>
      <c r="X38" s="1195"/>
      <c r="Y38" s="1195"/>
      <c r="Z38" s="1195"/>
      <c r="AA38" s="1195"/>
      <c r="AB38" s="1195"/>
    </row>
    <row r="39" spans="1:89" ht="5.25" customHeight="1">
      <c r="A39" s="1187"/>
      <c r="B39" s="1188"/>
      <c r="C39" s="1188"/>
      <c r="D39" s="1188"/>
      <c r="E39" s="1188"/>
      <c r="F39" s="1188"/>
      <c r="G39" s="1188"/>
      <c r="H39" s="1188"/>
      <c r="I39" s="1188"/>
      <c r="J39" s="1188"/>
      <c r="K39" s="1188"/>
      <c r="L39" s="1188"/>
      <c r="M39" s="1188"/>
      <c r="N39" s="1188"/>
      <c r="Q39" s="1195"/>
      <c r="R39" s="1195"/>
      <c r="S39" s="1195"/>
      <c r="T39" s="1195"/>
      <c r="U39" s="1195"/>
      <c r="V39" s="1195"/>
      <c r="W39" s="1195"/>
      <c r="X39" s="1195"/>
      <c r="Y39" s="1195"/>
      <c r="Z39" s="1195"/>
      <c r="AA39" s="1195"/>
      <c r="AB39" s="1195"/>
    </row>
    <row r="40" spans="1:89">
      <c r="A40" s="1191" t="s">
        <v>1269</v>
      </c>
      <c r="B40" s="1192">
        <v>0.76842458511933387</v>
      </c>
      <c r="C40" s="1192">
        <v>-9.4490869742745076</v>
      </c>
      <c r="D40" s="1192">
        <v>-2.0328980670042398</v>
      </c>
      <c r="E40" s="1192">
        <v>4.8509666067376713</v>
      </c>
      <c r="F40" s="1192">
        <v>-0.69021778034230863</v>
      </c>
      <c r="G40" s="1192">
        <v>-0.68361252779314441</v>
      </c>
      <c r="H40" s="1192">
        <v>9.213731363900024E-2</v>
      </c>
      <c r="I40" s="1192">
        <v>-1.6860804605229589</v>
      </c>
      <c r="J40" s="1192"/>
      <c r="K40" s="1192"/>
      <c r="L40" s="1192"/>
      <c r="M40" s="1192"/>
      <c r="N40" s="1192">
        <v>-1.0449311041833766</v>
      </c>
    </row>
    <row r="41" spans="1:89">
      <c r="A41" s="1173"/>
      <c r="B41" s="1994" t="s">
        <v>1324</v>
      </c>
      <c r="C41" s="1994"/>
      <c r="D41" s="1994"/>
      <c r="E41" s="1994"/>
      <c r="F41" s="1994"/>
      <c r="G41" s="1994"/>
      <c r="H41" s="1994"/>
      <c r="I41" s="1994"/>
      <c r="J41" s="1994"/>
      <c r="K41" s="1994"/>
      <c r="L41" s="1994"/>
      <c r="M41" s="1994"/>
      <c r="N41" s="1186"/>
      <c r="P41" s="1179"/>
    </row>
    <row r="42" spans="1:89">
      <c r="A42" s="1187" t="s">
        <v>1267</v>
      </c>
      <c r="B42" s="1188">
        <v>48155.483999999997</v>
      </c>
      <c r="C42" s="1188">
        <v>44900.107000000004</v>
      </c>
      <c r="D42" s="1188">
        <v>45868.641000000003</v>
      </c>
      <c r="E42" s="1188">
        <v>47563.794999999998</v>
      </c>
      <c r="F42" s="1188">
        <v>48861.188999999998</v>
      </c>
      <c r="G42" s="1188">
        <v>44168.83</v>
      </c>
      <c r="H42" s="1188">
        <v>45730.186999999998</v>
      </c>
      <c r="I42" s="1188">
        <v>44807.887000000002</v>
      </c>
      <c r="J42" s="1188">
        <v>43431.137000000002</v>
      </c>
      <c r="K42" s="1188">
        <v>49312.139000000003</v>
      </c>
      <c r="L42" s="1188">
        <v>45267.913999999997</v>
      </c>
      <c r="M42" s="1188">
        <v>44347.449000000001</v>
      </c>
      <c r="N42" s="1188">
        <v>370056.12</v>
      </c>
    </row>
    <row r="43" spans="1:89">
      <c r="A43" s="1189" t="s">
        <v>1268</v>
      </c>
      <c r="B43" s="1190">
        <v>46536.796999999999</v>
      </c>
      <c r="C43" s="1190">
        <v>43641.614000000001</v>
      </c>
      <c r="D43" s="1190">
        <v>46860.442000000003</v>
      </c>
      <c r="E43" s="1190">
        <v>45487.892999999996</v>
      </c>
      <c r="F43" s="1190">
        <v>46234.07</v>
      </c>
      <c r="G43" s="1190">
        <v>42639.805999999997</v>
      </c>
      <c r="H43" s="1190">
        <v>45141.118000000002</v>
      </c>
      <c r="I43" s="1190">
        <v>44777.555</v>
      </c>
      <c r="J43" s="1190"/>
      <c r="K43" s="1190"/>
      <c r="L43" s="1190"/>
      <c r="M43" s="1190"/>
      <c r="N43" s="1190">
        <v>361319.29499999998</v>
      </c>
    </row>
    <row r="44" spans="1:89" ht="5.25" customHeight="1">
      <c r="A44" s="1187"/>
      <c r="B44" s="1188"/>
      <c r="C44" s="1188"/>
      <c r="D44" s="1188"/>
      <c r="E44" s="1188"/>
      <c r="F44" s="1188"/>
      <c r="G44" s="1188"/>
      <c r="H44" s="1188"/>
      <c r="I44" s="1188"/>
      <c r="J44" s="1188"/>
      <c r="K44" s="1188"/>
      <c r="L44" s="1188"/>
      <c r="M44" s="1188"/>
      <c r="N44" s="1188"/>
    </row>
    <row r="45" spans="1:89">
      <c r="A45" s="1191" t="s">
        <v>1269</v>
      </c>
      <c r="B45" s="1192">
        <v>-3.3613762453306322</v>
      </c>
      <c r="C45" s="1192">
        <v>-2.8028730532869304</v>
      </c>
      <c r="D45" s="1192">
        <v>2.1622637566262313</v>
      </c>
      <c r="E45" s="1192">
        <v>-4.3644583027910215</v>
      </c>
      <c r="F45" s="1192">
        <v>-5.3766988764845678</v>
      </c>
      <c r="G45" s="1192">
        <v>-3.4617715705849719</v>
      </c>
      <c r="H45" s="1192">
        <v>-1.2881403699486356</v>
      </c>
      <c r="I45" s="1192">
        <v>-6.7693439773236719E-2</v>
      </c>
      <c r="J45" s="1192"/>
      <c r="K45" s="1192"/>
      <c r="L45" s="1192"/>
      <c r="M45" s="1192"/>
      <c r="N45" s="1192">
        <v>-2.3609459559809522</v>
      </c>
    </row>
    <row r="46" spans="1:89">
      <c r="A46" s="1237"/>
      <c r="B46" s="2004" t="s">
        <v>256</v>
      </c>
      <c r="C46" s="2004"/>
      <c r="D46" s="2004"/>
      <c r="E46" s="2004"/>
      <c r="F46" s="2004"/>
      <c r="G46" s="2004"/>
      <c r="H46" s="2004"/>
      <c r="I46" s="2004"/>
      <c r="J46" s="2004"/>
      <c r="K46" s="2004"/>
      <c r="L46" s="2004"/>
      <c r="M46" s="2004"/>
      <c r="N46" s="1238"/>
    </row>
    <row r="47" spans="1:89">
      <c r="A47" s="1187" t="s">
        <v>1267</v>
      </c>
      <c r="B47" s="1188">
        <v>213240.22999999998</v>
      </c>
      <c r="C47" s="1188">
        <v>202081.69699999999</v>
      </c>
      <c r="D47" s="1188">
        <v>214813.80300000001</v>
      </c>
      <c r="E47" s="1188">
        <v>213390.31699999998</v>
      </c>
      <c r="F47" s="1188">
        <v>225987.37300000002</v>
      </c>
      <c r="G47" s="1188">
        <v>206514.64199999999</v>
      </c>
      <c r="H47" s="1188">
        <v>215402.546</v>
      </c>
      <c r="I47" s="1188">
        <v>208067.83500000002</v>
      </c>
      <c r="J47" s="1188">
        <v>198594.63299999997</v>
      </c>
      <c r="K47" s="1188">
        <v>208518.541</v>
      </c>
      <c r="L47" s="1188">
        <v>196584.89799999999</v>
      </c>
      <c r="M47" s="1188">
        <v>198668.92499999999</v>
      </c>
      <c r="N47" s="1188">
        <v>1699498.443</v>
      </c>
    </row>
    <row r="48" spans="1:89">
      <c r="A48" s="1189" t="s">
        <v>1268</v>
      </c>
      <c r="B48" s="1190">
        <v>213816.87700000001</v>
      </c>
      <c r="C48" s="1190">
        <v>193576.209</v>
      </c>
      <c r="D48" s="1190">
        <v>215225.15599999999</v>
      </c>
      <c r="E48" s="1190">
        <v>217456.80899999995</v>
      </c>
      <c r="F48" s="1190">
        <v>218965.15100000001</v>
      </c>
      <c r="G48" s="1190">
        <v>208061.22999999998</v>
      </c>
      <c r="H48" s="1190">
        <v>217402.80100000004</v>
      </c>
      <c r="I48" s="1190">
        <v>209883.95600000001</v>
      </c>
      <c r="J48" s="1190"/>
      <c r="K48" s="1190"/>
      <c r="L48" s="1190"/>
      <c r="M48" s="1190"/>
      <c r="N48" s="1190">
        <v>1694388.189</v>
      </c>
    </row>
    <row r="49" spans="1:28" ht="5.25" customHeight="1">
      <c r="A49" s="1187"/>
      <c r="B49" s="1188"/>
      <c r="C49" s="1188"/>
      <c r="D49" s="1188"/>
      <c r="E49" s="1188"/>
      <c r="F49" s="1188"/>
      <c r="G49" s="1188"/>
      <c r="H49" s="1188"/>
      <c r="I49" s="1188"/>
      <c r="J49" s="1188"/>
      <c r="K49" s="1188"/>
      <c r="L49" s="1188"/>
      <c r="M49" s="1188"/>
      <c r="N49" s="1188"/>
    </row>
    <row r="50" spans="1:28">
      <c r="A50" s="1191" t="s">
        <v>1283</v>
      </c>
      <c r="B50" s="1192">
        <v>0.27042129902037004</v>
      </c>
      <c r="C50" s="1192">
        <v>-4.208935359445249</v>
      </c>
      <c r="D50" s="1192">
        <v>0.19149281575725752</v>
      </c>
      <c r="E50" s="1192">
        <v>1.9056591026105281</v>
      </c>
      <c r="F50" s="1192">
        <v>-3.1073514890586438</v>
      </c>
      <c r="G50" s="1192">
        <v>0.74889992545904249</v>
      </c>
      <c r="H50" s="1192">
        <v>0.92861251510001352</v>
      </c>
      <c r="I50" s="1192">
        <v>0.8728504336097842</v>
      </c>
      <c r="J50" s="1192"/>
      <c r="K50" s="1192"/>
      <c r="L50" s="1192"/>
      <c r="M50" s="1192"/>
      <c r="N50" s="1192">
        <v>-0.30069189066034596</v>
      </c>
    </row>
    <row r="51" spans="1:28" ht="5.25" customHeight="1">
      <c r="A51" s="1205"/>
      <c r="B51" s="1200"/>
      <c r="C51" s="1206"/>
      <c r="D51" s="1200"/>
      <c r="E51" s="1206"/>
      <c r="F51" s="1206"/>
      <c r="G51" s="1206"/>
      <c r="H51" s="1206"/>
      <c r="I51" s="1206"/>
      <c r="J51" s="1200"/>
      <c r="Q51" s="1195"/>
      <c r="R51" s="1195"/>
      <c r="S51" s="1195"/>
      <c r="T51" s="1195"/>
      <c r="U51" s="1195"/>
      <c r="V51" s="1195"/>
      <c r="W51" s="1195"/>
      <c r="X51" s="1195"/>
      <c r="Y51" s="1195"/>
      <c r="Z51" s="1195"/>
      <c r="AA51" s="1195"/>
      <c r="AB51" s="1195"/>
    </row>
    <row r="52" spans="1:28" ht="15">
      <c r="A52" s="1187" t="s">
        <v>1325</v>
      </c>
      <c r="B52" s="1206"/>
      <c r="C52" s="1200"/>
      <c r="D52" s="1200"/>
      <c r="E52" s="1200"/>
      <c r="F52" s="1200"/>
      <c r="G52" s="1206"/>
      <c r="H52" s="1206"/>
      <c r="I52" s="1200"/>
      <c r="J52" s="1200"/>
    </row>
    <row r="53" spans="1:28" ht="15">
      <c r="A53" s="1239" t="s">
        <v>1275</v>
      </c>
      <c r="B53" s="1206"/>
      <c r="C53" s="1206"/>
      <c r="D53" s="1200"/>
      <c r="E53" s="1200"/>
      <c r="F53" s="1200"/>
      <c r="G53" s="1206"/>
      <c r="H53" s="1206"/>
      <c r="I53" s="1200"/>
      <c r="J53" s="1200"/>
    </row>
    <row r="54" spans="1:28" ht="15">
      <c r="A54" s="1842" t="s">
        <v>273</v>
      </c>
      <c r="B54" s="1200"/>
      <c r="C54" s="1206"/>
      <c r="D54" s="1200"/>
      <c r="E54" s="1206"/>
      <c r="F54" s="1200"/>
      <c r="G54" s="1200"/>
      <c r="H54" s="1200"/>
      <c r="I54" s="1200"/>
      <c r="J54" s="1200"/>
    </row>
    <row r="55" spans="1:28" ht="15">
      <c r="A55" s="1194"/>
      <c r="B55" s="1200"/>
      <c r="C55" s="1206"/>
      <c r="D55" s="1200"/>
      <c r="E55" s="1206"/>
      <c r="F55" s="1200"/>
      <c r="G55" s="1200"/>
      <c r="H55" s="1200"/>
      <c r="I55" s="1200"/>
      <c r="J55" s="1200"/>
    </row>
    <row r="56" spans="1:28">
      <c r="A56" s="1199"/>
      <c r="B56" s="1200"/>
      <c r="C56" s="1200"/>
      <c r="D56" s="1200"/>
      <c r="E56" s="1200"/>
      <c r="F56" s="1200"/>
      <c r="G56" s="1200"/>
      <c r="H56" s="1200"/>
      <c r="I56" s="1200"/>
      <c r="J56" s="1200"/>
    </row>
    <row r="57" spans="1:28" ht="15">
      <c r="A57" s="1209"/>
      <c r="B57" s="1203"/>
      <c r="C57" s="1203"/>
      <c r="D57" s="1203"/>
      <c r="E57" s="1203"/>
      <c r="F57" s="1203"/>
      <c r="G57" s="1203"/>
      <c r="H57" s="1203"/>
      <c r="I57" s="1203"/>
      <c r="J57" s="1206"/>
    </row>
    <row r="58" spans="1:28">
      <c r="A58" s="1210"/>
      <c r="B58" s="1203"/>
      <c r="C58" s="1203"/>
      <c r="D58" s="1203"/>
      <c r="E58" s="1203"/>
      <c r="F58" s="1203"/>
      <c r="G58" s="1203"/>
      <c r="H58" s="1203"/>
      <c r="I58" s="1203"/>
      <c r="J58" s="1200"/>
    </row>
    <row r="59" spans="1:28" ht="15">
      <c r="A59" s="1202"/>
      <c r="B59" s="1204"/>
      <c r="C59" s="1204"/>
      <c r="D59" s="1204"/>
      <c r="E59" s="1204"/>
      <c r="F59" s="1204"/>
      <c r="G59" s="1204"/>
      <c r="H59" s="1204"/>
      <c r="I59" s="1204"/>
      <c r="J59" s="1204"/>
    </row>
    <row r="60" spans="1:28" ht="15">
      <c r="A60" s="1202"/>
      <c r="B60" s="1204"/>
      <c r="C60" s="1204"/>
      <c r="D60" s="1204"/>
      <c r="E60" s="1204"/>
      <c r="F60" s="1204"/>
      <c r="G60" s="1204"/>
      <c r="H60" s="1204"/>
      <c r="I60" s="1204"/>
      <c r="J60" s="1204"/>
    </row>
    <row r="61" spans="1:28">
      <c r="B61" s="1199"/>
      <c r="C61" s="1199"/>
      <c r="D61" s="1199"/>
      <c r="E61" s="1199"/>
      <c r="F61" s="1199"/>
      <c r="G61" s="1199"/>
      <c r="H61" s="1199"/>
      <c r="I61" s="1199"/>
      <c r="J61" s="1199"/>
    </row>
    <row r="62" spans="1:28" ht="15">
      <c r="A62" s="1205"/>
      <c r="B62" s="1203"/>
      <c r="C62" s="1203"/>
      <c r="D62" s="1206"/>
      <c r="E62" s="1200"/>
      <c r="F62" s="1206"/>
      <c r="G62" s="1200"/>
      <c r="H62" s="1206"/>
      <c r="I62" s="1206"/>
      <c r="J62" s="1200"/>
    </row>
    <row r="63" spans="1:28" ht="15">
      <c r="A63" s="1205"/>
      <c r="B63" s="1203"/>
      <c r="C63" s="1203"/>
      <c r="D63" s="1206"/>
      <c r="E63" s="1200"/>
      <c r="F63" s="1206"/>
      <c r="G63" s="1200"/>
      <c r="H63" s="1206"/>
      <c r="I63" s="1206"/>
      <c r="J63" s="1200"/>
    </row>
    <row r="64" spans="1:28" ht="15">
      <c r="A64" s="1205"/>
      <c r="B64" s="1203"/>
      <c r="C64" s="1203"/>
      <c r="D64" s="1206"/>
      <c r="E64" s="1206"/>
      <c r="F64" s="1206"/>
      <c r="G64" s="1200"/>
      <c r="H64" s="1206"/>
      <c r="I64" s="1206"/>
      <c r="J64" s="1200"/>
    </row>
    <row r="65" spans="1:10" ht="15">
      <c r="A65" s="1205"/>
      <c r="B65" s="1203"/>
      <c r="C65" s="1203"/>
      <c r="D65" s="1206"/>
      <c r="E65" s="1206"/>
      <c r="F65" s="1206"/>
      <c r="G65" s="1200"/>
      <c r="H65" s="1206"/>
      <c r="I65" s="1206"/>
      <c r="J65" s="1200"/>
    </row>
    <row r="66" spans="1:10" ht="15">
      <c r="A66" s="1205"/>
      <c r="B66" s="1207"/>
      <c r="C66" s="1207"/>
      <c r="D66" s="1206"/>
      <c r="E66" s="1206"/>
      <c r="F66" s="1206"/>
      <c r="G66" s="1200"/>
      <c r="H66" s="1206"/>
      <c r="I66" s="1207"/>
      <c r="J66" s="1200"/>
    </row>
    <row r="67" spans="1:10" ht="15">
      <c r="A67" s="1205"/>
      <c r="B67" s="1207"/>
      <c r="C67" s="1207"/>
      <c r="D67" s="1206"/>
      <c r="E67" s="1206"/>
      <c r="F67" s="1207"/>
      <c r="G67" s="1200"/>
      <c r="H67" s="1206"/>
      <c r="I67" s="1207"/>
      <c r="J67" s="1200"/>
    </row>
    <row r="68" spans="1:10" ht="15">
      <c r="A68" s="1199"/>
      <c r="B68" s="1200"/>
      <c r="C68" s="1208"/>
      <c r="D68" s="1208"/>
      <c r="E68" s="1200"/>
      <c r="F68" s="1200"/>
      <c r="G68" s="1200"/>
      <c r="H68" s="1200"/>
      <c r="I68" s="1200"/>
      <c r="J68" s="1200"/>
    </row>
    <row r="69" spans="1:10" ht="15">
      <c r="A69" s="1209"/>
      <c r="B69" s="1203"/>
      <c r="C69" s="1203"/>
      <c r="D69" s="1203"/>
      <c r="E69" s="1203"/>
      <c r="F69" s="1203"/>
      <c r="G69" s="1203"/>
      <c r="H69" s="1203"/>
      <c r="I69" s="1203"/>
      <c r="J69" s="1206"/>
    </row>
    <row r="70" spans="1:10">
      <c r="A70" s="1210"/>
      <c r="B70" s="1203"/>
      <c r="C70" s="1203"/>
      <c r="D70" s="1203"/>
      <c r="E70" s="1203"/>
      <c r="F70" s="1203"/>
      <c r="G70" s="1203"/>
      <c r="H70" s="1203"/>
      <c r="I70" s="1203"/>
      <c r="J70" s="1200"/>
    </row>
    <row r="71" spans="1:10" ht="15">
      <c r="B71" s="1206"/>
      <c r="C71" s="1206"/>
      <c r="D71" s="1206"/>
      <c r="E71" s="1206"/>
      <c r="F71" s="1206"/>
      <c r="G71" s="1206"/>
      <c r="H71" s="1206"/>
      <c r="I71" s="1206"/>
      <c r="J71" s="1211"/>
    </row>
  </sheetData>
  <mergeCells count="14">
    <mergeCell ref="B9:M9"/>
    <mergeCell ref="B4:M4"/>
    <mergeCell ref="A1:L1"/>
    <mergeCell ref="A2:L2"/>
    <mergeCell ref="A3:L3"/>
    <mergeCell ref="A5:L5"/>
    <mergeCell ref="B41:M41"/>
    <mergeCell ref="B46:M46"/>
    <mergeCell ref="B11:M11"/>
    <mergeCell ref="B16:M16"/>
    <mergeCell ref="B21:M21"/>
    <mergeCell ref="B26:M26"/>
    <mergeCell ref="B31:M31"/>
    <mergeCell ref="B36:M36"/>
  </mergeCells>
  <hyperlinks>
    <hyperlink ref="A54" location="'Inhaltsverzeichnis '!A1" display="Zurück zum Inhaltsverzeichnis" xr:uid="{507CE698-BFA7-4EFD-AC04-E9145FE83259}"/>
  </hyperlinks>
  <printOptions horizontalCentered="1" verticalCentered="1"/>
  <pageMargins left="0.19685039370078741" right="0.19685039370078741" top="0.39370078740157483" bottom="0.19685039370078741" header="0.19685039370078741" footer="0.19685039370078741"/>
  <pageSetup paperSize="9" scale="75" orientation="portrait" horizontalDpi="4294967292" verticalDpi="4294967292" r:id="rId1"/>
  <headerFooter alignWithMargins="0">
    <oddHeader xml:space="preserve">&amp;C&amp;"Univers (WN),Fett Kursiv"
</oddHeader>
    <oddFooter xml:space="preserve">&amp;C </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9A3A5-6F94-41AF-B51E-291A87888AEF}">
  <sheetPr>
    <tabColor rgb="FFF9E03A"/>
  </sheetPr>
  <dimension ref="A1:W60"/>
  <sheetViews>
    <sheetView showGridLines="0" showZeros="0" zoomScale="130" zoomScaleNormal="130" workbookViewId="0"/>
  </sheetViews>
  <sheetFormatPr baseColWidth="10" defaultRowHeight="12.75"/>
  <cols>
    <col min="1" max="1" width="11" style="1755"/>
    <col min="2" max="2" width="0.875" style="1755" customWidth="1"/>
    <col min="3" max="3" width="4.875" style="1755" customWidth="1"/>
    <col min="4" max="5" width="7.125" style="1755" customWidth="1"/>
    <col min="6" max="6" width="7" style="1755" customWidth="1"/>
    <col min="7" max="7" width="2.5" style="1755" customWidth="1"/>
    <col min="8" max="8" width="7" style="1755" customWidth="1"/>
    <col min="9" max="9" width="2.5" style="1755" customWidth="1"/>
    <col min="10" max="10" width="7.125" style="1755" customWidth="1"/>
    <col min="11" max="11" width="2.375" style="1755" customWidth="1"/>
    <col min="12" max="12" width="7" style="1755" customWidth="1"/>
    <col min="13" max="13" width="2.5" style="1755" customWidth="1"/>
    <col min="14" max="16384" width="11" style="1755"/>
  </cols>
  <sheetData>
    <row r="1" spans="1:23" ht="15.75" customHeight="1">
      <c r="C1" s="1756" t="s">
        <v>2390</v>
      </c>
      <c r="D1" s="1757"/>
      <c r="E1" s="1757"/>
      <c r="F1" s="1757"/>
      <c r="G1" s="1757"/>
      <c r="H1" s="1757"/>
      <c r="I1" s="1757"/>
      <c r="J1" s="1757"/>
      <c r="K1" s="1757"/>
      <c r="L1" s="1757"/>
      <c r="M1" s="1757"/>
      <c r="N1" s="1755" t="s">
        <v>1</v>
      </c>
    </row>
    <row r="2" spans="1:23" ht="9.9499999999999993" customHeight="1">
      <c r="A2" s="1758" t="s">
        <v>2391</v>
      </c>
      <c r="C2" s="1756"/>
      <c r="D2" s="1757"/>
      <c r="E2" s="1757"/>
      <c r="F2" s="1757"/>
      <c r="H2" s="1757"/>
      <c r="I2" s="1757"/>
      <c r="J2" s="1757"/>
      <c r="K2" s="1757"/>
      <c r="L2" s="1757"/>
      <c r="M2" s="1757"/>
    </row>
    <row r="3" spans="1:23" ht="9.9499999999999993" customHeight="1">
      <c r="A3" s="1759" t="s">
        <v>216</v>
      </c>
      <c r="C3" s="1756"/>
      <c r="D3" s="1757"/>
      <c r="E3" s="1757"/>
      <c r="F3" s="1757"/>
      <c r="H3" s="1757"/>
      <c r="I3" s="1757"/>
      <c r="J3" s="1757"/>
      <c r="K3" s="1757"/>
      <c r="L3" s="1757"/>
      <c r="M3" s="1757"/>
    </row>
    <row r="4" spans="1:23" ht="9.9499999999999993" customHeight="1">
      <c r="A4" s="1760" t="s">
        <v>2392</v>
      </c>
      <c r="C4" s="1756"/>
      <c r="D4" s="1757"/>
      <c r="E4" s="1757"/>
      <c r="F4" s="1757"/>
      <c r="G4" s="1761"/>
      <c r="H4" s="1757"/>
      <c r="I4" s="1757"/>
      <c r="J4" s="1757"/>
      <c r="K4" s="1757"/>
      <c r="L4" s="1757"/>
      <c r="M4" s="1757"/>
    </row>
    <row r="5" spans="1:23" ht="9.9499999999999993" customHeight="1">
      <c r="A5" s="1762" t="s">
        <v>2393</v>
      </c>
      <c r="D5" s="1757"/>
      <c r="E5" s="1757"/>
      <c r="F5" s="1757"/>
      <c r="H5" s="1757"/>
      <c r="I5" s="1757"/>
      <c r="J5" s="1757"/>
      <c r="K5" s="1757"/>
      <c r="L5" s="1757"/>
      <c r="M5" s="1757"/>
    </row>
    <row r="6" spans="1:23" ht="3" customHeight="1">
      <c r="C6" s="1763"/>
      <c r="D6" s="1763"/>
      <c r="E6" s="1763"/>
      <c r="F6" s="1763"/>
      <c r="G6" s="1763"/>
      <c r="H6" s="1763"/>
      <c r="I6" s="1763"/>
      <c r="J6" s="1763"/>
      <c r="K6" s="1763"/>
      <c r="L6" s="1763"/>
      <c r="M6" s="1763"/>
    </row>
    <row r="7" spans="1:23" ht="12" customHeight="1">
      <c r="B7" s="2008" t="s">
        <v>276</v>
      </c>
      <c r="C7" s="2009"/>
      <c r="D7" s="2015" t="s">
        <v>2394</v>
      </c>
      <c r="E7" s="2016"/>
      <c r="F7" s="2019" t="s">
        <v>2395</v>
      </c>
      <c r="G7" s="2020"/>
      <c r="H7" s="2021"/>
      <c r="I7" s="2022"/>
      <c r="J7" s="2020" t="s">
        <v>256</v>
      </c>
      <c r="K7" s="2020"/>
      <c r="L7" s="2020"/>
      <c r="M7" s="2030"/>
    </row>
    <row r="8" spans="1:23" ht="12" customHeight="1">
      <c r="B8" s="2010"/>
      <c r="C8" s="2011"/>
      <c r="D8" s="2017"/>
      <c r="E8" s="2018"/>
      <c r="F8" s="2023"/>
      <c r="G8" s="2024"/>
      <c r="H8" s="2025"/>
      <c r="I8" s="2026"/>
      <c r="J8" s="2024"/>
      <c r="K8" s="2024"/>
      <c r="L8" s="2024"/>
      <c r="M8" s="2031"/>
    </row>
    <row r="9" spans="1:23" ht="12" customHeight="1">
      <c r="B9" s="2010"/>
      <c r="C9" s="2011"/>
      <c r="D9" s="1764" t="s">
        <v>906</v>
      </c>
      <c r="E9" s="1765"/>
      <c r="F9" s="2027"/>
      <c r="G9" s="2028"/>
      <c r="H9" s="2028"/>
      <c r="I9" s="2029"/>
      <c r="J9" s="2032"/>
      <c r="K9" s="2032"/>
      <c r="L9" s="2032"/>
      <c r="M9" s="2033"/>
    </row>
    <row r="10" spans="1:23" ht="12" customHeight="1">
      <c r="B10" s="2010"/>
      <c r="C10" s="2012"/>
      <c r="D10" s="2034">
        <v>2024</v>
      </c>
      <c r="E10" s="2034">
        <v>2025</v>
      </c>
      <c r="F10" s="2036">
        <v>2024</v>
      </c>
      <c r="G10" s="2037" t="s">
        <v>2396</v>
      </c>
      <c r="H10" s="2036">
        <v>2025</v>
      </c>
      <c r="I10" s="2037" t="s">
        <v>2396</v>
      </c>
      <c r="J10" s="2036">
        <v>2024</v>
      </c>
      <c r="K10" s="2037" t="s">
        <v>2396</v>
      </c>
      <c r="L10" s="2036">
        <v>2025</v>
      </c>
      <c r="M10" s="2040" t="s">
        <v>2396</v>
      </c>
    </row>
    <row r="11" spans="1:23" ht="12" customHeight="1">
      <c r="B11" s="2013"/>
      <c r="C11" s="2014"/>
      <c r="D11" s="2035"/>
      <c r="E11" s="2035"/>
      <c r="F11" s="2038"/>
      <c r="G11" s="2039"/>
      <c r="H11" s="2038"/>
      <c r="I11" s="2039"/>
      <c r="J11" s="2038"/>
      <c r="K11" s="2039"/>
      <c r="L11" s="2038"/>
      <c r="M11" s="2041"/>
    </row>
    <row r="12" spans="1:23" ht="3" customHeight="1">
      <c r="B12" s="1766"/>
      <c r="C12" s="1763"/>
      <c r="D12" s="1763"/>
      <c r="E12" s="1763"/>
      <c r="F12" s="1763"/>
      <c r="G12" s="1763"/>
      <c r="H12" s="1763"/>
      <c r="I12" s="1763"/>
      <c r="J12" s="1763"/>
      <c r="K12" s="1763"/>
      <c r="L12" s="1763"/>
      <c r="M12" s="1767"/>
    </row>
    <row r="13" spans="1:23" ht="3" customHeight="1">
      <c r="B13" s="1766"/>
      <c r="C13" s="1763"/>
      <c r="D13" s="1763"/>
      <c r="E13" s="1763"/>
      <c r="F13" s="1763"/>
      <c r="G13" s="1763"/>
      <c r="H13" s="1763"/>
      <c r="I13" s="1763"/>
      <c r="J13" s="1763"/>
      <c r="K13" s="1763"/>
      <c r="L13" s="1763"/>
      <c r="M13" s="1767"/>
    </row>
    <row r="14" spans="1:23" ht="12" customHeight="1">
      <c r="B14" s="1766"/>
      <c r="C14" s="1768" t="s">
        <v>2397</v>
      </c>
      <c r="D14" s="1769"/>
      <c r="E14" s="1769"/>
      <c r="F14" s="1769"/>
      <c r="G14" s="1769"/>
      <c r="H14" s="1769"/>
      <c r="I14" s="1769"/>
      <c r="J14" s="1769"/>
      <c r="K14" s="1769"/>
      <c r="L14" s="1769"/>
      <c r="M14" s="1770"/>
    </row>
    <row r="15" spans="1:23" ht="3" customHeight="1">
      <c r="B15" s="1766"/>
      <c r="C15" s="1763"/>
      <c r="D15" s="1763"/>
      <c r="E15" s="1763"/>
      <c r="F15" s="1763"/>
      <c r="G15" s="1763"/>
      <c r="H15" s="1763"/>
      <c r="I15" s="1763"/>
      <c r="J15" s="1763"/>
      <c r="K15" s="1763"/>
      <c r="L15" s="1763"/>
      <c r="M15" s="1767"/>
    </row>
    <row r="16" spans="1:23" ht="8.1" customHeight="1">
      <c r="B16" s="1766"/>
      <c r="C16" s="1771" t="s">
        <v>227</v>
      </c>
      <c r="D16" s="1772">
        <v>349.78199999999998</v>
      </c>
      <c r="E16" s="1772">
        <v>425.834</v>
      </c>
      <c r="F16" s="1773">
        <v>282.55599999999998</v>
      </c>
      <c r="G16" s="1773"/>
      <c r="H16" s="1773">
        <v>231.79</v>
      </c>
      <c r="I16" s="1773"/>
      <c r="J16" s="1773">
        <v>632.33799999999997</v>
      </c>
      <c r="K16" s="1773"/>
      <c r="L16" s="1773">
        <v>657.62400000000002</v>
      </c>
      <c r="M16" s="1774"/>
      <c r="O16" s="1775"/>
      <c r="U16" s="1773"/>
      <c r="V16" s="1776"/>
      <c r="W16" s="1773"/>
    </row>
    <row r="17" spans="2:23" ht="8.1" customHeight="1">
      <c r="B17" s="1766"/>
      <c r="C17" s="1771" t="s">
        <v>228</v>
      </c>
      <c r="D17" s="1772">
        <v>372.15300000000002</v>
      </c>
      <c r="E17" s="1772">
        <v>409.28500000000003</v>
      </c>
      <c r="F17" s="1773" t="s">
        <v>372</v>
      </c>
      <c r="G17" s="1773"/>
      <c r="H17" s="1773">
        <v>180.161</v>
      </c>
      <c r="I17" s="1773"/>
      <c r="J17" s="1773" t="s">
        <v>372</v>
      </c>
      <c r="K17" s="1773"/>
      <c r="L17" s="1773">
        <v>589.44600000000003</v>
      </c>
      <c r="M17" s="1774"/>
      <c r="O17" s="1775"/>
      <c r="U17" s="1773"/>
      <c r="V17" s="1776"/>
      <c r="W17" s="1773"/>
    </row>
    <row r="18" spans="2:23" ht="8.1" customHeight="1">
      <c r="B18" s="1766"/>
      <c r="C18" s="1771" t="s">
        <v>229</v>
      </c>
      <c r="D18" s="1772">
        <v>336.75700000000001</v>
      </c>
      <c r="E18" s="1772">
        <v>347.92700000000002</v>
      </c>
      <c r="F18" s="1773">
        <v>183.76300000000001</v>
      </c>
      <c r="G18" s="1773"/>
      <c r="H18" s="1773">
        <v>110.93</v>
      </c>
      <c r="I18" s="1773"/>
      <c r="J18" s="1773">
        <v>520.52</v>
      </c>
      <c r="K18" s="1773"/>
      <c r="L18" s="1773">
        <v>458.85700000000003</v>
      </c>
      <c r="M18" s="1774"/>
      <c r="O18" s="1775"/>
      <c r="U18" s="1773"/>
      <c r="V18" s="1776"/>
      <c r="W18" s="1773"/>
    </row>
    <row r="19" spans="2:23" ht="3" customHeight="1">
      <c r="B19" s="1766"/>
      <c r="C19" s="1771"/>
      <c r="D19" s="1772"/>
      <c r="E19" s="1772"/>
      <c r="F19" s="1773"/>
      <c r="G19" s="1773"/>
      <c r="H19" s="1773"/>
      <c r="I19" s="1773"/>
      <c r="J19" s="1773"/>
      <c r="K19" s="1773"/>
      <c r="L19" s="1773"/>
      <c r="M19" s="1774"/>
      <c r="O19" s="1775"/>
      <c r="U19" s="1773"/>
      <c r="V19" s="1776"/>
      <c r="W19" s="1773"/>
    </row>
    <row r="20" spans="2:23" ht="8.1" customHeight="1">
      <c r="B20" s="1766"/>
      <c r="C20" s="1771" t="s">
        <v>230</v>
      </c>
      <c r="D20" s="1772">
        <v>365.24900000000002</v>
      </c>
      <c r="E20" s="1772">
        <v>239.79</v>
      </c>
      <c r="F20" s="1773">
        <v>355.40199999999999</v>
      </c>
      <c r="G20" s="1773"/>
      <c r="H20" s="1773">
        <v>161.726</v>
      </c>
      <c r="I20" s="1773"/>
      <c r="J20" s="1773">
        <v>720.65100000000007</v>
      </c>
      <c r="K20" s="1773"/>
      <c r="L20" s="1773">
        <v>401.51599999999996</v>
      </c>
      <c r="M20" s="1774"/>
      <c r="O20" s="1775"/>
    </row>
    <row r="21" spans="2:23" ht="8.1" customHeight="1">
      <c r="B21" s="1766"/>
      <c r="C21" s="1771" t="s">
        <v>231</v>
      </c>
      <c r="D21" s="1772">
        <v>282.15300000000002</v>
      </c>
      <c r="E21" s="1772">
        <v>209.268</v>
      </c>
      <c r="F21" s="1773">
        <v>204.62100000000001</v>
      </c>
      <c r="G21" s="1773"/>
      <c r="H21" s="1773" t="s">
        <v>372</v>
      </c>
      <c r="I21" s="1773"/>
      <c r="J21" s="1773">
        <v>486.774</v>
      </c>
      <c r="K21" s="1773"/>
      <c r="L21" s="1773" t="s">
        <v>372</v>
      </c>
      <c r="M21" s="1774"/>
      <c r="O21" s="1775"/>
    </row>
    <row r="22" spans="2:23" ht="8.1" customHeight="1">
      <c r="B22" s="1766"/>
      <c r="C22" s="1771" t="s">
        <v>232</v>
      </c>
      <c r="D22" s="1772">
        <v>365.46100000000001</v>
      </c>
      <c r="E22" s="1772">
        <v>248.864</v>
      </c>
      <c r="F22" s="1773">
        <v>223.23500000000001</v>
      </c>
      <c r="G22" s="1773"/>
      <c r="H22" s="1773" t="s">
        <v>372</v>
      </c>
      <c r="I22" s="1773"/>
      <c r="J22" s="1773">
        <v>588.69600000000003</v>
      </c>
      <c r="K22" s="1773"/>
      <c r="L22" s="1773" t="s">
        <v>372</v>
      </c>
      <c r="M22" s="1774"/>
      <c r="O22" s="1775"/>
    </row>
    <row r="23" spans="2:23" ht="3" customHeight="1">
      <c r="B23" s="1766"/>
      <c r="C23" s="1771"/>
      <c r="D23" s="1772"/>
      <c r="E23" s="1772"/>
      <c r="F23" s="1773"/>
      <c r="G23" s="1773"/>
      <c r="H23" s="1773"/>
      <c r="I23" s="1773"/>
      <c r="J23" s="1773"/>
      <c r="K23" s="1773"/>
      <c r="L23" s="1773"/>
      <c r="M23" s="1774"/>
      <c r="O23" s="1775"/>
    </row>
    <row r="24" spans="2:23" ht="8.1" customHeight="1">
      <c r="B24" s="1766"/>
      <c r="C24" s="1771" t="s">
        <v>221</v>
      </c>
      <c r="D24" s="1772">
        <v>394.09300000000002</v>
      </c>
      <c r="E24" s="1772">
        <v>282.35899999999998</v>
      </c>
      <c r="F24" s="1773">
        <v>208.52699999999999</v>
      </c>
      <c r="G24" s="1773"/>
      <c r="H24" s="1773">
        <v>122.54</v>
      </c>
      <c r="I24" s="1773"/>
      <c r="J24" s="1773">
        <v>602.62</v>
      </c>
      <c r="K24" s="1773"/>
      <c r="L24" s="1773">
        <v>404.899</v>
      </c>
      <c r="M24" s="1774"/>
      <c r="N24" s="1775"/>
      <c r="O24" s="1775"/>
    </row>
    <row r="25" spans="2:23" ht="8.1" customHeight="1">
      <c r="B25" s="1766"/>
      <c r="C25" s="1771" t="s">
        <v>222</v>
      </c>
      <c r="D25" s="1772">
        <v>414.66500000000002</v>
      </c>
      <c r="E25" s="1772"/>
      <c r="F25" s="1773">
        <v>126.991</v>
      </c>
      <c r="G25" s="1773"/>
      <c r="H25" s="1773"/>
      <c r="I25" s="1773"/>
      <c r="J25" s="1773">
        <v>541.65600000000006</v>
      </c>
      <c r="K25" s="1773"/>
      <c r="L25" s="1773"/>
      <c r="M25" s="1774"/>
      <c r="N25" s="1775"/>
      <c r="O25" s="1775"/>
    </row>
    <row r="26" spans="2:23" ht="8.1" customHeight="1">
      <c r="B26" s="1766"/>
      <c r="C26" s="1771" t="s">
        <v>223</v>
      </c>
      <c r="D26" s="1772">
        <v>372.25200000000001</v>
      </c>
      <c r="E26" s="1772"/>
      <c r="F26" s="1773">
        <v>175.352</v>
      </c>
      <c r="G26" s="1773"/>
      <c r="H26" s="1773"/>
      <c r="I26" s="1773"/>
      <c r="J26" s="1773">
        <v>547.60400000000004</v>
      </c>
      <c r="K26" s="1773"/>
      <c r="L26" s="1773"/>
      <c r="M26" s="1774"/>
      <c r="N26" s="1775"/>
      <c r="O26" s="1775"/>
    </row>
    <row r="27" spans="2:23" ht="3" customHeight="1">
      <c r="B27" s="1766"/>
      <c r="C27" s="1771"/>
      <c r="D27" s="1772"/>
      <c r="E27" s="1772"/>
      <c r="F27" s="1773"/>
      <c r="G27" s="1773"/>
      <c r="H27" s="1773"/>
      <c r="I27" s="1773"/>
      <c r="J27" s="1773"/>
      <c r="K27" s="1773"/>
      <c r="L27" s="1773"/>
      <c r="M27" s="1774"/>
      <c r="N27" s="1775"/>
      <c r="O27" s="1775"/>
    </row>
    <row r="28" spans="2:23" ht="8.1" customHeight="1">
      <c r="B28" s="1766"/>
      <c r="C28" s="1771" t="s">
        <v>224</v>
      </c>
      <c r="D28" s="1772">
        <v>443.03800000000001</v>
      </c>
      <c r="E28" s="1772"/>
      <c r="F28" s="1773">
        <v>230.31</v>
      </c>
      <c r="G28" s="1773"/>
      <c r="H28" s="1773"/>
      <c r="I28" s="1773"/>
      <c r="J28" s="1773">
        <v>673.34799999999996</v>
      </c>
      <c r="K28" s="1773"/>
      <c r="L28" s="1773"/>
      <c r="M28" s="1774"/>
      <c r="N28" s="1775"/>
      <c r="O28" s="1775"/>
    </row>
    <row r="29" spans="2:23" ht="8.1" customHeight="1">
      <c r="B29" s="1766"/>
      <c r="C29" s="1771" t="s">
        <v>225</v>
      </c>
      <c r="D29" s="1772">
        <v>422.69499999999999</v>
      </c>
      <c r="E29" s="1772"/>
      <c r="F29" s="1773">
        <v>266.56099999999998</v>
      </c>
      <c r="G29" s="1773"/>
      <c r="H29" s="1773"/>
      <c r="I29" s="1773"/>
      <c r="J29" s="1773">
        <v>689.25599999999997</v>
      </c>
      <c r="K29" s="1773"/>
      <c r="L29" s="1773"/>
      <c r="M29" s="1774"/>
      <c r="N29" s="1775"/>
      <c r="O29" s="1775"/>
    </row>
    <row r="30" spans="2:23" ht="8.1" customHeight="1">
      <c r="B30" s="1766"/>
      <c r="C30" s="1771" t="s">
        <v>2398</v>
      </c>
      <c r="D30" s="1772">
        <v>372.78099999999995</v>
      </c>
      <c r="E30" s="1772"/>
      <c r="F30" s="1773">
        <v>229.45000000000002</v>
      </c>
      <c r="G30" s="1773"/>
      <c r="H30" s="1773"/>
      <c r="I30" s="1773"/>
      <c r="J30" s="1773">
        <v>602.23099999999999</v>
      </c>
      <c r="K30" s="1773"/>
      <c r="L30" s="1773"/>
      <c r="M30" s="1774"/>
      <c r="N30" s="1775"/>
      <c r="O30" s="1775"/>
    </row>
    <row r="31" spans="2:23" ht="3" customHeight="1">
      <c r="B31" s="1777"/>
      <c r="C31" s="1778"/>
      <c r="D31" s="1779"/>
      <c r="E31" s="1780"/>
      <c r="F31" s="1779"/>
      <c r="G31" s="1780"/>
      <c r="H31" s="1779"/>
      <c r="I31" s="1780"/>
      <c r="J31" s="1779"/>
      <c r="K31" s="1780"/>
      <c r="L31" s="1779"/>
      <c r="M31" s="1781"/>
      <c r="N31" s="1775"/>
      <c r="O31" s="1775"/>
    </row>
    <row r="32" spans="2:23" ht="3" customHeight="1">
      <c r="C32" s="1763"/>
      <c r="D32" s="1763"/>
      <c r="E32" s="1763"/>
      <c r="F32" s="1763"/>
      <c r="G32" s="1763"/>
      <c r="H32" s="1763"/>
      <c r="I32" s="1763"/>
      <c r="J32" s="1763"/>
      <c r="K32" s="1763"/>
      <c r="L32" s="1763"/>
      <c r="M32" s="1763"/>
    </row>
    <row r="33" spans="2:18" ht="9.9499999999999993" customHeight="1">
      <c r="C33" s="1763"/>
      <c r="D33" s="1763"/>
      <c r="E33" s="1763"/>
      <c r="F33" s="1763"/>
      <c r="G33" s="1763"/>
      <c r="H33" s="1763"/>
      <c r="I33" s="1763"/>
      <c r="J33" s="1763"/>
      <c r="K33" s="1763"/>
    </row>
    <row r="34" spans="2:18" ht="8.1" customHeight="1">
      <c r="C34" s="1782"/>
      <c r="D34" s="1763"/>
      <c r="E34" s="1763"/>
      <c r="F34" s="1763"/>
      <c r="G34" s="1763"/>
      <c r="H34" s="1763"/>
      <c r="I34" s="1763"/>
      <c r="J34" s="1763"/>
      <c r="K34" s="1763"/>
    </row>
    <row r="35" spans="2:18" ht="9.9499999999999993" customHeight="1">
      <c r="B35" s="1783"/>
      <c r="C35" s="1763"/>
      <c r="D35" s="1763"/>
      <c r="E35" s="1763"/>
      <c r="F35" s="1763"/>
      <c r="G35" s="1763"/>
      <c r="H35" s="1763"/>
      <c r="I35" s="1763"/>
      <c r="J35" s="1763"/>
      <c r="K35" s="1763"/>
      <c r="M35" s="1784"/>
      <c r="Q35" s="1763"/>
    </row>
    <row r="36" spans="2:18" ht="9.9499999999999993" customHeight="1">
      <c r="B36" s="1783"/>
      <c r="C36" s="1763"/>
      <c r="D36" s="1763"/>
      <c r="E36" s="1763"/>
      <c r="F36" s="1763"/>
      <c r="G36" s="1763"/>
      <c r="H36" s="1763"/>
      <c r="I36" s="1763"/>
      <c r="J36" s="1763"/>
      <c r="K36" s="1763"/>
      <c r="M36" s="1784"/>
      <c r="Q36" s="1763"/>
    </row>
    <row r="37" spans="2:18" ht="9.75" customHeight="1">
      <c r="C37" s="2092" t="s">
        <v>2457</v>
      </c>
      <c r="M37" s="1784"/>
    </row>
    <row r="38" spans="2:18" ht="9.75" customHeight="1">
      <c r="C38" s="1842" t="s">
        <v>273</v>
      </c>
      <c r="M38" s="1784"/>
    </row>
    <row r="39" spans="2:18">
      <c r="P39" s="1785"/>
      <c r="Q39" s="1785"/>
      <c r="R39" s="1785"/>
    </row>
    <row r="40" spans="2:18">
      <c r="P40" s="1785"/>
      <c r="Q40" s="1785"/>
      <c r="R40" s="1785"/>
    </row>
    <row r="41" spans="2:18">
      <c r="B41" s="1786"/>
      <c r="P41" s="1785"/>
      <c r="Q41" s="1785"/>
      <c r="R41" s="1785"/>
    </row>
    <row r="42" spans="2:18">
      <c r="B42" s="1786"/>
      <c r="P42" s="1785"/>
      <c r="Q42" s="1785"/>
      <c r="R42" s="1785"/>
    </row>
    <row r="43" spans="2:18">
      <c r="E43" s="1787"/>
      <c r="P43" s="1785"/>
      <c r="Q43" s="1785"/>
      <c r="R43" s="1785"/>
    </row>
    <row r="44" spans="2:18">
      <c r="P44" s="1785"/>
      <c r="Q44" s="1785"/>
      <c r="R44" s="1785"/>
    </row>
    <row r="45" spans="2:18">
      <c r="P45" s="1785"/>
      <c r="Q45" s="1785"/>
      <c r="R45" s="1785"/>
    </row>
    <row r="46" spans="2:18">
      <c r="P46" s="1785"/>
      <c r="Q46" s="1785"/>
      <c r="R46" s="1785"/>
    </row>
    <row r="47" spans="2:18">
      <c r="P47" s="1785"/>
      <c r="Q47" s="1785"/>
      <c r="R47" s="1785"/>
    </row>
    <row r="48" spans="2:18">
      <c r="P48" s="1785"/>
      <c r="Q48" s="1785"/>
      <c r="R48" s="1785"/>
    </row>
    <row r="49" spans="3:18">
      <c r="P49" s="1785"/>
      <c r="Q49" s="1785"/>
      <c r="R49" s="1785"/>
    </row>
    <row r="50" spans="3:18">
      <c r="P50" s="1785"/>
      <c r="Q50" s="1785"/>
      <c r="R50" s="1785"/>
    </row>
    <row r="51" spans="3:18">
      <c r="P51" s="1785"/>
      <c r="Q51" s="1785"/>
      <c r="R51" s="1785"/>
    </row>
    <row r="52" spans="3:18">
      <c r="E52" s="1788"/>
      <c r="F52" s="1788"/>
      <c r="G52" s="1788"/>
      <c r="H52" s="1788"/>
      <c r="I52" s="1788"/>
      <c r="J52" s="1788"/>
      <c r="K52" s="1788"/>
      <c r="P52" s="1785"/>
      <c r="Q52" s="1785"/>
      <c r="R52" s="1785"/>
    </row>
    <row r="53" spans="3:18">
      <c r="C53" s="1785"/>
      <c r="D53" s="1785"/>
      <c r="E53" s="1785"/>
      <c r="F53" s="1789">
        <v>2024</v>
      </c>
      <c r="G53" s="1790"/>
      <c r="H53" s="1789"/>
      <c r="I53" s="1790"/>
      <c r="J53" s="1789">
        <v>2025</v>
      </c>
      <c r="K53" s="1788"/>
      <c r="L53" s="1785"/>
      <c r="M53" s="1785"/>
      <c r="N53" s="1785"/>
      <c r="O53" s="1785"/>
      <c r="P53" s="1785"/>
      <c r="Q53" s="1785"/>
      <c r="R53" s="1785"/>
    </row>
    <row r="54" spans="3:18">
      <c r="C54" s="1785"/>
      <c r="D54" s="1785"/>
      <c r="E54" s="1785"/>
      <c r="F54" s="1790"/>
      <c r="G54" s="1790"/>
      <c r="H54" s="1790"/>
      <c r="I54" s="1790"/>
      <c r="J54" s="1790"/>
      <c r="K54" s="1788"/>
      <c r="L54" s="1785"/>
      <c r="M54" s="1785"/>
      <c r="N54" s="1785"/>
      <c r="O54" s="1785"/>
      <c r="P54" s="1785"/>
      <c r="Q54" s="1785"/>
      <c r="R54" s="1785"/>
    </row>
    <row r="55" spans="3:18">
      <c r="C55" s="1785"/>
      <c r="D55" s="1785"/>
      <c r="E55" s="1785"/>
      <c r="F55" s="1785"/>
      <c r="G55" s="1785"/>
      <c r="H55" s="1785"/>
      <c r="I55" s="1785"/>
      <c r="J55" s="1785"/>
      <c r="K55" s="1785"/>
      <c r="L55" s="1785"/>
      <c r="M55" s="1785"/>
      <c r="N55" s="1785"/>
      <c r="O55" s="1785"/>
      <c r="P55" s="1785"/>
      <c r="Q55" s="1785"/>
      <c r="R55" s="1785"/>
    </row>
    <row r="56" spans="3:18">
      <c r="C56" s="1785"/>
      <c r="D56" s="1785"/>
      <c r="E56" s="1785"/>
      <c r="F56" s="1785"/>
      <c r="G56" s="1785"/>
      <c r="H56" s="1785"/>
      <c r="I56" s="1785"/>
      <c r="J56" s="1785"/>
      <c r="K56" s="1785"/>
      <c r="L56" s="1785"/>
      <c r="M56" s="1785"/>
      <c r="N56" s="1785"/>
      <c r="O56" s="1785"/>
      <c r="P56" s="1785"/>
    </row>
    <row r="57" spans="3:18">
      <c r="C57" s="1785"/>
      <c r="D57" s="1785"/>
      <c r="E57" s="1785"/>
      <c r="F57" s="1785"/>
      <c r="G57" s="1785"/>
      <c r="H57" s="1785"/>
      <c r="I57" s="1785"/>
      <c r="J57" s="1785"/>
      <c r="K57" s="1785"/>
      <c r="L57" s="1785"/>
      <c r="M57" s="1785"/>
      <c r="N57" s="1785"/>
      <c r="O57" s="1785"/>
      <c r="P57" s="1785"/>
    </row>
    <row r="58" spans="3:18">
      <c r="C58" s="1785"/>
      <c r="D58" s="1785"/>
      <c r="E58" s="1785"/>
      <c r="F58" s="1785"/>
      <c r="G58" s="1785"/>
      <c r="H58" s="1785"/>
      <c r="I58" s="1785"/>
      <c r="J58" s="1785"/>
      <c r="K58" s="1785"/>
      <c r="L58" s="1785"/>
      <c r="M58" s="1785"/>
      <c r="N58" s="1785"/>
      <c r="O58" s="1785"/>
      <c r="P58" s="1785"/>
    </row>
    <row r="59" spans="3:18">
      <c r="G59" s="1791"/>
      <c r="H59" s="1791"/>
      <c r="I59" s="1791"/>
      <c r="J59" s="1791"/>
      <c r="K59" s="1791"/>
      <c r="L59" s="1791"/>
      <c r="M59" s="1791"/>
      <c r="N59" s="1791"/>
    </row>
    <row r="60" spans="3:18">
      <c r="G60" s="1791"/>
      <c r="H60" s="1791"/>
      <c r="I60" s="1791"/>
      <c r="J60" s="1791"/>
      <c r="K60" s="1791"/>
      <c r="L60" s="1791"/>
      <c r="M60" s="1791"/>
      <c r="N60" s="1791"/>
    </row>
  </sheetData>
  <mergeCells count="10">
    <mergeCell ref="B7:C11"/>
    <mergeCell ref="D7:E8"/>
    <mergeCell ref="F7:I9"/>
    <mergeCell ref="J7:M9"/>
    <mergeCell ref="D10:D11"/>
    <mergeCell ref="E10:E11"/>
    <mergeCell ref="F10:G11"/>
    <mergeCell ref="H10:I11"/>
    <mergeCell ref="J10:K11"/>
    <mergeCell ref="L10:M11"/>
  </mergeCells>
  <hyperlinks>
    <hyperlink ref="C38" location="'Inhaltsverzeichnis '!A1" display="Zurück zum Inhaltsverzeichnis" xr:uid="{574B11BA-F380-4F84-929F-204CF16311B7}"/>
  </hyperlinks>
  <printOptions horizontalCentered="1"/>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F0646-BAA0-4BB0-ADB3-DE1C629E1315}">
  <sheetPr>
    <tabColor rgb="FFF9E03A"/>
  </sheetPr>
  <dimension ref="A1:Q29"/>
  <sheetViews>
    <sheetView showGridLines="0" zoomScale="130" zoomScaleNormal="130" workbookViewId="0"/>
  </sheetViews>
  <sheetFormatPr baseColWidth="10" defaultRowHeight="16.5"/>
  <cols>
    <col min="1" max="1" width="28.375" style="403" customWidth="1"/>
    <col min="2" max="13" width="6" style="403" customWidth="1"/>
    <col min="14" max="15" width="11" style="403"/>
    <col min="16" max="16" width="9.875" style="403" customWidth="1"/>
    <col min="17" max="17" width="10" style="403" hidden="1" customWidth="1"/>
    <col min="18" max="16384" width="11" style="403"/>
  </cols>
  <sheetData>
    <row r="1" spans="1:15" s="393" customFormat="1" ht="30" customHeight="1">
      <c r="A1" s="391" t="s">
        <v>872</v>
      </c>
      <c r="B1" s="392"/>
      <c r="C1" s="392"/>
      <c r="D1" s="392"/>
      <c r="E1" s="392"/>
      <c r="F1" s="392"/>
      <c r="G1" s="392"/>
      <c r="H1" s="392"/>
      <c r="I1" s="392"/>
      <c r="J1" s="392"/>
      <c r="K1" s="392"/>
      <c r="L1" s="392"/>
      <c r="M1" s="392"/>
    </row>
    <row r="2" spans="1:15" s="396" customFormat="1" ht="20.100000000000001" customHeight="1">
      <c r="A2" s="394" t="s">
        <v>873</v>
      </c>
      <c r="B2" s="395"/>
      <c r="C2" s="395"/>
      <c r="D2" s="395"/>
      <c r="E2" s="395"/>
      <c r="F2" s="395"/>
      <c r="G2" s="395"/>
      <c r="H2" s="395"/>
      <c r="I2" s="395"/>
      <c r="J2" s="395"/>
      <c r="K2" s="395"/>
      <c r="L2" s="395"/>
      <c r="M2" s="395"/>
    </row>
    <row r="3" spans="1:15" ht="25.5" customHeight="1">
      <c r="A3" s="397"/>
      <c r="B3" s="398" t="s">
        <v>304</v>
      </c>
      <c r="C3" s="399" t="s">
        <v>874</v>
      </c>
      <c r="D3" s="400" t="s">
        <v>875</v>
      </c>
      <c r="E3" s="401" t="s">
        <v>221</v>
      </c>
      <c r="F3" s="400" t="s">
        <v>258</v>
      </c>
      <c r="G3" s="400" t="s">
        <v>874</v>
      </c>
      <c r="H3" s="398" t="s">
        <v>304</v>
      </c>
      <c r="I3" s="399" t="s">
        <v>874</v>
      </c>
      <c r="J3" s="400" t="s">
        <v>221</v>
      </c>
      <c r="K3" s="401" t="s">
        <v>875</v>
      </c>
      <c r="L3" s="400" t="s">
        <v>258</v>
      </c>
      <c r="M3" s="402" t="s">
        <v>874</v>
      </c>
    </row>
    <row r="4" spans="1:15" ht="14.1" customHeight="1">
      <c r="A4" s="404" t="s">
        <v>876</v>
      </c>
      <c r="B4" s="405"/>
      <c r="C4" s="406"/>
      <c r="D4" s="407"/>
      <c r="E4" s="408"/>
      <c r="F4" s="409"/>
      <c r="G4" s="409"/>
      <c r="H4" s="410">
        <v>2024</v>
      </c>
      <c r="I4" s="411"/>
      <c r="J4" s="412">
        <v>2025</v>
      </c>
      <c r="K4" s="412"/>
      <c r="L4" s="412"/>
      <c r="M4" s="413"/>
    </row>
    <row r="5" spans="1:15" ht="14.1" customHeight="1">
      <c r="A5" s="414"/>
      <c r="B5" s="415">
        <v>2024</v>
      </c>
      <c r="C5" s="416"/>
      <c r="D5" s="417"/>
      <c r="E5" s="417">
        <v>2025</v>
      </c>
      <c r="F5" s="417"/>
      <c r="G5" s="418"/>
      <c r="H5" s="419" t="s">
        <v>877</v>
      </c>
      <c r="I5" s="420"/>
      <c r="J5" s="421"/>
      <c r="K5" s="420"/>
      <c r="L5" s="420"/>
      <c r="M5" s="422"/>
    </row>
    <row r="6" spans="1:15" s="396" customFormat="1" ht="14.1" customHeight="1">
      <c r="A6" s="423" t="s">
        <v>878</v>
      </c>
      <c r="B6" s="424">
        <v>97</v>
      </c>
      <c r="C6" s="425">
        <v>95.05</v>
      </c>
      <c r="D6" s="425">
        <v>97.17</v>
      </c>
      <c r="E6" s="425">
        <v>98.4</v>
      </c>
      <c r="F6" s="425">
        <v>96.6</v>
      </c>
      <c r="G6" s="426">
        <v>97.25</v>
      </c>
      <c r="H6" s="427">
        <v>0.94</v>
      </c>
      <c r="I6" s="427">
        <v>0.6</v>
      </c>
      <c r="J6" s="427">
        <v>2.0699999999999998</v>
      </c>
      <c r="K6" s="427">
        <v>3.14</v>
      </c>
      <c r="L6" s="427">
        <v>2.99</v>
      </c>
      <c r="M6" s="428">
        <v>2.31</v>
      </c>
    </row>
    <row r="7" spans="1:15" ht="14.1" customHeight="1">
      <c r="A7" s="429" t="s">
        <v>879</v>
      </c>
      <c r="B7" s="430">
        <v>94.8</v>
      </c>
      <c r="C7" s="431">
        <v>93.61</v>
      </c>
      <c r="D7" s="431">
        <v>93.37</v>
      </c>
      <c r="E7" s="431">
        <v>92.2</v>
      </c>
      <c r="F7" s="431">
        <v>93.7</v>
      </c>
      <c r="G7" s="432">
        <v>93.262500000000017</v>
      </c>
      <c r="H7" s="433">
        <v>1.72</v>
      </c>
      <c r="I7" s="433">
        <v>1.56</v>
      </c>
      <c r="J7" s="433">
        <v>-0.19</v>
      </c>
      <c r="K7" s="433">
        <v>-0.54</v>
      </c>
      <c r="L7" s="433">
        <v>-1.26</v>
      </c>
      <c r="M7" s="434">
        <v>-0.37</v>
      </c>
      <c r="O7" s="435"/>
    </row>
    <row r="8" spans="1:15" ht="14.1" customHeight="1">
      <c r="A8" s="436" t="s">
        <v>880</v>
      </c>
      <c r="B8" s="430">
        <v>97.7</v>
      </c>
      <c r="C8" s="431">
        <v>98.25</v>
      </c>
      <c r="D8" s="431">
        <v>92.08</v>
      </c>
      <c r="E8" s="431">
        <v>90</v>
      </c>
      <c r="F8" s="431">
        <v>92.7</v>
      </c>
      <c r="G8" s="432">
        <v>91.9</v>
      </c>
      <c r="H8" s="433">
        <v>-1.01</v>
      </c>
      <c r="I8" s="433">
        <v>3.04</v>
      </c>
      <c r="J8" s="433">
        <v>-8.33</v>
      </c>
      <c r="K8" s="433">
        <v>1.1200000000000001</v>
      </c>
      <c r="L8" s="433">
        <v>-1.7</v>
      </c>
      <c r="M8" s="434">
        <v>-6.46</v>
      </c>
    </row>
    <row r="9" spans="1:15" ht="14.1" customHeight="1">
      <c r="A9" s="429" t="s">
        <v>881</v>
      </c>
      <c r="B9" s="430">
        <v>89.4</v>
      </c>
      <c r="C9" s="431">
        <v>88.34</v>
      </c>
      <c r="D9" s="431">
        <v>88.02</v>
      </c>
      <c r="E9" s="431">
        <v>92.9</v>
      </c>
      <c r="F9" s="431">
        <v>92.2</v>
      </c>
      <c r="G9" s="432">
        <v>89.15</v>
      </c>
      <c r="H9" s="433">
        <v>-1.65</v>
      </c>
      <c r="I9" s="433">
        <v>-2.44</v>
      </c>
      <c r="J9" s="433">
        <v>1.62</v>
      </c>
      <c r="K9" s="433">
        <v>1.31</v>
      </c>
      <c r="L9" s="433">
        <v>-3.25</v>
      </c>
      <c r="M9" s="434">
        <v>0.92</v>
      </c>
    </row>
    <row r="10" spans="1:15" ht="27.95" customHeight="1">
      <c r="A10" s="437" t="s">
        <v>882</v>
      </c>
      <c r="B10" s="430">
        <v>100.6</v>
      </c>
      <c r="C10" s="431">
        <v>101.84</v>
      </c>
      <c r="D10" s="431">
        <v>95.7</v>
      </c>
      <c r="E10" s="431">
        <v>89.5</v>
      </c>
      <c r="F10" s="431">
        <v>104.6</v>
      </c>
      <c r="G10" s="432">
        <v>96.037500000000009</v>
      </c>
      <c r="H10" s="433">
        <v>-5.18</v>
      </c>
      <c r="I10" s="433">
        <v>-4.9800000000000004</v>
      </c>
      <c r="J10" s="433">
        <v>-5.34</v>
      </c>
      <c r="K10" s="433">
        <v>-10.5</v>
      </c>
      <c r="L10" s="433">
        <v>-3.24</v>
      </c>
      <c r="M10" s="434">
        <v>-5.7</v>
      </c>
    </row>
    <row r="11" spans="1:15" ht="14.1" customHeight="1">
      <c r="A11" s="429" t="s">
        <v>883</v>
      </c>
      <c r="B11" s="430">
        <v>97</v>
      </c>
      <c r="C11" s="431">
        <v>98.44</v>
      </c>
      <c r="D11" s="431">
        <v>100.33</v>
      </c>
      <c r="E11" s="431">
        <v>100.4</v>
      </c>
      <c r="F11" s="431">
        <v>97.6</v>
      </c>
      <c r="G11" s="432">
        <v>100</v>
      </c>
      <c r="H11" s="433">
        <v>2.97</v>
      </c>
      <c r="I11" s="433">
        <v>2.86</v>
      </c>
      <c r="J11" s="433">
        <v>1.67</v>
      </c>
      <c r="K11" s="433">
        <v>1.1100000000000001</v>
      </c>
      <c r="L11" s="433">
        <v>1.56</v>
      </c>
      <c r="M11" s="434">
        <v>1.58</v>
      </c>
    </row>
    <row r="12" spans="1:15" ht="27.95" customHeight="1">
      <c r="A12" s="437" t="s">
        <v>884</v>
      </c>
      <c r="B12" s="430">
        <v>100.4</v>
      </c>
      <c r="C12" s="431">
        <v>96.11</v>
      </c>
      <c r="D12" s="431">
        <v>100.83</v>
      </c>
      <c r="E12" s="431">
        <v>95.2</v>
      </c>
      <c r="F12" s="431">
        <v>102.8</v>
      </c>
      <c r="G12" s="432">
        <v>100.375</v>
      </c>
      <c r="H12" s="433">
        <v>2.2400000000000002</v>
      </c>
      <c r="I12" s="433">
        <v>1.2</v>
      </c>
      <c r="J12" s="433">
        <v>4.3499999999999996</v>
      </c>
      <c r="K12" s="433">
        <v>2.37</v>
      </c>
      <c r="L12" s="433">
        <v>6.97</v>
      </c>
      <c r="M12" s="434">
        <v>4.4400000000000004</v>
      </c>
      <c r="O12" s="438"/>
    </row>
    <row r="13" spans="1:15" ht="14.1" customHeight="1">
      <c r="A13" s="429" t="s">
        <v>885</v>
      </c>
      <c r="B13" s="430">
        <v>96.6</v>
      </c>
      <c r="C13" s="431">
        <v>94.71</v>
      </c>
      <c r="D13" s="431">
        <v>100.18</v>
      </c>
      <c r="E13" s="431">
        <v>109</v>
      </c>
      <c r="F13" s="431">
        <v>99.4</v>
      </c>
      <c r="G13" s="432">
        <v>101.1875</v>
      </c>
      <c r="H13" s="433">
        <v>0.73</v>
      </c>
      <c r="I13" s="433">
        <v>0.22</v>
      </c>
      <c r="J13" s="433">
        <v>5.73</v>
      </c>
      <c r="K13" s="433">
        <v>11.68</v>
      </c>
      <c r="L13" s="433">
        <v>8.52</v>
      </c>
      <c r="M13" s="434">
        <v>6.84</v>
      </c>
    </row>
    <row r="14" spans="1:15" ht="14.1" customHeight="1">
      <c r="A14" s="429" t="s">
        <v>886</v>
      </c>
      <c r="B14" s="430">
        <v>96.2</v>
      </c>
      <c r="C14" s="431">
        <v>94.43</v>
      </c>
      <c r="D14" s="431">
        <v>100.73</v>
      </c>
      <c r="E14" s="431">
        <v>109.8</v>
      </c>
      <c r="F14" s="431">
        <v>99</v>
      </c>
      <c r="G14" s="432">
        <v>101.64999999999999</v>
      </c>
      <c r="H14" s="433">
        <v>0.63</v>
      </c>
      <c r="I14" s="433">
        <v>0.05</v>
      </c>
      <c r="J14" s="433">
        <v>6.56</v>
      </c>
      <c r="K14" s="433">
        <v>12.73</v>
      </c>
      <c r="L14" s="433">
        <v>9.0299999999999994</v>
      </c>
      <c r="M14" s="434">
        <v>7.65</v>
      </c>
    </row>
    <row r="15" spans="1:15" ht="14.1" customHeight="1">
      <c r="A15" s="429" t="s">
        <v>887</v>
      </c>
      <c r="B15" s="430">
        <v>103.1</v>
      </c>
      <c r="C15" s="431">
        <v>100.69</v>
      </c>
      <c r="D15" s="431">
        <v>95.1</v>
      </c>
      <c r="E15" s="431">
        <v>102.4</v>
      </c>
      <c r="F15" s="431">
        <v>108.4</v>
      </c>
      <c r="G15" s="432">
        <v>97.674999999999997</v>
      </c>
      <c r="H15" s="433">
        <v>1.38</v>
      </c>
      <c r="I15" s="433">
        <v>3.25</v>
      </c>
      <c r="J15" s="433">
        <v>-4.18</v>
      </c>
      <c r="K15" s="433">
        <v>-0.49</v>
      </c>
      <c r="L15" s="433">
        <v>1.21</v>
      </c>
      <c r="M15" s="434">
        <v>-2.99</v>
      </c>
    </row>
    <row r="16" spans="1:15" ht="14.1" customHeight="1">
      <c r="A16" s="429" t="s">
        <v>888</v>
      </c>
      <c r="B16" s="430">
        <v>100.6</v>
      </c>
      <c r="C16" s="431">
        <v>95.04</v>
      </c>
      <c r="D16" s="431">
        <v>98.48</v>
      </c>
      <c r="E16" s="431">
        <v>95.7</v>
      </c>
      <c r="F16" s="431">
        <v>95.6</v>
      </c>
      <c r="G16" s="432">
        <v>97.775000000000006</v>
      </c>
      <c r="H16" s="433">
        <v>0.3</v>
      </c>
      <c r="I16" s="433">
        <v>-1.1200000000000001</v>
      </c>
      <c r="J16" s="433">
        <v>3.01</v>
      </c>
      <c r="K16" s="433">
        <v>1.38</v>
      </c>
      <c r="L16" s="433">
        <v>3.58</v>
      </c>
      <c r="M16" s="434">
        <v>2.88</v>
      </c>
    </row>
    <row r="17" spans="1:13" ht="14.1" customHeight="1">
      <c r="A17" s="429" t="s">
        <v>889</v>
      </c>
      <c r="B17" s="430">
        <v>92.1</v>
      </c>
      <c r="C17" s="431">
        <v>88.11</v>
      </c>
      <c r="D17" s="431">
        <v>88.8</v>
      </c>
      <c r="E17" s="431">
        <v>87.7</v>
      </c>
      <c r="F17" s="431">
        <v>95.4</v>
      </c>
      <c r="G17" s="432">
        <v>89.487500000000011</v>
      </c>
      <c r="H17" s="433">
        <v>-9.7100000000000009</v>
      </c>
      <c r="I17" s="433">
        <v>-11.74</v>
      </c>
      <c r="J17" s="433">
        <v>3.26</v>
      </c>
      <c r="K17" s="433">
        <v>-5.09</v>
      </c>
      <c r="L17" s="433">
        <v>-1.1399999999999999</v>
      </c>
      <c r="M17" s="434">
        <v>1.56</v>
      </c>
    </row>
    <row r="18" spans="1:13" ht="27.95" customHeight="1">
      <c r="A18" s="437" t="s">
        <v>890</v>
      </c>
      <c r="B18" s="430">
        <v>112.4</v>
      </c>
      <c r="C18" s="431">
        <v>110.51</v>
      </c>
      <c r="D18" s="431">
        <v>115.28</v>
      </c>
      <c r="E18" s="431">
        <v>122.2</v>
      </c>
      <c r="F18" s="431">
        <v>116.9</v>
      </c>
      <c r="G18" s="432">
        <v>116.35000000000001</v>
      </c>
      <c r="H18" s="433">
        <v>11.95</v>
      </c>
      <c r="I18" s="433">
        <v>12.26</v>
      </c>
      <c r="J18" s="433">
        <v>4.4000000000000004</v>
      </c>
      <c r="K18" s="433">
        <v>10.69</v>
      </c>
      <c r="L18" s="433">
        <v>5.13</v>
      </c>
      <c r="M18" s="434">
        <v>5.28</v>
      </c>
    </row>
    <row r="19" spans="1:13" ht="14.1" customHeight="1">
      <c r="A19" s="429" t="s">
        <v>891</v>
      </c>
      <c r="B19" s="430">
        <v>91.5</v>
      </c>
      <c r="C19" s="431">
        <v>92.4</v>
      </c>
      <c r="D19" s="431">
        <v>90.35</v>
      </c>
      <c r="E19" s="431">
        <v>90.2</v>
      </c>
      <c r="F19" s="431">
        <v>84.2</v>
      </c>
      <c r="G19" s="432">
        <v>89.562500000000014</v>
      </c>
      <c r="H19" s="433">
        <v>-2.0299999999999998</v>
      </c>
      <c r="I19" s="433">
        <v>-3.35</v>
      </c>
      <c r="J19" s="433">
        <v>-4.0199999999999996</v>
      </c>
      <c r="K19" s="433">
        <v>-2.06</v>
      </c>
      <c r="L19" s="433">
        <v>2.31</v>
      </c>
      <c r="M19" s="434">
        <v>-3.07</v>
      </c>
    </row>
    <row r="20" spans="1:13" ht="14.1" customHeight="1">
      <c r="A20" s="429" t="s">
        <v>892</v>
      </c>
      <c r="B20" s="430">
        <v>96.2</v>
      </c>
      <c r="C20" s="431">
        <v>96.89</v>
      </c>
      <c r="D20" s="431">
        <v>93.48</v>
      </c>
      <c r="E20" s="431">
        <v>92.1</v>
      </c>
      <c r="F20" s="431">
        <v>92.6</v>
      </c>
      <c r="G20" s="432">
        <v>93.2</v>
      </c>
      <c r="H20" s="433">
        <v>0.84</v>
      </c>
      <c r="I20" s="433">
        <v>2.38</v>
      </c>
      <c r="J20" s="433">
        <v>-4.1399999999999997</v>
      </c>
      <c r="K20" s="433">
        <v>-4.95</v>
      </c>
      <c r="L20" s="433">
        <v>-0.54</v>
      </c>
      <c r="M20" s="434">
        <v>-3.81</v>
      </c>
    </row>
    <row r="21" spans="1:13" ht="14.1" customHeight="1">
      <c r="A21" s="439" t="s">
        <v>893</v>
      </c>
      <c r="B21" s="424">
        <v>102.5</v>
      </c>
      <c r="C21" s="425">
        <v>103.86</v>
      </c>
      <c r="D21" s="425">
        <v>100.8</v>
      </c>
      <c r="E21" s="425">
        <v>116.6</v>
      </c>
      <c r="F21" s="425">
        <v>106.4</v>
      </c>
      <c r="G21" s="426">
        <v>103.47500000000001</v>
      </c>
      <c r="H21" s="427">
        <v>1.59</v>
      </c>
      <c r="I21" s="427">
        <v>0.6</v>
      </c>
      <c r="J21" s="427">
        <v>-0.56000000000000005</v>
      </c>
      <c r="K21" s="427">
        <v>2.73</v>
      </c>
      <c r="L21" s="427">
        <v>-2.56</v>
      </c>
      <c r="M21" s="428">
        <v>-0.37</v>
      </c>
    </row>
    <row r="22" spans="1:13" ht="14.1" customHeight="1">
      <c r="A22" s="429" t="s">
        <v>894</v>
      </c>
      <c r="B22" s="440">
        <v>100.3</v>
      </c>
      <c r="C22" s="441">
        <v>93.51</v>
      </c>
      <c r="D22" s="441">
        <v>89.03</v>
      </c>
      <c r="E22" s="441">
        <v>109.7</v>
      </c>
      <c r="F22" s="441">
        <v>108.1</v>
      </c>
      <c r="G22" s="442">
        <v>94.000000000000014</v>
      </c>
      <c r="H22" s="433">
        <v>2.4500000000000002</v>
      </c>
      <c r="I22" s="433">
        <v>-4.12</v>
      </c>
      <c r="J22" s="433">
        <v>-3.3</v>
      </c>
      <c r="K22" s="433">
        <v>11.6</v>
      </c>
      <c r="L22" s="433">
        <v>10.99</v>
      </c>
      <c r="M22" s="434">
        <v>0.52</v>
      </c>
    </row>
    <row r="23" spans="1:13" ht="14.1" customHeight="1">
      <c r="A23" s="429" t="s">
        <v>895</v>
      </c>
      <c r="B23" s="440">
        <v>105.9</v>
      </c>
      <c r="C23" s="441">
        <v>109.99</v>
      </c>
      <c r="D23" s="441">
        <v>103.48</v>
      </c>
      <c r="E23" s="441">
        <v>123.4</v>
      </c>
      <c r="F23" s="441">
        <v>109.3</v>
      </c>
      <c r="G23" s="432">
        <v>106.69999999999999</v>
      </c>
      <c r="H23" s="433">
        <v>1.63</v>
      </c>
      <c r="I23" s="433">
        <v>1.55</v>
      </c>
      <c r="J23" s="433">
        <v>-2.4900000000000002</v>
      </c>
      <c r="K23" s="433">
        <v>-0.72</v>
      </c>
      <c r="L23" s="433">
        <v>-8.07</v>
      </c>
      <c r="M23" s="434">
        <v>-2.99</v>
      </c>
    </row>
    <row r="24" spans="1:13" ht="27.95" customHeight="1">
      <c r="A24" s="437" t="s">
        <v>896</v>
      </c>
      <c r="B24" s="440">
        <v>99.9</v>
      </c>
      <c r="C24" s="441">
        <v>101.39</v>
      </c>
      <c r="D24" s="441">
        <v>100.93</v>
      </c>
      <c r="E24" s="441">
        <v>112.8</v>
      </c>
      <c r="F24" s="441">
        <v>103.9</v>
      </c>
      <c r="G24" s="441">
        <v>102.78749999999999</v>
      </c>
      <c r="H24" s="443">
        <v>0.3</v>
      </c>
      <c r="I24" s="433">
        <v>-0.54</v>
      </c>
      <c r="J24" s="433">
        <v>1.66</v>
      </c>
      <c r="K24" s="433">
        <v>3.01</v>
      </c>
      <c r="L24" s="433">
        <v>-1.89</v>
      </c>
      <c r="M24" s="434">
        <v>1.38</v>
      </c>
    </row>
    <row r="25" spans="1:13" s="396" customFormat="1" ht="14.1" customHeight="1">
      <c r="A25" s="444" t="s">
        <v>897</v>
      </c>
      <c r="B25" s="445">
        <v>97.7</v>
      </c>
      <c r="C25" s="446">
        <v>96.22</v>
      </c>
      <c r="D25" s="446">
        <v>97.65</v>
      </c>
      <c r="E25" s="446">
        <v>100.82606</v>
      </c>
      <c r="F25" s="446">
        <v>97.90634</v>
      </c>
      <c r="G25" s="446">
        <v>98.079792499999996</v>
      </c>
      <c r="H25" s="447">
        <v>1.03</v>
      </c>
      <c r="I25" s="448">
        <v>0.59</v>
      </c>
      <c r="J25" s="448">
        <v>1.7</v>
      </c>
      <c r="K25" s="448">
        <v>3.08</v>
      </c>
      <c r="L25" s="448">
        <v>2.14</v>
      </c>
      <c r="M25" s="449">
        <v>1.93</v>
      </c>
    </row>
    <row r="26" spans="1:13" ht="14.1" customHeight="1">
      <c r="A26" s="450" t="s">
        <v>898</v>
      </c>
      <c r="B26" s="450"/>
      <c r="C26" s="450"/>
      <c r="D26" s="450"/>
      <c r="E26" s="450"/>
      <c r="F26" s="450"/>
      <c r="G26" s="450"/>
      <c r="H26" s="450"/>
      <c r="I26" s="450"/>
      <c r="J26" s="450"/>
      <c r="K26" s="450"/>
      <c r="L26" s="450"/>
      <c r="M26" s="450"/>
    </row>
    <row r="27" spans="1:13" ht="14.1" customHeight="1">
      <c r="A27" s="451" t="s">
        <v>899</v>
      </c>
      <c r="B27" s="452"/>
      <c r="C27" s="453"/>
      <c r="E27" s="454"/>
      <c r="F27" s="454"/>
      <c r="G27" s="454"/>
      <c r="H27" s="455"/>
      <c r="I27" s="455"/>
      <c r="J27" s="455"/>
      <c r="K27" s="455"/>
      <c r="L27" s="455"/>
      <c r="M27" s="455"/>
    </row>
    <row r="28" spans="1:13" ht="17.25">
      <c r="A28" s="456" t="s">
        <v>273</v>
      </c>
      <c r="K28" s="457"/>
    </row>
    <row r="29" spans="1:13">
      <c r="A29" s="458"/>
    </row>
  </sheetData>
  <hyperlinks>
    <hyperlink ref="A28" location="Inhaltsverzeichnis!A1" display="Zurück zum Inhaltsverzeichnis" xr:uid="{B7D2FB38-23F0-44E6-AAEE-F1D3DE6082D3}"/>
  </hyperlinks>
  <pageMargins left="0.78740157480314965" right="0.78740157480314965" top="0.78740157480314965" bottom="0.19685039370078741" header="0.19685039370078741" footer="0.19685039370078741"/>
  <pageSetup paperSize="9" scale="99" orientation="portrait" r:id="rId1"/>
  <headerFooter alignWithMargins="0">
    <oddFooter>&amp;L&amp;"Arial,Standard"&amp;D / &amp;T&amp;R&amp;"Arial,Standard"&amp;A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DAC5A-7C3E-408A-AF61-022BFB399D0B}">
  <sheetPr>
    <tabColor rgb="FFF9E03A"/>
  </sheetPr>
  <dimension ref="A1:O52"/>
  <sheetViews>
    <sheetView showGridLines="0" zoomScaleNormal="100" zoomScaleSheetLayoutView="90" workbookViewId="0"/>
  </sheetViews>
  <sheetFormatPr baseColWidth="10" defaultRowHeight="16.5"/>
  <cols>
    <col min="1" max="1" width="38.625" style="306" customWidth="1"/>
    <col min="2" max="2" width="7.625" style="306" customWidth="1"/>
    <col min="3" max="3" width="8.5" style="306" customWidth="1"/>
    <col min="4" max="4" width="7.625" style="306" customWidth="1"/>
    <col min="5" max="5" width="8.5" style="306" customWidth="1"/>
    <col min="6" max="6" width="7.625" style="306" customWidth="1"/>
    <col min="7" max="7" width="8.5" style="306" customWidth="1"/>
    <col min="8" max="11" width="7.625" style="306" customWidth="1"/>
    <col min="12" max="13" width="6.875" style="306" customWidth="1"/>
    <col min="14" max="16384" width="11" style="306"/>
  </cols>
  <sheetData>
    <row r="1" spans="1:15" ht="33" customHeight="1">
      <c r="A1" s="459" t="s">
        <v>900</v>
      </c>
      <c r="B1" s="460"/>
      <c r="C1" s="460"/>
      <c r="D1" s="460"/>
      <c r="E1" s="460"/>
      <c r="F1" s="460"/>
      <c r="G1" s="460"/>
      <c r="H1" s="460"/>
      <c r="I1" s="460"/>
      <c r="J1" s="460"/>
      <c r="K1" s="460"/>
      <c r="L1" s="460"/>
      <c r="M1" s="460"/>
    </row>
    <row r="2" spans="1:15" s="461" customFormat="1" ht="20.100000000000001" customHeight="1">
      <c r="A2" s="307" t="s">
        <v>901</v>
      </c>
      <c r="B2" s="307"/>
      <c r="C2" s="307"/>
      <c r="D2" s="307"/>
      <c r="E2" s="307"/>
      <c r="F2" s="307"/>
      <c r="G2" s="307"/>
      <c r="H2" s="307"/>
      <c r="I2" s="307"/>
      <c r="J2" s="307"/>
      <c r="K2" s="307"/>
      <c r="L2" s="307"/>
      <c r="M2" s="307"/>
    </row>
    <row r="3" spans="1:15" ht="15" customHeight="1">
      <c r="A3" s="462"/>
      <c r="B3" s="463"/>
      <c r="C3" s="464"/>
      <c r="D3" s="465" t="s">
        <v>902</v>
      </c>
      <c r="E3" s="466"/>
      <c r="F3" s="467"/>
      <c r="G3" s="468"/>
      <c r="H3" s="469" t="s">
        <v>903</v>
      </c>
      <c r="I3" s="469"/>
      <c r="J3" s="468"/>
      <c r="K3" s="470"/>
      <c r="L3" s="463"/>
      <c r="M3" s="471"/>
    </row>
    <row r="4" spans="1:15" ht="18" customHeight="1">
      <c r="A4" s="472"/>
      <c r="B4" s="473" t="s">
        <v>904</v>
      </c>
      <c r="C4" s="474"/>
      <c r="D4" s="475" t="s">
        <v>905</v>
      </c>
      <c r="E4" s="476"/>
      <c r="F4" s="477" t="s">
        <v>906</v>
      </c>
      <c r="G4" s="474"/>
      <c r="H4" s="478" t="s">
        <v>907</v>
      </c>
      <c r="I4" s="479"/>
      <c r="J4" s="480" t="s">
        <v>908</v>
      </c>
      <c r="K4" s="481"/>
      <c r="L4" s="473" t="s">
        <v>909</v>
      </c>
      <c r="M4" s="482"/>
    </row>
    <row r="5" spans="1:15" ht="15.75" customHeight="1">
      <c r="A5" s="472" t="s">
        <v>876</v>
      </c>
      <c r="B5" s="483" t="s">
        <v>222</v>
      </c>
      <c r="C5" s="483" t="s">
        <v>910</v>
      </c>
      <c r="D5" s="483" t="s">
        <v>222</v>
      </c>
      <c r="E5" s="483" t="s">
        <v>910</v>
      </c>
      <c r="F5" s="484" t="s">
        <v>222</v>
      </c>
      <c r="G5" s="483" t="s">
        <v>874</v>
      </c>
      <c r="H5" s="483" t="s">
        <v>222</v>
      </c>
      <c r="I5" s="483" t="s">
        <v>874</v>
      </c>
      <c r="J5" s="483" t="s">
        <v>222</v>
      </c>
      <c r="K5" s="483" t="s">
        <v>874</v>
      </c>
      <c r="L5" s="483" t="s">
        <v>222</v>
      </c>
      <c r="M5" s="485" t="s">
        <v>874</v>
      </c>
    </row>
    <row r="6" spans="1:15" ht="12.75" customHeight="1">
      <c r="A6" s="472"/>
      <c r="B6" s="486">
        <v>2025</v>
      </c>
      <c r="C6" s="487"/>
      <c r="D6" s="487"/>
      <c r="E6" s="487"/>
      <c r="F6" s="487"/>
      <c r="G6" s="487"/>
      <c r="H6" s="487"/>
      <c r="I6" s="487"/>
      <c r="J6" s="487"/>
      <c r="K6" s="487"/>
      <c r="L6" s="486"/>
      <c r="M6" s="487"/>
      <c r="N6" s="488"/>
    </row>
    <row r="7" spans="1:15" ht="16.5" customHeight="1">
      <c r="A7" s="489"/>
      <c r="B7" s="480" t="s">
        <v>911</v>
      </c>
      <c r="C7" s="490"/>
      <c r="D7" s="490"/>
      <c r="E7" s="481"/>
      <c r="F7" s="490" t="s">
        <v>912</v>
      </c>
      <c r="G7" s="490"/>
      <c r="H7" s="490"/>
      <c r="I7" s="490"/>
      <c r="J7" s="490"/>
      <c r="K7" s="481"/>
      <c r="L7" s="490" t="s">
        <v>347</v>
      </c>
      <c r="M7" s="491"/>
    </row>
    <row r="8" spans="1:15" ht="14.1" customHeight="1">
      <c r="A8" s="492" t="s">
        <v>913</v>
      </c>
      <c r="B8" s="493">
        <v>3239</v>
      </c>
      <c r="C8" s="493">
        <v>3227</v>
      </c>
      <c r="D8" s="494">
        <v>489324</v>
      </c>
      <c r="E8" s="495">
        <v>482068.75</v>
      </c>
      <c r="F8" s="496">
        <v>14038251</v>
      </c>
      <c r="G8" s="496">
        <v>101125943</v>
      </c>
      <c r="H8" s="496">
        <v>10388233</v>
      </c>
      <c r="I8" s="496">
        <v>75010160</v>
      </c>
      <c r="J8" s="496">
        <v>3650018</v>
      </c>
      <c r="K8" s="497">
        <v>26115783</v>
      </c>
      <c r="L8" s="498">
        <v>26.001000000000001</v>
      </c>
      <c r="M8" s="499">
        <v>25.824999999999999</v>
      </c>
      <c r="O8" s="500"/>
    </row>
    <row r="9" spans="1:15" ht="14.1" customHeight="1">
      <c r="A9" s="501" t="s">
        <v>879</v>
      </c>
      <c r="B9" s="502">
        <v>658</v>
      </c>
      <c r="C9" s="502">
        <v>652.875</v>
      </c>
      <c r="D9" s="503">
        <v>117881</v>
      </c>
      <c r="E9" s="504">
        <v>117494.875</v>
      </c>
      <c r="F9" s="505">
        <v>3493290</v>
      </c>
      <c r="G9" s="505">
        <v>24884562</v>
      </c>
      <c r="H9" s="505">
        <v>2902051</v>
      </c>
      <c r="I9" s="505">
        <v>20869011.5</v>
      </c>
      <c r="J9" s="505">
        <v>591238</v>
      </c>
      <c r="K9" s="506">
        <v>4015550</v>
      </c>
      <c r="L9" s="507">
        <v>16.925000000000001</v>
      </c>
      <c r="M9" s="508">
        <v>16.137</v>
      </c>
      <c r="O9" s="509"/>
    </row>
    <row r="10" spans="1:15" ht="14.1" customHeight="1">
      <c r="A10" s="510" t="s">
        <v>914</v>
      </c>
      <c r="B10" s="502">
        <v>200</v>
      </c>
      <c r="C10" s="502">
        <v>197.875</v>
      </c>
      <c r="D10" s="503">
        <v>35200</v>
      </c>
      <c r="E10" s="504">
        <v>34943.75</v>
      </c>
      <c r="F10" s="505">
        <v>1647209</v>
      </c>
      <c r="G10" s="505">
        <v>11823755</v>
      </c>
      <c r="H10" s="505">
        <v>1302288</v>
      </c>
      <c r="I10" s="505">
        <v>9497885.5</v>
      </c>
      <c r="J10" s="505">
        <v>344921</v>
      </c>
      <c r="K10" s="506">
        <v>2325869.5</v>
      </c>
      <c r="L10" s="507">
        <v>20.94</v>
      </c>
      <c r="M10" s="508">
        <v>19.670999999999999</v>
      </c>
      <c r="O10" s="511"/>
    </row>
    <row r="11" spans="1:15" ht="14.1" customHeight="1">
      <c r="A11" s="510" t="s">
        <v>915</v>
      </c>
      <c r="B11" s="502">
        <v>42</v>
      </c>
      <c r="C11" s="502">
        <v>42.125</v>
      </c>
      <c r="D11" s="503">
        <v>18225</v>
      </c>
      <c r="E11" s="504">
        <v>17945.75</v>
      </c>
      <c r="F11" s="505">
        <v>454947</v>
      </c>
      <c r="G11" s="505">
        <v>3218632</v>
      </c>
      <c r="H11" s="505">
        <v>394909</v>
      </c>
      <c r="I11" s="505">
        <v>2814526.5</v>
      </c>
      <c r="J11" s="505">
        <v>60037</v>
      </c>
      <c r="K11" s="506">
        <v>404104.5</v>
      </c>
      <c r="L11" s="507">
        <v>13.196</v>
      </c>
      <c r="M11" s="508">
        <v>12.555</v>
      </c>
      <c r="O11" s="511"/>
    </row>
    <row r="12" spans="1:15" ht="14.1" customHeight="1">
      <c r="A12" s="510" t="s">
        <v>916</v>
      </c>
      <c r="B12" s="502">
        <v>416</v>
      </c>
      <c r="C12" s="502">
        <v>412.875</v>
      </c>
      <c r="D12" s="503">
        <v>64456</v>
      </c>
      <c r="E12" s="504">
        <v>64605.375</v>
      </c>
      <c r="F12" s="505">
        <v>1391135</v>
      </c>
      <c r="G12" s="505">
        <v>9842177</v>
      </c>
      <c r="H12" s="505">
        <v>1204854</v>
      </c>
      <c r="I12" s="505">
        <v>8556598</v>
      </c>
      <c r="J12" s="505">
        <v>186280</v>
      </c>
      <c r="K12" s="506">
        <v>1285577</v>
      </c>
      <c r="L12" s="507">
        <v>13.391</v>
      </c>
      <c r="M12" s="508">
        <v>13.061999999999999</v>
      </c>
      <c r="O12" s="511"/>
    </row>
    <row r="13" spans="1:15" ht="14.1" customHeight="1">
      <c r="A13" s="501" t="s">
        <v>880</v>
      </c>
      <c r="B13" s="502">
        <v>38</v>
      </c>
      <c r="C13" s="502">
        <v>39.375</v>
      </c>
      <c r="D13" s="503">
        <v>4987</v>
      </c>
      <c r="E13" s="504">
        <v>5044.5</v>
      </c>
      <c r="F13" s="505">
        <v>116221</v>
      </c>
      <c r="G13" s="505">
        <v>894066.5</v>
      </c>
      <c r="H13" s="505">
        <v>90189</v>
      </c>
      <c r="I13" s="505">
        <v>688058</v>
      </c>
      <c r="J13" s="505">
        <v>26031</v>
      </c>
      <c r="K13" s="506">
        <v>206005</v>
      </c>
      <c r="L13" s="507">
        <v>22.398</v>
      </c>
      <c r="M13" s="508">
        <v>23.041</v>
      </c>
      <c r="O13" s="509"/>
    </row>
    <row r="14" spans="1:15" ht="14.1" customHeight="1">
      <c r="A14" s="501" t="s">
        <v>881</v>
      </c>
      <c r="B14" s="502">
        <v>255</v>
      </c>
      <c r="C14" s="502">
        <v>258.875</v>
      </c>
      <c r="D14" s="503">
        <v>27353</v>
      </c>
      <c r="E14" s="504">
        <v>25796.375</v>
      </c>
      <c r="F14" s="505">
        <v>818065</v>
      </c>
      <c r="G14" s="505">
        <v>6004537.5</v>
      </c>
      <c r="H14" s="505">
        <v>626867</v>
      </c>
      <c r="I14" s="505">
        <v>4573757</v>
      </c>
      <c r="J14" s="505">
        <v>191198</v>
      </c>
      <c r="K14" s="506">
        <v>1430780</v>
      </c>
      <c r="L14" s="507">
        <v>23.372</v>
      </c>
      <c r="M14" s="508">
        <v>23.827999999999999</v>
      </c>
      <c r="O14" s="509"/>
    </row>
    <row r="15" spans="1:15" ht="14.1" customHeight="1">
      <c r="A15" s="510" t="s">
        <v>917</v>
      </c>
      <c r="B15" s="502">
        <v>38</v>
      </c>
      <c r="C15" s="512">
        <v>39.125</v>
      </c>
      <c r="D15" s="513">
        <v>5828</v>
      </c>
      <c r="E15" s="504">
        <v>5786.75</v>
      </c>
      <c r="F15" s="505">
        <v>144376</v>
      </c>
      <c r="G15" s="505">
        <v>1092897.5</v>
      </c>
      <c r="H15" s="505">
        <v>116332</v>
      </c>
      <c r="I15" s="505">
        <v>842956</v>
      </c>
      <c r="J15" s="505">
        <v>28044</v>
      </c>
      <c r="K15" s="506">
        <v>249941.5</v>
      </c>
      <c r="L15" s="507">
        <v>19.423999999999999</v>
      </c>
      <c r="M15" s="508">
        <v>22.87</v>
      </c>
      <c r="O15" s="511"/>
    </row>
    <row r="16" spans="1:15" ht="14.1" customHeight="1">
      <c r="A16" s="510" t="s">
        <v>918</v>
      </c>
      <c r="B16" s="502">
        <v>59</v>
      </c>
      <c r="C16" s="512">
        <v>60.625</v>
      </c>
      <c r="D16" s="513">
        <v>4784</v>
      </c>
      <c r="E16" s="504">
        <v>4868.375</v>
      </c>
      <c r="F16" s="505">
        <v>201112</v>
      </c>
      <c r="G16" s="505">
        <v>1501327</v>
      </c>
      <c r="H16" s="505">
        <v>137491</v>
      </c>
      <c r="I16" s="505">
        <v>1043215</v>
      </c>
      <c r="J16" s="505">
        <v>63621</v>
      </c>
      <c r="K16" s="506">
        <v>458112</v>
      </c>
      <c r="L16" s="507">
        <v>31.635000000000002</v>
      </c>
      <c r="M16" s="508">
        <v>30.513999999999999</v>
      </c>
      <c r="O16" s="511"/>
    </row>
    <row r="17" spans="1:15" ht="14.1" customHeight="1">
      <c r="A17" s="510" t="s">
        <v>919</v>
      </c>
      <c r="B17" s="502">
        <v>158</v>
      </c>
      <c r="C17" s="512">
        <v>159.125</v>
      </c>
      <c r="D17" s="513">
        <v>16741</v>
      </c>
      <c r="E17" s="504">
        <v>15141.25</v>
      </c>
      <c r="F17" s="505">
        <v>472577</v>
      </c>
      <c r="G17" s="505">
        <v>3410312</v>
      </c>
      <c r="H17" s="505">
        <v>373044</v>
      </c>
      <c r="I17" s="505">
        <v>2687584.5</v>
      </c>
      <c r="J17" s="505">
        <v>99533</v>
      </c>
      <c r="K17" s="506">
        <v>722727.5</v>
      </c>
      <c r="L17" s="507">
        <v>21.062000000000001</v>
      </c>
      <c r="M17" s="508">
        <v>21.192</v>
      </c>
      <c r="O17" s="511"/>
    </row>
    <row r="18" spans="1:15" ht="14.1" customHeight="1">
      <c r="A18" s="501" t="s">
        <v>920</v>
      </c>
      <c r="B18" s="502">
        <v>63</v>
      </c>
      <c r="C18" s="512">
        <v>60.75</v>
      </c>
      <c r="D18" s="513">
        <v>4046</v>
      </c>
      <c r="E18" s="504">
        <v>3951.5</v>
      </c>
      <c r="F18" s="505">
        <v>308278</v>
      </c>
      <c r="G18" s="505">
        <v>2248965</v>
      </c>
      <c r="H18" s="505">
        <v>189268</v>
      </c>
      <c r="I18" s="505">
        <v>1380678.5</v>
      </c>
      <c r="J18" s="505">
        <v>119010</v>
      </c>
      <c r="K18" s="506">
        <v>868286.5</v>
      </c>
      <c r="L18" s="507">
        <v>38.604999999999997</v>
      </c>
      <c r="M18" s="508">
        <v>38.607999999999997</v>
      </c>
      <c r="O18" s="509"/>
    </row>
    <row r="19" spans="1:15" ht="14.1" customHeight="1">
      <c r="A19" s="510" t="s">
        <v>921</v>
      </c>
      <c r="B19" s="502">
        <v>52</v>
      </c>
      <c r="C19" s="502">
        <v>50.5</v>
      </c>
      <c r="D19" s="503">
        <v>3225</v>
      </c>
      <c r="E19" s="504">
        <v>3120</v>
      </c>
      <c r="F19" s="505">
        <v>274103</v>
      </c>
      <c r="G19" s="505">
        <v>2006495</v>
      </c>
      <c r="H19" s="505">
        <v>160749</v>
      </c>
      <c r="I19" s="505">
        <v>1177509</v>
      </c>
      <c r="J19" s="505">
        <v>113354</v>
      </c>
      <c r="K19" s="506">
        <v>828986.5</v>
      </c>
      <c r="L19" s="507">
        <v>41.354999999999997</v>
      </c>
      <c r="M19" s="508">
        <v>41.314999999999998</v>
      </c>
      <c r="O19" s="511"/>
    </row>
    <row r="20" spans="1:15" ht="14.1" customHeight="1">
      <c r="A20" s="510" t="s">
        <v>922</v>
      </c>
      <c r="B20" s="502">
        <v>11</v>
      </c>
      <c r="C20" s="502">
        <v>10.25</v>
      </c>
      <c r="D20" s="503">
        <v>821</v>
      </c>
      <c r="E20" s="504">
        <v>831.5</v>
      </c>
      <c r="F20" s="505">
        <v>34175</v>
      </c>
      <c r="G20" s="505">
        <v>242471.5</v>
      </c>
      <c r="H20" s="505">
        <v>28519</v>
      </c>
      <c r="I20" s="505">
        <v>203172</v>
      </c>
      <c r="J20" s="505">
        <v>5657</v>
      </c>
      <c r="K20" s="506">
        <v>39302</v>
      </c>
      <c r="L20" s="507">
        <v>16.553000000000001</v>
      </c>
      <c r="M20" s="508">
        <v>16.209</v>
      </c>
      <c r="O20" s="511"/>
    </row>
    <row r="21" spans="1:15" ht="14.1" customHeight="1">
      <c r="A21" s="514" t="s">
        <v>883</v>
      </c>
      <c r="B21" s="502">
        <v>199</v>
      </c>
      <c r="C21" s="502">
        <v>196.125</v>
      </c>
      <c r="D21" s="503">
        <v>43699</v>
      </c>
      <c r="E21" s="504">
        <v>43295.125</v>
      </c>
      <c r="F21" s="505">
        <v>2932169</v>
      </c>
      <c r="G21" s="505">
        <v>21631137.5</v>
      </c>
      <c r="H21" s="505">
        <v>2020201</v>
      </c>
      <c r="I21" s="505">
        <v>14884744</v>
      </c>
      <c r="J21" s="505">
        <v>911968</v>
      </c>
      <c r="K21" s="506">
        <v>6746393.5</v>
      </c>
      <c r="L21" s="507">
        <v>31.102</v>
      </c>
      <c r="M21" s="508">
        <v>31.187999999999999</v>
      </c>
    </row>
    <row r="22" spans="1:15" ht="14.1" customHeight="1">
      <c r="A22" s="510" t="s">
        <v>923</v>
      </c>
      <c r="B22" s="502">
        <v>178</v>
      </c>
      <c r="C22" s="502">
        <v>176.875</v>
      </c>
      <c r="D22" s="503">
        <v>40150</v>
      </c>
      <c r="E22" s="504">
        <v>39752.625</v>
      </c>
      <c r="F22" s="505">
        <v>2803856</v>
      </c>
      <c r="G22" s="505">
        <v>20617624</v>
      </c>
      <c r="H22" s="505">
        <v>1908961</v>
      </c>
      <c r="I22" s="505">
        <v>14004576</v>
      </c>
      <c r="J22" s="505">
        <v>894895</v>
      </c>
      <c r="K22" s="506">
        <v>6613046</v>
      </c>
      <c r="L22" s="507">
        <v>31.917000000000002</v>
      </c>
      <c r="M22" s="508">
        <v>32.075000000000003</v>
      </c>
      <c r="O22" s="511"/>
    </row>
    <row r="23" spans="1:15" ht="14.1" customHeight="1">
      <c r="A23" s="510" t="s">
        <v>924</v>
      </c>
      <c r="B23" s="502">
        <v>21</v>
      </c>
      <c r="C23" s="502">
        <v>19.25</v>
      </c>
      <c r="D23" s="503">
        <v>3549</v>
      </c>
      <c r="E23" s="504">
        <v>3542.5</v>
      </c>
      <c r="F23" s="505">
        <v>128313</v>
      </c>
      <c r="G23" s="505">
        <v>1013514</v>
      </c>
      <c r="H23" s="505">
        <v>111240</v>
      </c>
      <c r="I23" s="505">
        <v>880167.5</v>
      </c>
      <c r="J23" s="505">
        <v>17073</v>
      </c>
      <c r="K23" s="506">
        <v>133346.5</v>
      </c>
      <c r="L23" s="507">
        <v>13.305999999999999</v>
      </c>
      <c r="M23" s="508">
        <v>13.157</v>
      </c>
      <c r="O23" s="511"/>
    </row>
    <row r="24" spans="1:15" ht="14.1" customHeight="1">
      <c r="A24" s="514" t="s">
        <v>925</v>
      </c>
      <c r="B24" s="502">
        <v>127</v>
      </c>
      <c r="C24" s="502">
        <v>127.875</v>
      </c>
      <c r="D24" s="503">
        <v>12960</v>
      </c>
      <c r="E24" s="504">
        <v>13058.75</v>
      </c>
      <c r="F24" s="505">
        <v>519269</v>
      </c>
      <c r="G24" s="505">
        <v>3844850</v>
      </c>
      <c r="H24" s="505">
        <v>329402</v>
      </c>
      <c r="I24" s="505">
        <v>2430046.5</v>
      </c>
      <c r="J24" s="505">
        <v>189867</v>
      </c>
      <c r="K24" s="506">
        <v>1414804</v>
      </c>
      <c r="L24" s="507">
        <v>36.564</v>
      </c>
      <c r="M24" s="508">
        <v>36.796999999999997</v>
      </c>
    </row>
    <row r="25" spans="1:15" ht="14.1" customHeight="1">
      <c r="A25" s="510" t="s">
        <v>926</v>
      </c>
      <c r="B25" s="502">
        <v>96</v>
      </c>
      <c r="C25" s="502">
        <v>96.875</v>
      </c>
      <c r="D25" s="503">
        <v>10017</v>
      </c>
      <c r="E25" s="504">
        <v>10121.5</v>
      </c>
      <c r="F25" s="505">
        <v>384916</v>
      </c>
      <c r="G25" s="505">
        <v>2842014.5</v>
      </c>
      <c r="H25" s="505">
        <v>273740</v>
      </c>
      <c r="I25" s="505">
        <v>2020267.5</v>
      </c>
      <c r="J25" s="505">
        <v>111176</v>
      </c>
      <c r="K25" s="506">
        <v>821746</v>
      </c>
      <c r="L25" s="507">
        <v>28.882999999999999</v>
      </c>
      <c r="M25" s="508">
        <v>28.914000000000001</v>
      </c>
      <c r="O25" s="511"/>
    </row>
    <row r="26" spans="1:15" ht="14.1" customHeight="1">
      <c r="A26" s="510" t="s">
        <v>927</v>
      </c>
      <c r="B26" s="502">
        <v>31</v>
      </c>
      <c r="C26" s="502">
        <v>31</v>
      </c>
      <c r="D26" s="503">
        <v>2943</v>
      </c>
      <c r="E26" s="504">
        <v>2937.25</v>
      </c>
      <c r="F26" s="505">
        <v>134353</v>
      </c>
      <c r="G26" s="505">
        <v>1002835.5</v>
      </c>
      <c r="H26" s="505">
        <v>55662</v>
      </c>
      <c r="I26" s="505">
        <v>409779</v>
      </c>
      <c r="J26" s="505">
        <v>78691</v>
      </c>
      <c r="K26" s="506">
        <v>593057</v>
      </c>
      <c r="L26" s="507">
        <v>58.57</v>
      </c>
      <c r="M26" s="508">
        <v>59.137999999999998</v>
      </c>
      <c r="O26" s="511"/>
    </row>
    <row r="27" spans="1:15" ht="14.1" customHeight="1">
      <c r="A27" s="514" t="s">
        <v>885</v>
      </c>
      <c r="B27" s="502">
        <v>996</v>
      </c>
      <c r="C27" s="502">
        <v>992.375</v>
      </c>
      <c r="D27" s="503">
        <v>145757</v>
      </c>
      <c r="E27" s="504">
        <v>144231</v>
      </c>
      <c r="F27" s="505">
        <v>1765256</v>
      </c>
      <c r="G27" s="505">
        <v>12241994.5</v>
      </c>
      <c r="H27" s="505">
        <v>1539364</v>
      </c>
      <c r="I27" s="505">
        <v>10678223</v>
      </c>
      <c r="J27" s="505">
        <v>225891</v>
      </c>
      <c r="K27" s="506">
        <v>1563771.5</v>
      </c>
      <c r="L27" s="507">
        <v>12.797000000000001</v>
      </c>
      <c r="M27" s="508">
        <v>12.773999999999999</v>
      </c>
    </row>
    <row r="28" spans="1:15" ht="14.1" customHeight="1">
      <c r="A28" s="510" t="s">
        <v>928</v>
      </c>
      <c r="B28" s="502">
        <v>834</v>
      </c>
      <c r="C28" s="502">
        <v>832.25</v>
      </c>
      <c r="D28" s="503">
        <v>128343</v>
      </c>
      <c r="E28" s="504">
        <v>126820.375</v>
      </c>
      <c r="F28" s="505">
        <v>1385849</v>
      </c>
      <c r="G28" s="505">
        <v>9779811.5</v>
      </c>
      <c r="H28" s="505">
        <v>1284679</v>
      </c>
      <c r="I28" s="505">
        <v>9075539.5</v>
      </c>
      <c r="J28" s="505">
        <v>101170</v>
      </c>
      <c r="K28" s="506">
        <v>704272</v>
      </c>
      <c r="L28" s="507">
        <v>7.3</v>
      </c>
      <c r="M28" s="508">
        <v>7.2009999999999996</v>
      </c>
      <c r="O28" s="511"/>
    </row>
    <row r="29" spans="1:15" ht="14.1" customHeight="1">
      <c r="A29" s="510" t="s">
        <v>929</v>
      </c>
      <c r="B29" s="502">
        <v>142</v>
      </c>
      <c r="C29" s="502">
        <v>140.75</v>
      </c>
      <c r="D29" s="503">
        <v>16120</v>
      </c>
      <c r="E29" s="504">
        <v>16114.25</v>
      </c>
      <c r="F29" s="505">
        <v>350358</v>
      </c>
      <c r="G29" s="505">
        <v>2222144.5</v>
      </c>
      <c r="H29" s="505">
        <v>230385</v>
      </c>
      <c r="I29" s="505">
        <v>1409721</v>
      </c>
      <c r="J29" s="505">
        <v>119972</v>
      </c>
      <c r="K29" s="506">
        <v>812422</v>
      </c>
      <c r="L29" s="507">
        <v>34.243000000000002</v>
      </c>
      <c r="M29" s="508">
        <v>36.56</v>
      </c>
      <c r="O29" s="511"/>
    </row>
    <row r="30" spans="1:15" ht="14.1" customHeight="1">
      <c r="A30" s="510" t="s">
        <v>930</v>
      </c>
      <c r="B30" s="502">
        <v>20</v>
      </c>
      <c r="C30" s="502">
        <v>19.375</v>
      </c>
      <c r="D30" s="503">
        <v>1294</v>
      </c>
      <c r="E30" s="504">
        <v>1296.375</v>
      </c>
      <c r="F30" s="505">
        <v>29049</v>
      </c>
      <c r="G30" s="505">
        <v>240037.5</v>
      </c>
      <c r="H30" s="505">
        <v>24300</v>
      </c>
      <c r="I30" s="505">
        <v>192960.5</v>
      </c>
      <c r="J30" s="505">
        <v>4749</v>
      </c>
      <c r="K30" s="506">
        <v>47078</v>
      </c>
      <c r="L30" s="507">
        <v>16.347999999999999</v>
      </c>
      <c r="M30" s="508">
        <v>19.613</v>
      </c>
      <c r="O30" s="511"/>
    </row>
    <row r="31" spans="1:15" ht="14.1" customHeight="1">
      <c r="A31" s="514" t="s">
        <v>931</v>
      </c>
      <c r="B31" s="502">
        <v>764</v>
      </c>
      <c r="C31" s="502">
        <v>761.25</v>
      </c>
      <c r="D31" s="503">
        <v>117088</v>
      </c>
      <c r="E31" s="504">
        <v>113906.75</v>
      </c>
      <c r="F31" s="505">
        <v>3442234</v>
      </c>
      <c r="G31" s="505">
        <v>24670764</v>
      </c>
      <c r="H31" s="505">
        <v>2213653</v>
      </c>
      <c r="I31" s="505">
        <v>16035656.5</v>
      </c>
      <c r="J31" s="505">
        <v>1228581</v>
      </c>
      <c r="K31" s="506">
        <v>8635109</v>
      </c>
      <c r="L31" s="507">
        <v>35.691000000000003</v>
      </c>
      <c r="M31" s="508">
        <v>35.000999999999998</v>
      </c>
    </row>
    <row r="32" spans="1:15" ht="14.1" customHeight="1">
      <c r="A32" s="510" t="s">
        <v>932</v>
      </c>
      <c r="B32" s="502">
        <v>30</v>
      </c>
      <c r="C32" s="502">
        <v>29.25</v>
      </c>
      <c r="D32" s="503">
        <v>5605</v>
      </c>
      <c r="E32" s="504">
        <v>5569.25</v>
      </c>
      <c r="F32" s="505">
        <v>209618</v>
      </c>
      <c r="G32" s="505">
        <v>1705868.5</v>
      </c>
      <c r="H32" s="505">
        <v>138103</v>
      </c>
      <c r="I32" s="505">
        <v>1123611.5</v>
      </c>
      <c r="J32" s="505">
        <v>71515</v>
      </c>
      <c r="K32" s="506">
        <v>582258.5</v>
      </c>
      <c r="L32" s="507">
        <v>34.116999999999997</v>
      </c>
      <c r="M32" s="508">
        <v>34.133000000000003</v>
      </c>
      <c r="O32" s="511"/>
    </row>
    <row r="33" spans="1:15" ht="14.1" customHeight="1">
      <c r="A33" s="510" t="s">
        <v>933</v>
      </c>
      <c r="B33" s="502">
        <v>156</v>
      </c>
      <c r="C33" s="502">
        <v>155.875</v>
      </c>
      <c r="D33" s="503">
        <v>38411</v>
      </c>
      <c r="E33" s="504">
        <v>37003</v>
      </c>
      <c r="F33" s="505">
        <v>1115935</v>
      </c>
      <c r="G33" s="505">
        <v>7523207</v>
      </c>
      <c r="H33" s="505">
        <v>590637</v>
      </c>
      <c r="I33" s="505">
        <v>4098719</v>
      </c>
      <c r="J33" s="505">
        <v>525297</v>
      </c>
      <c r="K33" s="506">
        <v>3424487</v>
      </c>
      <c r="L33" s="507">
        <v>47.072000000000003</v>
      </c>
      <c r="M33" s="508">
        <v>45.518999999999998</v>
      </c>
      <c r="O33" s="511"/>
    </row>
    <row r="34" spans="1:15" ht="14.1" customHeight="1">
      <c r="A34" s="510" t="s">
        <v>934</v>
      </c>
      <c r="B34" s="502">
        <v>60</v>
      </c>
      <c r="C34" s="502">
        <v>59.25</v>
      </c>
      <c r="D34" s="503">
        <v>9176</v>
      </c>
      <c r="E34" s="504">
        <v>9219.75</v>
      </c>
      <c r="F34" s="505">
        <v>533912</v>
      </c>
      <c r="G34" s="505">
        <v>3729079.5</v>
      </c>
      <c r="H34" s="505">
        <v>366159</v>
      </c>
      <c r="I34" s="505">
        <v>2519564</v>
      </c>
      <c r="J34" s="505">
        <v>167753</v>
      </c>
      <c r="K34" s="506">
        <v>1209514.5</v>
      </c>
      <c r="L34" s="507">
        <v>31.42</v>
      </c>
      <c r="M34" s="508">
        <v>32.435000000000002</v>
      </c>
      <c r="O34" s="511"/>
    </row>
    <row r="35" spans="1:15" ht="14.1" customHeight="1">
      <c r="A35" s="510" t="s">
        <v>935</v>
      </c>
      <c r="B35" s="502">
        <v>109</v>
      </c>
      <c r="C35" s="502">
        <v>107.25</v>
      </c>
      <c r="D35" s="503">
        <v>11776</v>
      </c>
      <c r="E35" s="504">
        <v>11629.125</v>
      </c>
      <c r="F35" s="505">
        <v>283067</v>
      </c>
      <c r="G35" s="505">
        <v>2143709.5</v>
      </c>
      <c r="H35" s="505">
        <v>212267</v>
      </c>
      <c r="I35" s="505">
        <v>1625977.5</v>
      </c>
      <c r="J35" s="505">
        <v>70800</v>
      </c>
      <c r="K35" s="506">
        <v>517732</v>
      </c>
      <c r="L35" s="507">
        <v>25.012</v>
      </c>
      <c r="M35" s="508">
        <v>24.151</v>
      </c>
      <c r="O35" s="511"/>
    </row>
    <row r="36" spans="1:15" ht="14.1" customHeight="1">
      <c r="A36" s="510" t="s">
        <v>936</v>
      </c>
      <c r="B36" s="502">
        <v>115</v>
      </c>
      <c r="C36" s="502">
        <v>116.25</v>
      </c>
      <c r="D36" s="503">
        <v>19162</v>
      </c>
      <c r="E36" s="504">
        <v>18463.125</v>
      </c>
      <c r="F36" s="505">
        <v>448461</v>
      </c>
      <c r="G36" s="505">
        <v>3286730</v>
      </c>
      <c r="H36" s="505">
        <v>370122</v>
      </c>
      <c r="I36" s="505">
        <v>2721955.5</v>
      </c>
      <c r="J36" s="505">
        <v>78339</v>
      </c>
      <c r="K36" s="506">
        <v>564774.5</v>
      </c>
      <c r="L36" s="507">
        <v>17.468</v>
      </c>
      <c r="M36" s="508">
        <v>17.183</v>
      </c>
      <c r="O36" s="511"/>
    </row>
    <row r="37" spans="1:15" ht="14.1" customHeight="1">
      <c r="A37" s="510" t="s">
        <v>937</v>
      </c>
      <c r="B37" s="502">
        <v>19</v>
      </c>
      <c r="C37" s="512">
        <v>19</v>
      </c>
      <c r="D37" s="503">
        <v>3339</v>
      </c>
      <c r="E37" s="504">
        <v>3245.5</v>
      </c>
      <c r="F37" s="505">
        <v>109820</v>
      </c>
      <c r="G37" s="505">
        <v>809199.5</v>
      </c>
      <c r="H37" s="505">
        <v>63585</v>
      </c>
      <c r="I37" s="505">
        <v>447381.5</v>
      </c>
      <c r="J37" s="505">
        <v>46236</v>
      </c>
      <c r="K37" s="506">
        <v>361818.5</v>
      </c>
      <c r="L37" s="507">
        <v>42.101999999999997</v>
      </c>
      <c r="M37" s="508">
        <v>44.713000000000001</v>
      </c>
      <c r="O37" s="511"/>
    </row>
    <row r="38" spans="1:15" ht="14.1" customHeight="1">
      <c r="A38" s="510" t="s">
        <v>931</v>
      </c>
      <c r="B38" s="502">
        <v>275</v>
      </c>
      <c r="C38" s="502">
        <v>274.375</v>
      </c>
      <c r="D38" s="503">
        <v>29619</v>
      </c>
      <c r="E38" s="504">
        <v>28777</v>
      </c>
      <c r="F38" s="505">
        <v>741421</v>
      </c>
      <c r="G38" s="505">
        <v>5472969.5</v>
      </c>
      <c r="H38" s="505">
        <v>472780</v>
      </c>
      <c r="I38" s="505">
        <v>3498446.5</v>
      </c>
      <c r="J38" s="505">
        <v>268641</v>
      </c>
      <c r="K38" s="506">
        <v>1974522</v>
      </c>
      <c r="L38" s="507">
        <v>36.232999999999997</v>
      </c>
      <c r="M38" s="508">
        <v>36.078000000000003</v>
      </c>
      <c r="O38" s="511"/>
    </row>
    <row r="39" spans="1:15" ht="14.1" customHeight="1">
      <c r="A39" s="510" t="s">
        <v>938</v>
      </c>
      <c r="B39" s="502">
        <v>139</v>
      </c>
      <c r="C39" s="502">
        <v>137.5</v>
      </c>
      <c r="D39" s="503">
        <v>15553</v>
      </c>
      <c r="E39" s="504">
        <v>15289.875</v>
      </c>
      <c r="F39" s="505">
        <v>643469</v>
      </c>
      <c r="G39" s="505">
        <v>4705062.5</v>
      </c>
      <c r="H39" s="505">
        <v>477237</v>
      </c>
      <c r="I39" s="505">
        <v>3469984.5</v>
      </c>
      <c r="J39" s="505">
        <v>166232</v>
      </c>
      <c r="K39" s="506">
        <v>1235078</v>
      </c>
      <c r="L39" s="507">
        <v>25.834</v>
      </c>
      <c r="M39" s="508">
        <v>26.25</v>
      </c>
      <c r="O39" s="511"/>
    </row>
    <row r="40" spans="1:15" ht="14.1" customHeight="1">
      <c r="A40" s="510" t="s">
        <v>939</v>
      </c>
      <c r="B40" s="502">
        <v>82</v>
      </c>
      <c r="C40" s="502">
        <v>79.25</v>
      </c>
      <c r="D40" s="503">
        <v>5965</v>
      </c>
      <c r="E40" s="504">
        <v>5777.875</v>
      </c>
      <c r="F40" s="505">
        <v>345146</v>
      </c>
      <c r="G40" s="505">
        <v>2521976.5</v>
      </c>
      <c r="H40" s="505">
        <v>296183</v>
      </c>
      <c r="I40" s="505">
        <v>2148156</v>
      </c>
      <c r="J40" s="505">
        <v>48963</v>
      </c>
      <c r="K40" s="506">
        <v>373820.5</v>
      </c>
      <c r="L40" s="507">
        <v>14.186</v>
      </c>
      <c r="M40" s="508">
        <v>14.823</v>
      </c>
      <c r="O40" s="511"/>
    </row>
    <row r="41" spans="1:15" ht="14.1" customHeight="1">
      <c r="A41" s="510" t="s">
        <v>940</v>
      </c>
      <c r="B41" s="502">
        <v>57</v>
      </c>
      <c r="C41" s="502">
        <v>58.25</v>
      </c>
      <c r="D41" s="503">
        <v>9588</v>
      </c>
      <c r="E41" s="504">
        <v>9512</v>
      </c>
      <c r="F41" s="505">
        <v>298323</v>
      </c>
      <c r="G41" s="505">
        <v>2183086.5</v>
      </c>
      <c r="H41" s="505">
        <v>181054</v>
      </c>
      <c r="I41" s="505">
        <v>1321831</v>
      </c>
      <c r="J41" s="505">
        <v>117269</v>
      </c>
      <c r="K41" s="506">
        <v>861253.5</v>
      </c>
      <c r="L41" s="507">
        <v>39.308999999999997</v>
      </c>
      <c r="M41" s="508">
        <v>39.451000000000001</v>
      </c>
      <c r="O41" s="511"/>
    </row>
    <row r="42" spans="1:15" ht="14.1" customHeight="1">
      <c r="A42" s="515" t="s">
        <v>893</v>
      </c>
      <c r="B42" s="493">
        <v>484</v>
      </c>
      <c r="C42" s="516">
        <v>479.125</v>
      </c>
      <c r="D42" s="517">
        <v>56955</v>
      </c>
      <c r="E42" s="495">
        <v>55584.25</v>
      </c>
      <c r="F42" s="496">
        <v>1739816</v>
      </c>
      <c r="G42" s="496">
        <v>12610248</v>
      </c>
      <c r="H42" s="496">
        <v>1509929</v>
      </c>
      <c r="I42" s="496">
        <v>10963678.5</v>
      </c>
      <c r="J42" s="496">
        <v>229886</v>
      </c>
      <c r="K42" s="497">
        <v>1646568</v>
      </c>
      <c r="L42" s="498">
        <v>13.212999999999999</v>
      </c>
      <c r="M42" s="499">
        <v>13.057</v>
      </c>
      <c r="O42" s="500"/>
    </row>
    <row r="43" spans="1:15" ht="14.1" customHeight="1">
      <c r="A43" s="510" t="s">
        <v>941</v>
      </c>
      <c r="B43" s="502">
        <v>36</v>
      </c>
      <c r="C43" s="512">
        <v>35.625</v>
      </c>
      <c r="D43" s="513">
        <v>2527</v>
      </c>
      <c r="E43" s="504">
        <v>2442.375</v>
      </c>
      <c r="F43" s="505">
        <v>124475</v>
      </c>
      <c r="G43" s="505">
        <v>915683.5</v>
      </c>
      <c r="H43" s="505">
        <v>75285</v>
      </c>
      <c r="I43" s="505">
        <v>620923.5</v>
      </c>
      <c r="J43" s="505">
        <v>49190</v>
      </c>
      <c r="K43" s="506">
        <v>294759</v>
      </c>
      <c r="L43" s="507">
        <v>39.518000000000001</v>
      </c>
      <c r="M43" s="508">
        <v>32.19</v>
      </c>
      <c r="O43" s="511"/>
    </row>
    <row r="44" spans="1:15" ht="14.1" customHeight="1">
      <c r="A44" s="510" t="s">
        <v>942</v>
      </c>
      <c r="B44" s="502">
        <v>161</v>
      </c>
      <c r="C44" s="502">
        <v>160.375</v>
      </c>
      <c r="D44" s="503">
        <v>22443</v>
      </c>
      <c r="E44" s="504">
        <v>22224.375</v>
      </c>
      <c r="F44" s="505">
        <v>635064</v>
      </c>
      <c r="G44" s="505">
        <v>4600738.5</v>
      </c>
      <c r="H44" s="505">
        <v>556483</v>
      </c>
      <c r="I44" s="505">
        <v>4000502</v>
      </c>
      <c r="J44" s="505">
        <v>78580</v>
      </c>
      <c r="K44" s="506">
        <v>600235</v>
      </c>
      <c r="L44" s="507">
        <v>12.374000000000001</v>
      </c>
      <c r="M44" s="508">
        <v>13.045999999999999</v>
      </c>
      <c r="O44" s="511"/>
    </row>
    <row r="45" spans="1:15" ht="14.1" customHeight="1">
      <c r="A45" s="510" t="s">
        <v>943</v>
      </c>
      <c r="B45" s="502">
        <v>224</v>
      </c>
      <c r="C45" s="502">
        <v>224.25</v>
      </c>
      <c r="D45" s="503">
        <v>26924</v>
      </c>
      <c r="E45" s="504">
        <v>26227.125</v>
      </c>
      <c r="F45" s="505">
        <v>805813</v>
      </c>
      <c r="G45" s="505">
        <v>5843809</v>
      </c>
      <c r="H45" s="505">
        <v>742871</v>
      </c>
      <c r="I45" s="505">
        <v>5367602</v>
      </c>
      <c r="J45" s="505">
        <v>62941</v>
      </c>
      <c r="K45" s="506">
        <v>476207</v>
      </c>
      <c r="L45" s="507">
        <v>7.8109999999999999</v>
      </c>
      <c r="M45" s="508">
        <v>8.1489999999999991</v>
      </c>
      <c r="O45" s="511"/>
    </row>
    <row r="46" spans="1:15" ht="14.1" customHeight="1">
      <c r="A46" s="518" t="s">
        <v>944</v>
      </c>
      <c r="B46" s="519">
        <v>3723</v>
      </c>
      <c r="C46" s="519">
        <v>3706.125</v>
      </c>
      <c r="D46" s="520">
        <v>546279</v>
      </c>
      <c r="E46" s="521">
        <v>537653</v>
      </c>
      <c r="F46" s="522">
        <v>15778067</v>
      </c>
      <c r="G46" s="522">
        <v>113736191</v>
      </c>
      <c r="H46" s="522">
        <v>11898162</v>
      </c>
      <c r="I46" s="522">
        <v>85973838.5</v>
      </c>
      <c r="J46" s="522">
        <v>3879904</v>
      </c>
      <c r="K46" s="523">
        <v>27762351</v>
      </c>
      <c r="L46" s="524">
        <v>24.59</v>
      </c>
      <c r="M46" s="525">
        <v>24.408999999999999</v>
      </c>
      <c r="O46" s="500"/>
    </row>
    <row r="47" spans="1:15" s="527" customFormat="1" ht="14.1" customHeight="1">
      <c r="A47" s="526" t="s">
        <v>945</v>
      </c>
      <c r="B47" s="317"/>
      <c r="C47" s="317"/>
      <c r="D47" s="317"/>
      <c r="E47" s="317"/>
      <c r="F47" s="317"/>
      <c r="G47" s="317"/>
      <c r="H47" s="317"/>
      <c r="I47" s="317"/>
      <c r="J47" s="317"/>
      <c r="K47" s="317"/>
      <c r="L47" s="317"/>
      <c r="M47" s="317"/>
    </row>
    <row r="48" spans="1:15" s="527" customFormat="1" ht="14.1" customHeight="1">
      <c r="A48" s="526" t="s">
        <v>946</v>
      </c>
      <c r="B48" s="317"/>
      <c r="C48" s="317"/>
      <c r="D48" s="317"/>
      <c r="E48" s="317"/>
      <c r="F48" s="317"/>
      <c r="G48" s="317"/>
      <c r="H48" s="317"/>
      <c r="I48" s="317"/>
      <c r="J48" s="317"/>
      <c r="K48" s="317"/>
      <c r="L48" s="317"/>
      <c r="M48" s="317"/>
    </row>
    <row r="49" spans="1:13" s="527" customFormat="1" ht="14.1" customHeight="1">
      <c r="A49" s="526" t="s">
        <v>947</v>
      </c>
      <c r="B49" s="317"/>
      <c r="C49" s="317"/>
      <c r="D49" s="317"/>
      <c r="E49" s="317"/>
      <c r="F49" s="317"/>
      <c r="G49" s="317"/>
      <c r="H49" s="317"/>
      <c r="I49" s="317"/>
      <c r="J49" s="317"/>
      <c r="K49" s="317"/>
      <c r="L49" s="317"/>
      <c r="M49" s="317"/>
    </row>
    <row r="50" spans="1:13" s="527" customFormat="1" ht="14.1" customHeight="1">
      <c r="A50" s="526" t="s">
        <v>948</v>
      </c>
      <c r="B50" s="317"/>
      <c r="C50" s="317"/>
      <c r="D50" s="317"/>
      <c r="E50" s="317"/>
      <c r="F50" s="317"/>
      <c r="G50" s="317"/>
      <c r="H50" s="317"/>
      <c r="I50" s="317"/>
      <c r="J50" s="317"/>
      <c r="K50" s="317"/>
      <c r="L50" s="317"/>
      <c r="M50" s="317"/>
    </row>
    <row r="51" spans="1:13" s="527" customFormat="1" ht="14.1" customHeight="1">
      <c r="A51" s="526" t="s">
        <v>899</v>
      </c>
      <c r="B51" s="317"/>
      <c r="C51" s="317"/>
      <c r="D51" s="317"/>
      <c r="E51" s="317"/>
      <c r="F51" s="317"/>
      <c r="G51" s="317"/>
      <c r="H51" s="317"/>
      <c r="I51" s="317"/>
      <c r="J51" s="317"/>
      <c r="K51" s="317"/>
      <c r="L51" s="317"/>
      <c r="M51" s="317"/>
    </row>
    <row r="52" spans="1:13" s="527" customFormat="1" ht="14.1" customHeight="1">
      <c r="A52" s="456" t="s">
        <v>273</v>
      </c>
      <c r="C52" s="527" t="s">
        <v>949</v>
      </c>
    </row>
  </sheetData>
  <hyperlinks>
    <hyperlink ref="A52" location="Inhaltsverzeichnis!A1" display="Zurück zum Inhaltsverzeichnis" xr:uid="{E537ABA2-5493-4E9F-BD2C-D5483F940D28}"/>
  </hyperlinks>
  <pageMargins left="0.78740157480314965" right="0.78740157480314965" top="0.39370078740157483" bottom="0.19685039370078741" header="0.19685039370078741" footer="0.19685039370078741"/>
  <pageSetup paperSize="9" scale="88" orientation="portrait" r:id="rId1"/>
  <headerFooter alignWithMargins="0">
    <oddFooter>&amp;L&amp;D / &amp;T&amp;R&amp;A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A7EEF-983F-448A-833A-FA2D04C777B2}">
  <sheetPr>
    <tabColor rgb="FFF9E03A"/>
  </sheetPr>
  <dimension ref="A1:N51"/>
  <sheetViews>
    <sheetView showGridLines="0" zoomScaleNormal="100" workbookViewId="0"/>
  </sheetViews>
  <sheetFormatPr baseColWidth="10" defaultRowHeight="16.5"/>
  <cols>
    <col min="1" max="1" width="39.25" style="527" customWidth="1"/>
    <col min="2" max="2" width="7" style="527" customWidth="1"/>
    <col min="3" max="3" width="7.625" style="527" customWidth="1"/>
    <col min="4" max="4" width="7" style="527" customWidth="1"/>
    <col min="5" max="5" width="7.625" style="527" customWidth="1"/>
    <col min="6" max="6" width="7" style="527" customWidth="1"/>
    <col min="7" max="7" width="7.25" style="527" customWidth="1"/>
    <col min="8" max="8" width="7" style="527" customWidth="1"/>
    <col min="9" max="9" width="7.25" style="527" customWidth="1"/>
    <col min="10" max="10" width="7" style="527" customWidth="1"/>
    <col min="11" max="11" width="7.25" style="527" customWidth="1"/>
    <col min="12" max="12" width="7" style="527" customWidth="1"/>
    <col min="13" max="13" width="7.25" style="527" customWidth="1"/>
    <col min="14" max="16384" width="11" style="527"/>
  </cols>
  <sheetData>
    <row r="1" spans="1:13" ht="30" customHeight="1">
      <c r="A1" s="459" t="s">
        <v>950</v>
      </c>
      <c r="B1" s="528"/>
      <c r="C1" s="528"/>
      <c r="D1" s="528"/>
      <c r="E1" s="528"/>
      <c r="F1" s="528"/>
      <c r="G1" s="528"/>
      <c r="H1" s="528"/>
      <c r="I1" s="528"/>
      <c r="J1" s="528"/>
      <c r="K1" s="528"/>
      <c r="L1" s="528"/>
      <c r="M1" s="528"/>
    </row>
    <row r="2" spans="1:13" ht="20.100000000000001" customHeight="1">
      <c r="A2" s="307" t="s">
        <v>951</v>
      </c>
      <c r="B2" s="529"/>
      <c r="C2" s="529"/>
      <c r="D2" s="529"/>
      <c r="E2" s="529"/>
      <c r="F2" s="529"/>
      <c r="G2" s="529"/>
      <c r="H2" s="529"/>
      <c r="I2" s="529"/>
      <c r="J2" s="529"/>
      <c r="K2" s="529"/>
      <c r="L2" s="529"/>
      <c r="M2" s="529"/>
    </row>
    <row r="3" spans="1:13" ht="15.75" customHeight="1">
      <c r="A3" s="462"/>
      <c r="B3" s="530" t="s">
        <v>69</v>
      </c>
      <c r="C3" s="530"/>
      <c r="D3" s="531" t="s">
        <v>902</v>
      </c>
      <c r="E3" s="532"/>
      <c r="F3" s="533" t="s">
        <v>952</v>
      </c>
      <c r="G3" s="532"/>
      <c r="H3" s="533" t="s">
        <v>953</v>
      </c>
      <c r="I3" s="534"/>
      <c r="J3" s="535" t="s">
        <v>954</v>
      </c>
      <c r="K3" s="534"/>
      <c r="L3" s="536" t="s">
        <v>955</v>
      </c>
      <c r="M3" s="537"/>
    </row>
    <row r="4" spans="1:13" ht="13.5" customHeight="1">
      <c r="A4" s="472"/>
      <c r="B4" s="538" t="s">
        <v>956</v>
      </c>
      <c r="C4" s="539"/>
      <c r="D4" s="480" t="s">
        <v>906</v>
      </c>
      <c r="E4" s="490"/>
      <c r="F4" s="490"/>
      <c r="G4" s="481"/>
      <c r="H4" s="540" t="s">
        <v>957</v>
      </c>
      <c r="I4" s="541"/>
      <c r="J4" s="542" t="s">
        <v>958</v>
      </c>
      <c r="K4" s="539"/>
      <c r="L4" s="543"/>
      <c r="M4" s="544"/>
    </row>
    <row r="5" spans="1:13" ht="14.1" customHeight="1">
      <c r="A5" s="472" t="s">
        <v>876</v>
      </c>
      <c r="B5" s="484" t="s">
        <v>258</v>
      </c>
      <c r="C5" s="545" t="s">
        <v>910</v>
      </c>
      <c r="D5" s="484" t="s">
        <v>258</v>
      </c>
      <c r="E5" s="545" t="s">
        <v>910</v>
      </c>
      <c r="F5" s="484" t="s">
        <v>258</v>
      </c>
      <c r="G5" s="545" t="s">
        <v>910</v>
      </c>
      <c r="H5" s="484" t="s">
        <v>258</v>
      </c>
      <c r="I5" s="545" t="s">
        <v>910</v>
      </c>
      <c r="J5" s="484" t="s">
        <v>258</v>
      </c>
      <c r="K5" s="545" t="s">
        <v>910</v>
      </c>
      <c r="L5" s="484" t="s">
        <v>258</v>
      </c>
      <c r="M5" s="545" t="s">
        <v>910</v>
      </c>
    </row>
    <row r="6" spans="1:13" ht="14.1" customHeight="1">
      <c r="A6" s="472"/>
      <c r="B6" s="546">
        <v>2025</v>
      </c>
      <c r="C6" s="547"/>
      <c r="D6" s="547"/>
      <c r="E6" s="547"/>
      <c r="F6" s="547"/>
      <c r="G6" s="547"/>
      <c r="H6" s="547"/>
      <c r="I6" s="547"/>
      <c r="J6" s="547"/>
      <c r="K6" s="547"/>
      <c r="L6" s="547"/>
      <c r="M6" s="548"/>
    </row>
    <row r="7" spans="1:13" ht="14.1" customHeight="1">
      <c r="A7" s="489"/>
      <c r="B7" s="480" t="s">
        <v>911</v>
      </c>
      <c r="C7" s="490"/>
      <c r="D7" s="490"/>
      <c r="E7" s="490"/>
      <c r="F7" s="549" t="s">
        <v>959</v>
      </c>
      <c r="G7" s="481"/>
      <c r="H7" s="490" t="s">
        <v>960</v>
      </c>
      <c r="I7" s="481"/>
      <c r="J7" s="550" t="s">
        <v>961</v>
      </c>
      <c r="K7" s="481"/>
      <c r="L7" s="480" t="s">
        <v>347</v>
      </c>
      <c r="M7" s="491"/>
    </row>
    <row r="8" spans="1:13" ht="14.1" customHeight="1">
      <c r="A8" s="492" t="s">
        <v>913</v>
      </c>
      <c r="B8" s="494">
        <v>2403</v>
      </c>
      <c r="C8" s="495">
        <v>2394.75</v>
      </c>
      <c r="D8" s="551">
        <v>514261</v>
      </c>
      <c r="E8" s="551">
        <v>506947.25</v>
      </c>
      <c r="F8" s="552">
        <v>1698105</v>
      </c>
      <c r="G8" s="497">
        <v>13708728</v>
      </c>
      <c r="H8" s="517">
        <v>62492</v>
      </c>
      <c r="I8" s="495">
        <v>506205</v>
      </c>
      <c r="J8" s="553">
        <v>27.17</v>
      </c>
      <c r="K8" s="554">
        <v>27.08</v>
      </c>
      <c r="L8" s="555">
        <v>11.01</v>
      </c>
      <c r="M8" s="556">
        <v>10.81</v>
      </c>
    </row>
    <row r="9" spans="1:13" ht="14.1" customHeight="1">
      <c r="A9" s="501" t="s">
        <v>879</v>
      </c>
      <c r="B9" s="503">
        <v>507</v>
      </c>
      <c r="C9" s="504">
        <v>504.5</v>
      </c>
      <c r="D9" s="557">
        <v>123712</v>
      </c>
      <c r="E9" s="557">
        <v>123107.375</v>
      </c>
      <c r="F9" s="558">
        <v>353241</v>
      </c>
      <c r="G9" s="506">
        <v>2864036</v>
      </c>
      <c r="H9" s="513">
        <v>16467</v>
      </c>
      <c r="I9" s="504">
        <v>134174</v>
      </c>
      <c r="J9" s="559">
        <v>21.45</v>
      </c>
      <c r="K9" s="560">
        <v>21.35</v>
      </c>
      <c r="L9" s="561">
        <v>9.4700000000000006</v>
      </c>
      <c r="M9" s="562">
        <v>9.49</v>
      </c>
    </row>
    <row r="10" spans="1:13" ht="14.1" customHeight="1">
      <c r="A10" s="510" t="s">
        <v>914</v>
      </c>
      <c r="B10" s="503">
        <v>115</v>
      </c>
      <c r="C10" s="504">
        <v>113.625</v>
      </c>
      <c r="D10" s="557">
        <v>33386</v>
      </c>
      <c r="E10" s="557">
        <v>33350.25</v>
      </c>
      <c r="F10" s="558">
        <v>98483</v>
      </c>
      <c r="G10" s="506">
        <v>795111</v>
      </c>
      <c r="H10" s="513">
        <v>4812</v>
      </c>
      <c r="I10" s="504">
        <v>38938</v>
      </c>
      <c r="J10" s="559">
        <v>20.47</v>
      </c>
      <c r="K10" s="560">
        <v>20.420000000000002</v>
      </c>
      <c r="L10" s="561">
        <v>6.33</v>
      </c>
      <c r="M10" s="562">
        <v>6.25</v>
      </c>
    </row>
    <row r="11" spans="1:13" ht="14.1" customHeight="1">
      <c r="A11" s="510" t="s">
        <v>915</v>
      </c>
      <c r="B11" s="503">
        <v>32</v>
      </c>
      <c r="C11" s="504">
        <v>32</v>
      </c>
      <c r="D11" s="557">
        <v>18379</v>
      </c>
      <c r="E11" s="557">
        <v>18105.625</v>
      </c>
      <c r="F11" s="558">
        <v>51994</v>
      </c>
      <c r="G11" s="506">
        <v>419192</v>
      </c>
      <c r="H11" s="513">
        <v>2477</v>
      </c>
      <c r="I11" s="504">
        <v>20042</v>
      </c>
      <c r="J11" s="559">
        <v>20.99</v>
      </c>
      <c r="K11" s="560">
        <v>20.92</v>
      </c>
      <c r="L11" s="561">
        <v>10.52</v>
      </c>
      <c r="M11" s="562">
        <v>10.57</v>
      </c>
    </row>
    <row r="12" spans="1:13" ht="14.1" customHeight="1">
      <c r="A12" s="510" t="s">
        <v>916</v>
      </c>
      <c r="B12" s="503">
        <v>360</v>
      </c>
      <c r="C12" s="504">
        <v>358.875</v>
      </c>
      <c r="D12" s="557">
        <v>71947</v>
      </c>
      <c r="E12" s="557">
        <v>71651.5</v>
      </c>
      <c r="F12" s="558">
        <v>202764</v>
      </c>
      <c r="G12" s="506">
        <v>1649733</v>
      </c>
      <c r="H12" s="513">
        <v>9178</v>
      </c>
      <c r="I12" s="504">
        <v>75192</v>
      </c>
      <c r="J12" s="559">
        <v>22.09</v>
      </c>
      <c r="K12" s="560">
        <v>21.94</v>
      </c>
      <c r="L12" s="561">
        <v>12.07</v>
      </c>
      <c r="M12" s="562">
        <v>12.24</v>
      </c>
    </row>
    <row r="13" spans="1:13" ht="14.1" customHeight="1">
      <c r="A13" s="501" t="s">
        <v>880</v>
      </c>
      <c r="B13" s="503">
        <v>23</v>
      </c>
      <c r="C13" s="504">
        <v>23</v>
      </c>
      <c r="D13" s="557">
        <v>4543</v>
      </c>
      <c r="E13" s="557">
        <v>4581.625</v>
      </c>
      <c r="F13" s="558">
        <v>12806</v>
      </c>
      <c r="G13" s="506">
        <v>106213</v>
      </c>
      <c r="H13" s="513">
        <v>574</v>
      </c>
      <c r="I13" s="504">
        <v>4774</v>
      </c>
      <c r="J13" s="559">
        <v>22.31</v>
      </c>
      <c r="K13" s="560">
        <v>22.25</v>
      </c>
      <c r="L13" s="561">
        <v>10.89</v>
      </c>
      <c r="M13" s="562">
        <v>10.15</v>
      </c>
    </row>
    <row r="14" spans="1:13" ht="14.1" customHeight="1">
      <c r="A14" s="501" t="s">
        <v>881</v>
      </c>
      <c r="B14" s="503">
        <v>162</v>
      </c>
      <c r="C14" s="504">
        <v>162.625</v>
      </c>
      <c r="D14" s="557">
        <v>30880</v>
      </c>
      <c r="E14" s="557">
        <v>29277.75</v>
      </c>
      <c r="F14" s="558">
        <v>111619</v>
      </c>
      <c r="G14" s="506">
        <v>870382</v>
      </c>
      <c r="H14" s="513">
        <v>4028</v>
      </c>
      <c r="I14" s="504">
        <v>30920</v>
      </c>
      <c r="J14" s="559">
        <v>27.71</v>
      </c>
      <c r="K14" s="560">
        <v>28.15</v>
      </c>
      <c r="L14" s="561">
        <v>10.89</v>
      </c>
      <c r="M14" s="562">
        <v>10.11</v>
      </c>
    </row>
    <row r="15" spans="1:13" ht="14.1" customHeight="1">
      <c r="A15" s="510" t="s">
        <v>917</v>
      </c>
      <c r="B15" s="503">
        <v>28</v>
      </c>
      <c r="C15" s="504">
        <v>27.75</v>
      </c>
      <c r="D15" s="557">
        <v>7370</v>
      </c>
      <c r="E15" s="557">
        <v>7282</v>
      </c>
      <c r="F15" s="558">
        <v>25906</v>
      </c>
      <c r="G15" s="506">
        <v>206641</v>
      </c>
      <c r="H15" s="513">
        <v>935</v>
      </c>
      <c r="I15" s="504">
        <v>7612</v>
      </c>
      <c r="J15" s="559">
        <v>27.71</v>
      </c>
      <c r="K15" s="560">
        <v>27.15</v>
      </c>
      <c r="L15" s="561">
        <v>12.04</v>
      </c>
      <c r="M15" s="562">
        <v>11.18</v>
      </c>
    </row>
    <row r="16" spans="1:13" ht="14.1" customHeight="1">
      <c r="A16" s="510" t="s">
        <v>918</v>
      </c>
      <c r="B16" s="503">
        <v>36</v>
      </c>
      <c r="C16" s="504">
        <v>36</v>
      </c>
      <c r="D16" s="557">
        <v>5706</v>
      </c>
      <c r="E16" s="557">
        <v>5675.125</v>
      </c>
      <c r="F16" s="558">
        <v>23053</v>
      </c>
      <c r="G16" s="506">
        <v>187896</v>
      </c>
      <c r="H16" s="513">
        <v>724</v>
      </c>
      <c r="I16" s="504">
        <v>6058</v>
      </c>
      <c r="J16" s="559">
        <v>31.84</v>
      </c>
      <c r="K16" s="560">
        <v>31.02</v>
      </c>
      <c r="L16" s="561">
        <v>8.31</v>
      </c>
      <c r="M16" s="562">
        <v>8.11</v>
      </c>
    </row>
    <row r="17" spans="1:13" ht="14.1" customHeight="1">
      <c r="A17" s="510" t="s">
        <v>919</v>
      </c>
      <c r="B17" s="503">
        <v>98</v>
      </c>
      <c r="C17" s="504">
        <v>98.875</v>
      </c>
      <c r="D17" s="557">
        <v>17804</v>
      </c>
      <c r="E17" s="557">
        <v>16320.625</v>
      </c>
      <c r="F17" s="558">
        <v>62659</v>
      </c>
      <c r="G17" s="506">
        <v>475843</v>
      </c>
      <c r="H17" s="513">
        <v>2369</v>
      </c>
      <c r="I17" s="504">
        <v>17251</v>
      </c>
      <c r="J17" s="559">
        <v>26.45</v>
      </c>
      <c r="K17" s="560">
        <v>27.58</v>
      </c>
      <c r="L17" s="561">
        <v>11.76</v>
      </c>
      <c r="M17" s="562">
        <v>10.7</v>
      </c>
    </row>
    <row r="18" spans="1:13" ht="14.1" customHeight="1">
      <c r="A18" s="501" t="s">
        <v>920</v>
      </c>
      <c r="B18" s="503">
        <v>33</v>
      </c>
      <c r="C18" s="504">
        <v>33</v>
      </c>
      <c r="D18" s="557">
        <v>4454</v>
      </c>
      <c r="E18" s="557">
        <v>4441.125</v>
      </c>
      <c r="F18" s="558">
        <v>22295</v>
      </c>
      <c r="G18" s="506">
        <v>180995</v>
      </c>
      <c r="H18" s="513">
        <v>562</v>
      </c>
      <c r="I18" s="504">
        <v>4699</v>
      </c>
      <c r="J18" s="559">
        <v>39.67</v>
      </c>
      <c r="K18" s="560">
        <v>38.520000000000003</v>
      </c>
      <c r="L18" s="561">
        <v>6</v>
      </c>
      <c r="M18" s="562">
        <v>5.57</v>
      </c>
    </row>
    <row r="19" spans="1:13" ht="14.1" customHeight="1">
      <c r="A19" s="510" t="s">
        <v>921</v>
      </c>
      <c r="B19" s="503">
        <v>27</v>
      </c>
      <c r="C19" s="504">
        <v>27</v>
      </c>
      <c r="D19" s="557">
        <v>3586</v>
      </c>
      <c r="E19" s="557">
        <v>3552.5</v>
      </c>
      <c r="F19" s="558">
        <v>18592</v>
      </c>
      <c r="G19" s="506">
        <v>151755</v>
      </c>
      <c r="H19" s="513">
        <v>449</v>
      </c>
      <c r="I19" s="504">
        <v>3757</v>
      </c>
      <c r="J19" s="559">
        <v>41.41</v>
      </c>
      <c r="K19" s="560">
        <v>40.39</v>
      </c>
      <c r="L19" s="561">
        <v>5.63</v>
      </c>
      <c r="M19" s="562">
        <v>5.22</v>
      </c>
    </row>
    <row r="20" spans="1:13" ht="14.1" customHeight="1">
      <c r="A20" s="510" t="s">
        <v>922</v>
      </c>
      <c r="B20" s="503">
        <v>6</v>
      </c>
      <c r="C20" s="504">
        <v>6</v>
      </c>
      <c r="D20" s="557">
        <v>868</v>
      </c>
      <c r="E20" s="557">
        <v>888.625</v>
      </c>
      <c r="F20" s="558">
        <v>3703</v>
      </c>
      <c r="G20" s="506">
        <v>29242</v>
      </c>
      <c r="H20" s="513">
        <v>113</v>
      </c>
      <c r="I20" s="504">
        <v>942</v>
      </c>
      <c r="J20" s="559">
        <v>32.770000000000003</v>
      </c>
      <c r="K20" s="560">
        <v>31.04</v>
      </c>
      <c r="L20" s="561">
        <v>9.0299999999999994</v>
      </c>
      <c r="M20" s="562">
        <v>8.52</v>
      </c>
    </row>
    <row r="21" spans="1:13" ht="14.1" customHeight="1">
      <c r="A21" s="514" t="s">
        <v>883</v>
      </c>
      <c r="B21" s="503">
        <v>169</v>
      </c>
      <c r="C21" s="504">
        <v>168.875</v>
      </c>
      <c r="D21" s="557">
        <v>45891</v>
      </c>
      <c r="E21" s="557">
        <v>45474.375</v>
      </c>
      <c r="F21" s="558">
        <v>208709</v>
      </c>
      <c r="G21" s="506">
        <v>1669004</v>
      </c>
      <c r="H21" s="513">
        <v>5337</v>
      </c>
      <c r="I21" s="504">
        <v>44947</v>
      </c>
      <c r="J21" s="559">
        <v>39.11</v>
      </c>
      <c r="K21" s="560">
        <v>37.130000000000003</v>
      </c>
      <c r="L21" s="561">
        <v>6.23</v>
      </c>
      <c r="M21" s="562">
        <v>5.97</v>
      </c>
    </row>
    <row r="22" spans="1:13" ht="14.1" customHeight="1">
      <c r="A22" s="510" t="s">
        <v>923</v>
      </c>
      <c r="B22" s="503">
        <v>158</v>
      </c>
      <c r="C22" s="504">
        <v>157.875</v>
      </c>
      <c r="D22" s="557">
        <v>42363</v>
      </c>
      <c r="E22" s="557">
        <v>41950.375</v>
      </c>
      <c r="F22" s="558">
        <v>192592</v>
      </c>
      <c r="G22" s="506">
        <v>1555288</v>
      </c>
      <c r="H22" s="513">
        <v>4885</v>
      </c>
      <c r="I22" s="504">
        <v>41247</v>
      </c>
      <c r="J22" s="559">
        <v>39.43</v>
      </c>
      <c r="K22" s="560">
        <v>37.71</v>
      </c>
      <c r="L22" s="561">
        <v>6.03</v>
      </c>
      <c r="M22" s="562">
        <v>5.85</v>
      </c>
    </row>
    <row r="23" spans="1:13" ht="14.1" customHeight="1">
      <c r="A23" s="510" t="s">
        <v>924</v>
      </c>
      <c r="B23" s="503">
        <v>11</v>
      </c>
      <c r="C23" s="504">
        <v>11</v>
      </c>
      <c r="D23" s="557">
        <v>3528</v>
      </c>
      <c r="E23" s="557">
        <v>3524</v>
      </c>
      <c r="F23" s="558">
        <v>16117</v>
      </c>
      <c r="G23" s="506">
        <v>113715</v>
      </c>
      <c r="H23" s="513">
        <v>452</v>
      </c>
      <c r="I23" s="504">
        <v>3699</v>
      </c>
      <c r="J23" s="559">
        <v>35.659999999999997</v>
      </c>
      <c r="K23" s="560">
        <v>30.74</v>
      </c>
      <c r="L23" s="561">
        <v>10.3</v>
      </c>
      <c r="M23" s="562">
        <v>8.51</v>
      </c>
    </row>
    <row r="24" spans="1:13" ht="14.1" customHeight="1">
      <c r="A24" s="514" t="s">
        <v>925</v>
      </c>
      <c r="B24" s="503">
        <v>75</v>
      </c>
      <c r="C24" s="513">
        <v>74.875</v>
      </c>
      <c r="D24" s="563">
        <v>13991</v>
      </c>
      <c r="E24" s="557">
        <v>14009.875</v>
      </c>
      <c r="F24" s="558">
        <v>56595</v>
      </c>
      <c r="G24" s="506">
        <v>466862</v>
      </c>
      <c r="H24" s="513">
        <v>1723</v>
      </c>
      <c r="I24" s="513">
        <v>14030</v>
      </c>
      <c r="J24" s="564">
        <v>32.85</v>
      </c>
      <c r="K24" s="560">
        <v>33.28</v>
      </c>
      <c r="L24" s="561">
        <v>9.5299999999999994</v>
      </c>
      <c r="M24" s="562">
        <v>9.34</v>
      </c>
    </row>
    <row r="25" spans="1:13" ht="14.1" customHeight="1">
      <c r="A25" s="510" t="s">
        <v>926</v>
      </c>
      <c r="B25" s="503">
        <v>58</v>
      </c>
      <c r="C25" s="504">
        <v>57.875</v>
      </c>
      <c r="D25" s="557">
        <v>10731</v>
      </c>
      <c r="E25" s="557">
        <v>10767.875</v>
      </c>
      <c r="F25" s="558">
        <v>39644</v>
      </c>
      <c r="G25" s="506">
        <v>328629</v>
      </c>
      <c r="H25" s="513">
        <v>1309</v>
      </c>
      <c r="I25" s="504">
        <v>10653</v>
      </c>
      <c r="J25" s="559">
        <v>30.29</v>
      </c>
      <c r="K25" s="560">
        <v>30.85</v>
      </c>
      <c r="L25" s="561">
        <v>9.33</v>
      </c>
      <c r="M25" s="562">
        <v>9.27</v>
      </c>
    </row>
    <row r="26" spans="1:13" ht="14.1" customHeight="1">
      <c r="A26" s="510" t="s">
        <v>927</v>
      </c>
      <c r="B26" s="503">
        <v>17</v>
      </c>
      <c r="C26" s="504">
        <v>17</v>
      </c>
      <c r="D26" s="557">
        <v>3260</v>
      </c>
      <c r="E26" s="557">
        <v>3242</v>
      </c>
      <c r="F26" s="558">
        <v>16951</v>
      </c>
      <c r="G26" s="506">
        <v>138234</v>
      </c>
      <c r="H26" s="513">
        <v>413</v>
      </c>
      <c r="I26" s="504">
        <v>3377</v>
      </c>
      <c r="J26" s="559">
        <v>41.04</v>
      </c>
      <c r="K26" s="560">
        <v>40.93</v>
      </c>
      <c r="L26" s="561">
        <v>10.050000000000001</v>
      </c>
      <c r="M26" s="562">
        <v>9.51</v>
      </c>
    </row>
    <row r="27" spans="1:13" ht="14.1" customHeight="1">
      <c r="A27" s="514" t="s">
        <v>885</v>
      </c>
      <c r="B27" s="503">
        <v>893</v>
      </c>
      <c r="C27" s="504">
        <v>890</v>
      </c>
      <c r="D27" s="557">
        <v>151512</v>
      </c>
      <c r="E27" s="557">
        <v>150111.625</v>
      </c>
      <c r="F27" s="558">
        <v>388314</v>
      </c>
      <c r="G27" s="506">
        <v>3097960</v>
      </c>
      <c r="H27" s="513">
        <v>16923</v>
      </c>
      <c r="I27" s="504">
        <v>135454</v>
      </c>
      <c r="J27" s="559">
        <v>22.95</v>
      </c>
      <c r="K27" s="560">
        <v>22.87</v>
      </c>
      <c r="L27" s="565">
        <v>20.56</v>
      </c>
      <c r="M27" s="562">
        <v>20.83</v>
      </c>
    </row>
    <row r="28" spans="1:13" ht="14.1" customHeight="1">
      <c r="A28" s="510" t="s">
        <v>962</v>
      </c>
      <c r="B28" s="503">
        <v>820</v>
      </c>
      <c r="C28" s="504">
        <v>817.125</v>
      </c>
      <c r="D28" s="557">
        <v>137802</v>
      </c>
      <c r="E28" s="557">
        <v>136565.875</v>
      </c>
      <c r="F28" s="558">
        <v>339730</v>
      </c>
      <c r="G28" s="506">
        <v>2705266</v>
      </c>
      <c r="H28" s="513">
        <v>15274</v>
      </c>
      <c r="I28" s="504">
        <v>122233</v>
      </c>
      <c r="J28" s="559">
        <v>22.24</v>
      </c>
      <c r="K28" s="560">
        <v>22.13</v>
      </c>
      <c r="L28" s="561">
        <v>22.27</v>
      </c>
      <c r="M28" s="562">
        <v>22.11</v>
      </c>
    </row>
    <row r="29" spans="1:13" ht="14.1" customHeight="1">
      <c r="A29" s="510" t="s">
        <v>929</v>
      </c>
      <c r="B29" s="503">
        <v>63</v>
      </c>
      <c r="C29" s="504">
        <v>62.875</v>
      </c>
      <c r="D29" s="557">
        <v>12472</v>
      </c>
      <c r="E29" s="557">
        <v>12311.875</v>
      </c>
      <c r="F29" s="558">
        <v>44115</v>
      </c>
      <c r="G29" s="506">
        <v>357091</v>
      </c>
      <c r="H29" s="513">
        <v>1513</v>
      </c>
      <c r="I29" s="504">
        <v>11977</v>
      </c>
      <c r="J29" s="559">
        <v>29.16</v>
      </c>
      <c r="K29" s="560">
        <v>29.81</v>
      </c>
      <c r="L29" s="561">
        <v>13.28</v>
      </c>
      <c r="M29" s="562">
        <v>15.36</v>
      </c>
    </row>
    <row r="30" spans="1:13" ht="14.1" customHeight="1">
      <c r="A30" s="510" t="s">
        <v>930</v>
      </c>
      <c r="B30" s="503">
        <v>10</v>
      </c>
      <c r="C30" s="504">
        <v>10</v>
      </c>
      <c r="D30" s="557">
        <v>1238</v>
      </c>
      <c r="E30" s="557">
        <v>1233.875</v>
      </c>
      <c r="F30" s="558">
        <v>4469</v>
      </c>
      <c r="G30" s="506">
        <v>35606</v>
      </c>
      <c r="H30" s="513">
        <v>136</v>
      </c>
      <c r="I30" s="504">
        <v>1242</v>
      </c>
      <c r="J30" s="559">
        <v>32.86</v>
      </c>
      <c r="K30" s="560">
        <v>28.67</v>
      </c>
      <c r="L30" s="561">
        <v>14.63</v>
      </c>
      <c r="M30" s="562">
        <v>11.31</v>
      </c>
    </row>
    <row r="31" spans="1:13" ht="14.1" customHeight="1">
      <c r="A31" s="514" t="s">
        <v>931</v>
      </c>
      <c r="B31" s="503">
        <v>440</v>
      </c>
      <c r="C31" s="504">
        <v>438.125</v>
      </c>
      <c r="D31" s="557">
        <v>123087</v>
      </c>
      <c r="E31" s="557">
        <v>119997.875</v>
      </c>
      <c r="F31" s="558">
        <v>480532</v>
      </c>
      <c r="G31" s="506">
        <v>3912730</v>
      </c>
      <c r="H31" s="513">
        <v>14773</v>
      </c>
      <c r="I31" s="504">
        <v>120116</v>
      </c>
      <c r="J31" s="559">
        <v>32.53</v>
      </c>
      <c r="K31" s="560">
        <v>32.57</v>
      </c>
      <c r="L31" s="561">
        <v>13.14</v>
      </c>
      <c r="M31" s="562">
        <v>13</v>
      </c>
    </row>
    <row r="32" spans="1:13" ht="14.1" customHeight="1">
      <c r="A32" s="510" t="s">
        <v>932</v>
      </c>
      <c r="B32" s="503">
        <v>22</v>
      </c>
      <c r="C32" s="504">
        <v>22</v>
      </c>
      <c r="D32" s="557">
        <v>5539</v>
      </c>
      <c r="E32" s="557">
        <v>5491.125</v>
      </c>
      <c r="F32" s="558">
        <v>27735</v>
      </c>
      <c r="G32" s="506">
        <v>245166</v>
      </c>
      <c r="H32" s="513">
        <v>501</v>
      </c>
      <c r="I32" s="504">
        <v>4994</v>
      </c>
      <c r="J32" s="559">
        <v>55.36</v>
      </c>
      <c r="K32" s="560">
        <v>49.09</v>
      </c>
      <c r="L32" s="561">
        <v>12.09</v>
      </c>
      <c r="M32" s="562">
        <v>11.5</v>
      </c>
    </row>
    <row r="33" spans="1:14" ht="14.1" customHeight="1">
      <c r="A33" s="510" t="s">
        <v>963</v>
      </c>
      <c r="B33" s="503">
        <v>125</v>
      </c>
      <c r="C33" s="504">
        <v>124.625</v>
      </c>
      <c r="D33" s="557">
        <v>40799</v>
      </c>
      <c r="E33" s="557">
        <v>39650.75</v>
      </c>
      <c r="F33" s="558">
        <v>149300</v>
      </c>
      <c r="G33" s="506">
        <v>1211274</v>
      </c>
      <c r="H33" s="513">
        <v>4729</v>
      </c>
      <c r="I33" s="504">
        <v>37530</v>
      </c>
      <c r="J33" s="559">
        <v>31.57</v>
      </c>
      <c r="K33" s="560">
        <v>32.270000000000003</v>
      </c>
      <c r="L33" s="561">
        <v>12.61</v>
      </c>
      <c r="M33" s="562">
        <v>13.15</v>
      </c>
    </row>
    <row r="34" spans="1:14" ht="14.1" customHeight="1">
      <c r="A34" s="510" t="s">
        <v>934</v>
      </c>
      <c r="B34" s="503">
        <v>47</v>
      </c>
      <c r="C34" s="504">
        <v>46.875</v>
      </c>
      <c r="D34" s="557">
        <v>10272</v>
      </c>
      <c r="E34" s="557">
        <v>10242.5</v>
      </c>
      <c r="F34" s="558">
        <v>41954</v>
      </c>
      <c r="G34" s="506">
        <v>342538</v>
      </c>
      <c r="H34" s="513">
        <v>1288</v>
      </c>
      <c r="I34" s="504">
        <v>10639</v>
      </c>
      <c r="J34" s="559">
        <v>32.57</v>
      </c>
      <c r="K34" s="560">
        <v>32.200000000000003</v>
      </c>
      <c r="L34" s="561">
        <v>7.15</v>
      </c>
      <c r="M34" s="562">
        <v>7.32</v>
      </c>
    </row>
    <row r="35" spans="1:14" ht="14.1" customHeight="1">
      <c r="A35" s="510" t="s">
        <v>935</v>
      </c>
      <c r="B35" s="503">
        <v>55</v>
      </c>
      <c r="C35" s="504">
        <v>55</v>
      </c>
      <c r="D35" s="557">
        <v>13136</v>
      </c>
      <c r="E35" s="557">
        <v>12997.375</v>
      </c>
      <c r="F35" s="558">
        <v>54900</v>
      </c>
      <c r="G35" s="506">
        <v>456948</v>
      </c>
      <c r="H35" s="513">
        <v>1697</v>
      </c>
      <c r="I35" s="504">
        <v>13956</v>
      </c>
      <c r="J35" s="559">
        <v>32.35</v>
      </c>
      <c r="K35" s="560">
        <v>32.74</v>
      </c>
      <c r="L35" s="561">
        <v>16.09</v>
      </c>
      <c r="M35" s="562">
        <v>15.73</v>
      </c>
    </row>
    <row r="36" spans="1:14" ht="14.1" customHeight="1">
      <c r="A36" s="510" t="s">
        <v>936</v>
      </c>
      <c r="B36" s="503">
        <v>58</v>
      </c>
      <c r="C36" s="504">
        <v>58.25</v>
      </c>
      <c r="D36" s="557">
        <v>19009</v>
      </c>
      <c r="E36" s="557">
        <v>18320.75</v>
      </c>
      <c r="F36" s="558">
        <v>68638</v>
      </c>
      <c r="G36" s="506">
        <v>531369</v>
      </c>
      <c r="H36" s="513">
        <v>2314</v>
      </c>
      <c r="I36" s="504">
        <v>18600</v>
      </c>
      <c r="J36" s="559">
        <v>29.66</v>
      </c>
      <c r="K36" s="560">
        <v>28.57</v>
      </c>
      <c r="L36" s="561">
        <v>14.72</v>
      </c>
      <c r="M36" s="562">
        <v>13.43</v>
      </c>
    </row>
    <row r="37" spans="1:14" ht="14.1" customHeight="1">
      <c r="A37" s="510" t="s">
        <v>937</v>
      </c>
      <c r="B37" s="503">
        <v>12</v>
      </c>
      <c r="C37" s="504">
        <v>12</v>
      </c>
      <c r="D37" s="557">
        <v>3105</v>
      </c>
      <c r="E37" s="557">
        <v>3078.625</v>
      </c>
      <c r="F37" s="558">
        <v>12921</v>
      </c>
      <c r="G37" s="506">
        <v>105824</v>
      </c>
      <c r="H37" s="513">
        <v>333</v>
      </c>
      <c r="I37" s="504">
        <v>2930</v>
      </c>
      <c r="J37" s="559">
        <v>38.799999999999997</v>
      </c>
      <c r="K37" s="560">
        <v>36.119999999999997</v>
      </c>
      <c r="L37" s="561">
        <v>12.57</v>
      </c>
      <c r="M37" s="562">
        <v>12.12</v>
      </c>
    </row>
    <row r="38" spans="1:14" ht="14.1" customHeight="1">
      <c r="A38" s="510" t="s">
        <v>931</v>
      </c>
      <c r="B38" s="503">
        <v>121</v>
      </c>
      <c r="C38" s="504">
        <v>119.375</v>
      </c>
      <c r="D38" s="557">
        <v>31227</v>
      </c>
      <c r="E38" s="557">
        <v>30216.75</v>
      </c>
      <c r="F38" s="558">
        <v>125083</v>
      </c>
      <c r="G38" s="506">
        <v>1019610</v>
      </c>
      <c r="H38" s="513">
        <v>3910</v>
      </c>
      <c r="I38" s="504">
        <v>31463</v>
      </c>
      <c r="J38" s="559">
        <v>31.99</v>
      </c>
      <c r="K38" s="560">
        <v>32.409999999999997</v>
      </c>
      <c r="L38" s="561">
        <v>16.72</v>
      </c>
      <c r="M38" s="562">
        <v>16.079999999999998</v>
      </c>
    </row>
    <row r="39" spans="1:14" ht="14.1" customHeight="1">
      <c r="A39" s="510" t="s">
        <v>938</v>
      </c>
      <c r="B39" s="503">
        <v>101</v>
      </c>
      <c r="C39" s="513">
        <v>99.75</v>
      </c>
      <c r="D39" s="563">
        <v>16191</v>
      </c>
      <c r="E39" s="557">
        <v>15945.625</v>
      </c>
      <c r="F39" s="558">
        <v>63993</v>
      </c>
      <c r="G39" s="506">
        <v>540544</v>
      </c>
      <c r="H39" s="513">
        <v>2105</v>
      </c>
      <c r="I39" s="513">
        <v>17096</v>
      </c>
      <c r="J39" s="564">
        <v>30.4</v>
      </c>
      <c r="K39" s="559">
        <v>31.62</v>
      </c>
      <c r="L39" s="565">
        <v>9.2899999999999991</v>
      </c>
      <c r="M39" s="562">
        <v>9.23</v>
      </c>
    </row>
    <row r="40" spans="1:14" ht="14.1" customHeight="1">
      <c r="A40" s="510" t="s">
        <v>939</v>
      </c>
      <c r="B40" s="503">
        <v>54</v>
      </c>
      <c r="C40" s="513">
        <v>53.25</v>
      </c>
      <c r="D40" s="563">
        <v>6079</v>
      </c>
      <c r="E40" s="557">
        <v>5890.875</v>
      </c>
      <c r="F40" s="558">
        <v>22473</v>
      </c>
      <c r="G40" s="506">
        <v>178715</v>
      </c>
      <c r="H40" s="513">
        <v>802</v>
      </c>
      <c r="I40" s="513">
        <v>6297</v>
      </c>
      <c r="J40" s="564">
        <v>28.02</v>
      </c>
      <c r="K40" s="559">
        <v>28.38</v>
      </c>
      <c r="L40" s="565">
        <v>6.5</v>
      </c>
      <c r="M40" s="562">
        <v>6.03</v>
      </c>
    </row>
    <row r="41" spans="1:14" ht="14.1" customHeight="1">
      <c r="A41" s="510" t="s">
        <v>940</v>
      </c>
      <c r="B41" s="503">
        <v>47</v>
      </c>
      <c r="C41" s="513">
        <v>46.5</v>
      </c>
      <c r="D41" s="563">
        <v>10112</v>
      </c>
      <c r="E41" s="557">
        <v>10054.75</v>
      </c>
      <c r="F41" s="558">
        <v>41520</v>
      </c>
      <c r="G41" s="506">
        <v>361830</v>
      </c>
      <c r="H41" s="513">
        <v>1303</v>
      </c>
      <c r="I41" s="513">
        <v>10799</v>
      </c>
      <c r="J41" s="564">
        <v>31.86</v>
      </c>
      <c r="K41" s="559">
        <v>33.51</v>
      </c>
      <c r="L41" s="565">
        <v>12.1</v>
      </c>
      <c r="M41" s="562">
        <v>12.51</v>
      </c>
    </row>
    <row r="42" spans="1:14" ht="14.1" customHeight="1">
      <c r="A42" s="515" t="s">
        <v>893</v>
      </c>
      <c r="B42" s="494">
        <v>329</v>
      </c>
      <c r="C42" s="495">
        <v>325.625</v>
      </c>
      <c r="D42" s="551">
        <v>57297</v>
      </c>
      <c r="E42" s="551">
        <v>56182.625</v>
      </c>
      <c r="F42" s="552">
        <v>243412</v>
      </c>
      <c r="G42" s="497">
        <v>1954335</v>
      </c>
      <c r="H42" s="517">
        <v>6850</v>
      </c>
      <c r="I42" s="495">
        <v>55809</v>
      </c>
      <c r="J42" s="553">
        <v>35.53</v>
      </c>
      <c r="K42" s="554">
        <v>35.020000000000003</v>
      </c>
      <c r="L42" s="555">
        <v>13.03</v>
      </c>
      <c r="M42" s="556">
        <v>12.87</v>
      </c>
    </row>
    <row r="43" spans="1:14" ht="14.1" customHeight="1">
      <c r="A43" s="510" t="s">
        <v>941</v>
      </c>
      <c r="B43" s="503">
        <v>22</v>
      </c>
      <c r="C43" s="504">
        <v>21.875</v>
      </c>
      <c r="D43" s="557">
        <v>2466</v>
      </c>
      <c r="E43" s="557">
        <v>2400.375</v>
      </c>
      <c r="F43" s="558">
        <v>10260</v>
      </c>
      <c r="G43" s="506">
        <v>78739</v>
      </c>
      <c r="H43" s="513">
        <v>304</v>
      </c>
      <c r="I43" s="504">
        <v>2487</v>
      </c>
      <c r="J43" s="559">
        <v>33.75</v>
      </c>
      <c r="K43" s="560">
        <v>31.66</v>
      </c>
      <c r="L43" s="561">
        <v>8.1</v>
      </c>
      <c r="M43" s="562">
        <v>7.44</v>
      </c>
    </row>
    <row r="44" spans="1:14" ht="14.1" customHeight="1">
      <c r="A44" s="510" t="s">
        <v>942</v>
      </c>
      <c r="B44" s="503">
        <v>146</v>
      </c>
      <c r="C44" s="504">
        <v>145.125</v>
      </c>
      <c r="D44" s="557">
        <v>23366</v>
      </c>
      <c r="E44" s="557">
        <v>23159.625</v>
      </c>
      <c r="F44" s="558">
        <v>101803</v>
      </c>
      <c r="G44" s="506">
        <v>827285</v>
      </c>
      <c r="H44" s="513">
        <v>2725</v>
      </c>
      <c r="I44" s="504">
        <v>22737</v>
      </c>
      <c r="J44" s="559">
        <v>37.36</v>
      </c>
      <c r="K44" s="560">
        <v>36.380000000000003</v>
      </c>
      <c r="L44" s="561">
        <v>14.63</v>
      </c>
      <c r="M44" s="562">
        <v>14.75</v>
      </c>
    </row>
    <row r="45" spans="1:14" ht="14.1" customHeight="1">
      <c r="A45" s="510" t="s">
        <v>964</v>
      </c>
      <c r="B45" s="503" t="s">
        <v>372</v>
      </c>
      <c r="C45" s="504" t="s">
        <v>372</v>
      </c>
      <c r="D45" s="566" t="s">
        <v>372</v>
      </c>
      <c r="E45" s="566" t="s">
        <v>372</v>
      </c>
      <c r="F45" s="505" t="s">
        <v>372</v>
      </c>
      <c r="G45" s="506" t="s">
        <v>372</v>
      </c>
      <c r="H45" s="513" t="s">
        <v>372</v>
      </c>
      <c r="I45" s="504" t="s">
        <v>372</v>
      </c>
      <c r="J45" s="559" t="s">
        <v>372</v>
      </c>
      <c r="K45" s="560" t="s">
        <v>372</v>
      </c>
      <c r="L45" s="561" t="s">
        <v>372</v>
      </c>
      <c r="M45" s="562" t="s">
        <v>372</v>
      </c>
      <c r="N45" s="567"/>
    </row>
    <row r="46" spans="1:14" ht="14.1" customHeight="1">
      <c r="A46" s="510" t="s">
        <v>943</v>
      </c>
      <c r="B46" s="503">
        <v>130</v>
      </c>
      <c r="C46" s="504">
        <v>129.875</v>
      </c>
      <c r="D46" s="566">
        <v>26648</v>
      </c>
      <c r="E46" s="557">
        <v>26165.625</v>
      </c>
      <c r="F46" s="558">
        <v>113694</v>
      </c>
      <c r="G46" s="506">
        <v>910020</v>
      </c>
      <c r="H46" s="513">
        <v>3264</v>
      </c>
      <c r="I46" s="504">
        <v>26327</v>
      </c>
      <c r="J46" s="559">
        <v>34.83</v>
      </c>
      <c r="K46" s="560">
        <v>34.57</v>
      </c>
      <c r="L46" s="561">
        <v>13.19</v>
      </c>
      <c r="M46" s="562">
        <v>12.97</v>
      </c>
    </row>
    <row r="47" spans="1:14" ht="14.1" customHeight="1">
      <c r="A47" s="568" t="s">
        <v>944</v>
      </c>
      <c r="B47" s="520">
        <v>2732</v>
      </c>
      <c r="C47" s="521">
        <v>2720.375</v>
      </c>
      <c r="D47" s="569">
        <v>571558</v>
      </c>
      <c r="E47" s="569">
        <v>563129.875</v>
      </c>
      <c r="F47" s="570">
        <v>1941517</v>
      </c>
      <c r="G47" s="523">
        <v>15663063</v>
      </c>
      <c r="H47" s="571">
        <v>69342</v>
      </c>
      <c r="I47" s="521">
        <v>562014</v>
      </c>
      <c r="J47" s="572">
        <v>28</v>
      </c>
      <c r="K47" s="573">
        <v>27.87</v>
      </c>
      <c r="L47" s="574">
        <v>11.23</v>
      </c>
      <c r="M47" s="575">
        <v>11.03</v>
      </c>
      <c r="N47" s="576"/>
    </row>
    <row r="48" spans="1:14" ht="14.1" customHeight="1">
      <c r="A48" s="577" t="s">
        <v>945</v>
      </c>
      <c r="B48" s="317"/>
      <c r="C48" s="317"/>
      <c r="D48" s="317"/>
      <c r="E48" s="317"/>
      <c r="F48" s="317"/>
      <c r="G48" s="317"/>
      <c r="H48" s="317"/>
      <c r="I48" s="317"/>
      <c r="J48" s="317"/>
      <c r="K48" s="317"/>
      <c r="L48" s="317"/>
      <c r="M48" s="317"/>
    </row>
    <row r="49" spans="1:13" ht="14.1" customHeight="1">
      <c r="A49" s="577" t="s">
        <v>965</v>
      </c>
      <c r="B49" s="317"/>
      <c r="C49" s="317"/>
      <c r="D49" s="317"/>
      <c r="E49" s="317"/>
      <c r="F49" s="317"/>
      <c r="G49" s="317"/>
      <c r="H49" s="317"/>
      <c r="I49" s="317"/>
      <c r="J49" s="317"/>
      <c r="K49" s="317"/>
      <c r="L49" s="317"/>
      <c r="M49" s="341"/>
    </row>
    <row r="50" spans="1:13" ht="14.1" customHeight="1">
      <c r="A50" s="578" t="s">
        <v>899</v>
      </c>
    </row>
    <row r="51" spans="1:13" ht="14.1" customHeight="1">
      <c r="A51" s="456" t="s">
        <v>273</v>
      </c>
      <c r="B51" s="579"/>
      <c r="C51" s="579"/>
      <c r="D51" s="579"/>
      <c r="E51" s="579"/>
      <c r="F51" s="579"/>
      <c r="G51" s="579"/>
    </row>
  </sheetData>
  <hyperlinks>
    <hyperlink ref="A51" location="Inhaltsverzeichnis!A1" display="Zurück zum Inhaltsverzeichnis" xr:uid="{B8EE0051-9475-49A7-918C-A51A22E4FCD8}"/>
  </hyperlinks>
  <pageMargins left="0.78740157480314965" right="0.78740157480314965" top="0.39370078740157483" bottom="0.19685039370078741" header="0.19685039370078741" footer="0.19685039370078741"/>
  <pageSetup paperSize="9" orientation="portrait" r:id="rId1"/>
  <headerFooter alignWithMargins="0">
    <oddFooter>&amp;L&amp;D&amp;T&amp;R&amp;A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DA77-3FEF-4746-A677-8841B8294B4B}">
  <sheetPr>
    <tabColor rgb="FFF9E03A"/>
    <pageSetUpPr fitToPage="1"/>
  </sheetPr>
  <dimension ref="A1:K51"/>
  <sheetViews>
    <sheetView showGridLines="0" zoomScaleNormal="100" workbookViewId="0"/>
  </sheetViews>
  <sheetFormatPr baseColWidth="10" defaultRowHeight="16.5"/>
  <cols>
    <col min="1" max="1" width="38.375" style="527" customWidth="1"/>
    <col min="2" max="2" width="7.75" style="527" customWidth="1"/>
    <col min="3" max="3" width="8.5" style="527" customWidth="1"/>
    <col min="4" max="7" width="7.75" style="527" customWidth="1"/>
    <col min="8" max="11" width="6.75" style="527" customWidth="1"/>
    <col min="12" max="16384" width="11" style="527"/>
  </cols>
  <sheetData>
    <row r="1" spans="1:11" ht="30" customHeight="1">
      <c r="A1" s="304" t="s">
        <v>966</v>
      </c>
      <c r="B1" s="309"/>
      <c r="C1" s="309"/>
      <c r="D1" s="309"/>
      <c r="E1" s="309"/>
      <c r="F1" s="309"/>
      <c r="G1" s="309"/>
      <c r="H1" s="309"/>
      <c r="I1" s="309"/>
      <c r="J1" s="309"/>
      <c r="K1" s="309"/>
    </row>
    <row r="2" spans="1:11" ht="20.100000000000001" customHeight="1">
      <c r="A2" s="307" t="s">
        <v>967</v>
      </c>
      <c r="B2" s="309"/>
      <c r="C2" s="309"/>
      <c r="D2" s="309"/>
      <c r="E2" s="309"/>
      <c r="F2" s="309"/>
      <c r="G2" s="309"/>
      <c r="H2" s="309"/>
      <c r="I2" s="309"/>
      <c r="J2" s="309"/>
      <c r="K2" s="309"/>
    </row>
    <row r="3" spans="1:11" ht="14.1" customHeight="1">
      <c r="A3" s="462"/>
      <c r="B3" s="580" t="s">
        <v>968</v>
      </c>
      <c r="C3" s="580"/>
      <c r="D3" s="580"/>
      <c r="E3" s="580"/>
      <c r="F3" s="580"/>
      <c r="G3" s="581"/>
      <c r="H3" s="582" t="s">
        <v>909</v>
      </c>
      <c r="I3" s="534"/>
      <c r="J3" s="583" t="s">
        <v>969</v>
      </c>
      <c r="K3" s="584"/>
    </row>
    <row r="4" spans="1:11" ht="14.1" customHeight="1">
      <c r="A4" s="472"/>
      <c r="B4" s="585" t="s">
        <v>906</v>
      </c>
      <c r="C4" s="585"/>
      <c r="D4" s="586" t="s">
        <v>970</v>
      </c>
      <c r="E4" s="587"/>
      <c r="F4" s="586" t="s">
        <v>908</v>
      </c>
      <c r="G4" s="587"/>
      <c r="H4" s="588"/>
      <c r="I4" s="589"/>
      <c r="J4" s="590" t="s">
        <v>971</v>
      </c>
      <c r="K4" s="591"/>
    </row>
    <row r="5" spans="1:11" ht="14.1" customHeight="1">
      <c r="A5" s="472" t="s">
        <v>876</v>
      </c>
      <c r="B5" s="592" t="s">
        <v>258</v>
      </c>
      <c r="C5" s="484" t="s">
        <v>874</v>
      </c>
      <c r="D5" s="592" t="s">
        <v>258</v>
      </c>
      <c r="E5" s="484" t="s">
        <v>874</v>
      </c>
      <c r="F5" s="592" t="s">
        <v>258</v>
      </c>
      <c r="G5" s="484" t="s">
        <v>874</v>
      </c>
      <c r="H5" s="592" t="s">
        <v>258</v>
      </c>
      <c r="I5" s="484" t="s">
        <v>874</v>
      </c>
      <c r="J5" s="592" t="s">
        <v>258</v>
      </c>
      <c r="K5" s="593" t="s">
        <v>874</v>
      </c>
    </row>
    <row r="6" spans="1:11" ht="14.1" customHeight="1">
      <c r="A6" s="472"/>
      <c r="B6" s="486">
        <v>2025</v>
      </c>
      <c r="C6" s="487"/>
      <c r="D6" s="487"/>
      <c r="E6" s="487"/>
      <c r="F6" s="487"/>
      <c r="G6" s="487"/>
      <c r="H6" s="487"/>
      <c r="I6" s="487"/>
      <c r="J6" s="487"/>
      <c r="K6" s="594"/>
    </row>
    <row r="7" spans="1:11" ht="14.1" customHeight="1">
      <c r="A7" s="489"/>
      <c r="B7" s="595" t="s">
        <v>972</v>
      </c>
      <c r="C7" s="595"/>
      <c r="D7" s="595"/>
      <c r="E7" s="595"/>
      <c r="F7" s="595"/>
      <c r="G7" s="596"/>
      <c r="H7" s="595" t="s">
        <v>347</v>
      </c>
      <c r="I7" s="595"/>
      <c r="J7" s="597" t="s">
        <v>973</v>
      </c>
      <c r="K7" s="598"/>
    </row>
    <row r="8" spans="1:11" ht="14.1" customHeight="1">
      <c r="A8" s="599" t="s">
        <v>913</v>
      </c>
      <c r="B8" s="600">
        <v>15424038</v>
      </c>
      <c r="C8" s="552">
        <v>126842465</v>
      </c>
      <c r="D8" s="552">
        <v>11464212</v>
      </c>
      <c r="E8" s="552">
        <v>94469455</v>
      </c>
      <c r="F8" s="552">
        <v>3959826</v>
      </c>
      <c r="G8" s="552">
        <v>32373011</v>
      </c>
      <c r="H8" s="601">
        <v>25.672999999999998</v>
      </c>
      <c r="I8" s="602">
        <v>25.521999999999998</v>
      </c>
      <c r="J8" s="603">
        <v>29.992999999999999</v>
      </c>
      <c r="K8" s="604">
        <v>250.208</v>
      </c>
    </row>
    <row r="9" spans="1:11" ht="14.1" customHeight="1">
      <c r="A9" s="605" t="s">
        <v>879</v>
      </c>
      <c r="B9" s="606">
        <v>3730150</v>
      </c>
      <c r="C9" s="558">
        <v>30170763</v>
      </c>
      <c r="D9" s="558">
        <v>3128080</v>
      </c>
      <c r="E9" s="558">
        <v>25536808</v>
      </c>
      <c r="F9" s="558">
        <v>602070</v>
      </c>
      <c r="G9" s="558">
        <v>4633952</v>
      </c>
      <c r="H9" s="607">
        <v>16.140999999999998</v>
      </c>
      <c r="I9" s="608">
        <v>15.359</v>
      </c>
      <c r="J9" s="609">
        <v>30.152000000000001</v>
      </c>
      <c r="K9" s="610">
        <v>245.077</v>
      </c>
    </row>
    <row r="10" spans="1:11" ht="14.1" customHeight="1">
      <c r="A10" s="611" t="s">
        <v>914</v>
      </c>
      <c r="B10" s="606">
        <v>1555553</v>
      </c>
      <c r="C10" s="558">
        <v>12724885</v>
      </c>
      <c r="D10" s="558">
        <v>1205147</v>
      </c>
      <c r="E10" s="558">
        <v>10045850</v>
      </c>
      <c r="F10" s="558">
        <v>350405</v>
      </c>
      <c r="G10" s="558">
        <v>2679033</v>
      </c>
      <c r="H10" s="607">
        <v>22.526</v>
      </c>
      <c r="I10" s="608">
        <v>21.053000000000001</v>
      </c>
      <c r="J10" s="609">
        <v>46.593000000000004</v>
      </c>
      <c r="K10" s="610">
        <v>381.553</v>
      </c>
    </row>
    <row r="11" spans="1:11" ht="14.1" customHeight="1">
      <c r="A11" s="611" t="s">
        <v>915</v>
      </c>
      <c r="B11" s="606">
        <v>494010</v>
      </c>
      <c r="C11" s="558">
        <v>3966929</v>
      </c>
      <c r="D11" s="558">
        <v>429006</v>
      </c>
      <c r="E11" s="558">
        <v>3464386</v>
      </c>
      <c r="F11" s="558">
        <v>65004</v>
      </c>
      <c r="G11" s="558">
        <v>502544</v>
      </c>
      <c r="H11" s="607">
        <v>13.157999999999999</v>
      </c>
      <c r="I11" s="608">
        <v>12.667999999999999</v>
      </c>
      <c r="J11" s="609">
        <v>26.879000000000001</v>
      </c>
      <c r="K11" s="610">
        <v>219.09899999999999</v>
      </c>
    </row>
    <row r="12" spans="1:11" ht="14.1" customHeight="1">
      <c r="A12" s="611" t="s">
        <v>916</v>
      </c>
      <c r="B12" s="606">
        <v>1680587</v>
      </c>
      <c r="C12" s="558">
        <v>13478946</v>
      </c>
      <c r="D12" s="558">
        <v>1493926</v>
      </c>
      <c r="E12" s="558">
        <v>12026572</v>
      </c>
      <c r="F12" s="558">
        <v>186661</v>
      </c>
      <c r="G12" s="558">
        <v>1452376</v>
      </c>
      <c r="H12" s="607">
        <v>11.106999999999999</v>
      </c>
      <c r="I12" s="608">
        <v>10.775</v>
      </c>
      <c r="J12" s="609">
        <v>23.359000000000002</v>
      </c>
      <c r="K12" s="610">
        <v>188.11799999999999</v>
      </c>
    </row>
    <row r="13" spans="1:11" ht="14.1" customHeight="1">
      <c r="A13" s="605" t="s">
        <v>880</v>
      </c>
      <c r="B13" s="606">
        <v>117577</v>
      </c>
      <c r="C13" s="558">
        <v>1046549</v>
      </c>
      <c r="D13" s="558">
        <v>87658</v>
      </c>
      <c r="E13" s="558">
        <v>782627</v>
      </c>
      <c r="F13" s="558">
        <v>29919</v>
      </c>
      <c r="G13" s="558">
        <v>263922</v>
      </c>
      <c r="H13" s="607">
        <v>25.446000000000002</v>
      </c>
      <c r="I13" s="608">
        <v>25.218</v>
      </c>
      <c r="J13" s="609">
        <v>25.881</v>
      </c>
      <c r="K13" s="610">
        <v>228.423</v>
      </c>
    </row>
    <row r="14" spans="1:11" ht="14.1" customHeight="1">
      <c r="A14" s="605" t="s">
        <v>881</v>
      </c>
      <c r="B14" s="606">
        <v>1025257</v>
      </c>
      <c r="C14" s="558">
        <v>8613087</v>
      </c>
      <c r="D14" s="558">
        <v>795663</v>
      </c>
      <c r="E14" s="558">
        <v>6682828</v>
      </c>
      <c r="F14" s="558">
        <v>229594</v>
      </c>
      <c r="G14" s="558">
        <v>1930259</v>
      </c>
      <c r="H14" s="607">
        <v>22.393999999999998</v>
      </c>
      <c r="I14" s="608">
        <v>22.411000000000001</v>
      </c>
      <c r="J14" s="609">
        <v>33.201000000000001</v>
      </c>
      <c r="K14" s="610">
        <v>294.185</v>
      </c>
    </row>
    <row r="15" spans="1:11" ht="14.1" customHeight="1">
      <c r="A15" s="611" t="s">
        <v>917</v>
      </c>
      <c r="B15" s="606">
        <v>215132</v>
      </c>
      <c r="C15" s="558">
        <v>1848434</v>
      </c>
      <c r="D15" s="558">
        <v>174774</v>
      </c>
      <c r="E15" s="558">
        <v>1462528</v>
      </c>
      <c r="F15" s="558">
        <v>40358</v>
      </c>
      <c r="G15" s="558">
        <v>385904</v>
      </c>
      <c r="H15" s="607">
        <v>18.760000000000002</v>
      </c>
      <c r="I15" s="608">
        <v>20.876999999999999</v>
      </c>
      <c r="J15" s="609">
        <v>29.19</v>
      </c>
      <c r="K15" s="610">
        <v>253.83600000000001</v>
      </c>
    </row>
    <row r="16" spans="1:11" ht="14.1" customHeight="1">
      <c r="A16" s="611" t="s">
        <v>918</v>
      </c>
      <c r="B16" s="606">
        <v>277524</v>
      </c>
      <c r="C16" s="558">
        <v>2317793</v>
      </c>
      <c r="D16" s="558">
        <v>201616</v>
      </c>
      <c r="E16" s="558">
        <v>1702885</v>
      </c>
      <c r="F16" s="558">
        <v>75908</v>
      </c>
      <c r="G16" s="558">
        <v>614907</v>
      </c>
      <c r="H16" s="607">
        <v>27.352</v>
      </c>
      <c r="I16" s="608">
        <v>26.53</v>
      </c>
      <c r="J16" s="609">
        <v>48.637</v>
      </c>
      <c r="K16" s="610">
        <v>408.41300000000001</v>
      </c>
    </row>
    <row r="17" spans="1:11" ht="14.1" customHeight="1">
      <c r="A17" s="611" t="s">
        <v>919</v>
      </c>
      <c r="B17" s="606">
        <v>532600</v>
      </c>
      <c r="C17" s="558">
        <v>4446861</v>
      </c>
      <c r="D17" s="558">
        <v>419272</v>
      </c>
      <c r="E17" s="558">
        <v>3517412</v>
      </c>
      <c r="F17" s="558">
        <v>113328</v>
      </c>
      <c r="G17" s="558">
        <v>929448</v>
      </c>
      <c r="H17" s="607">
        <v>21.277999999999999</v>
      </c>
      <c r="I17" s="608">
        <v>20.901</v>
      </c>
      <c r="J17" s="609">
        <v>29.914999999999999</v>
      </c>
      <c r="K17" s="610">
        <v>272.46899999999999</v>
      </c>
    </row>
    <row r="18" spans="1:11" ht="14.1" customHeight="1">
      <c r="A18" s="605" t="s">
        <v>920</v>
      </c>
      <c r="B18" s="606">
        <v>371513</v>
      </c>
      <c r="C18" s="558">
        <v>3249777</v>
      </c>
      <c r="D18" s="558">
        <v>225818</v>
      </c>
      <c r="E18" s="558">
        <v>1984005</v>
      </c>
      <c r="F18" s="558">
        <v>145694</v>
      </c>
      <c r="G18" s="558">
        <v>1265772</v>
      </c>
      <c r="H18" s="607">
        <v>39.216000000000001</v>
      </c>
      <c r="I18" s="608">
        <v>38.950000000000003</v>
      </c>
      <c r="J18" s="609">
        <v>83.411000000000001</v>
      </c>
      <c r="K18" s="610">
        <v>731.74599999999998</v>
      </c>
    </row>
    <row r="19" spans="1:11" ht="14.1" customHeight="1">
      <c r="A19" s="611" t="s">
        <v>921</v>
      </c>
      <c r="B19" s="606">
        <v>330514</v>
      </c>
      <c r="C19" s="558">
        <v>2906544</v>
      </c>
      <c r="D19" s="558">
        <v>190758</v>
      </c>
      <c r="E19" s="558">
        <v>1690226</v>
      </c>
      <c r="F19" s="558">
        <v>139756</v>
      </c>
      <c r="G19" s="558">
        <v>1216317</v>
      </c>
      <c r="H19" s="607">
        <v>42.283999999999999</v>
      </c>
      <c r="I19" s="608">
        <v>41.847999999999999</v>
      </c>
      <c r="J19" s="609">
        <v>92.168000000000006</v>
      </c>
      <c r="K19" s="610">
        <v>818.16899999999998</v>
      </c>
    </row>
    <row r="20" spans="1:11" ht="14.1" customHeight="1">
      <c r="A20" s="611" t="s">
        <v>922</v>
      </c>
      <c r="B20" s="606">
        <v>40999</v>
      </c>
      <c r="C20" s="558">
        <v>343233</v>
      </c>
      <c r="D20" s="558">
        <v>35061</v>
      </c>
      <c r="E20" s="558">
        <v>293778</v>
      </c>
      <c r="F20" s="558">
        <v>5938</v>
      </c>
      <c r="G20" s="558">
        <v>49457</v>
      </c>
      <c r="H20" s="607">
        <v>14.483000000000001</v>
      </c>
      <c r="I20" s="608">
        <v>14.409000000000001</v>
      </c>
      <c r="J20" s="609">
        <v>47.234000000000002</v>
      </c>
      <c r="K20" s="610">
        <v>386.25200000000001</v>
      </c>
    </row>
    <row r="21" spans="1:11" ht="14.1" customHeight="1">
      <c r="A21" s="612" t="s">
        <v>883</v>
      </c>
      <c r="B21" s="606">
        <v>3350611</v>
      </c>
      <c r="C21" s="558">
        <v>27944331</v>
      </c>
      <c r="D21" s="558">
        <v>2296948</v>
      </c>
      <c r="E21" s="558">
        <v>19227883</v>
      </c>
      <c r="F21" s="558">
        <v>1053662</v>
      </c>
      <c r="G21" s="558">
        <v>8716447</v>
      </c>
      <c r="H21" s="607">
        <v>31.446999999999999</v>
      </c>
      <c r="I21" s="608">
        <v>31.192</v>
      </c>
      <c r="J21" s="609">
        <v>73.012</v>
      </c>
      <c r="K21" s="610">
        <v>614.50699999999995</v>
      </c>
    </row>
    <row r="22" spans="1:11" ht="14.1" customHeight="1">
      <c r="A22" s="611" t="s">
        <v>923</v>
      </c>
      <c r="B22" s="606">
        <v>3194132</v>
      </c>
      <c r="C22" s="558">
        <v>26607426</v>
      </c>
      <c r="D22" s="558">
        <v>2161829</v>
      </c>
      <c r="E22" s="558">
        <v>18082023</v>
      </c>
      <c r="F22" s="558">
        <v>1032303</v>
      </c>
      <c r="G22" s="558">
        <v>8525403</v>
      </c>
      <c r="H22" s="607">
        <v>32.319000000000003</v>
      </c>
      <c r="I22" s="608">
        <v>32.040999999999997</v>
      </c>
      <c r="J22" s="609">
        <v>75.399000000000001</v>
      </c>
      <c r="K22" s="610">
        <v>634.26</v>
      </c>
    </row>
    <row r="23" spans="1:11" ht="14.1" customHeight="1">
      <c r="A23" s="611" t="s">
        <v>924</v>
      </c>
      <c r="B23" s="606">
        <v>156478</v>
      </c>
      <c r="C23" s="558">
        <v>1336902</v>
      </c>
      <c r="D23" s="558">
        <v>135119</v>
      </c>
      <c r="E23" s="558">
        <v>1145859</v>
      </c>
      <c r="F23" s="558">
        <v>21359</v>
      </c>
      <c r="G23" s="558">
        <v>191043</v>
      </c>
      <c r="H23" s="607">
        <v>13.65</v>
      </c>
      <c r="I23" s="608">
        <v>14.29</v>
      </c>
      <c r="J23" s="609">
        <v>44.353000000000002</v>
      </c>
      <c r="K23" s="610">
        <v>379.37099999999998</v>
      </c>
    </row>
    <row r="24" spans="1:11" ht="14.1" customHeight="1">
      <c r="A24" s="612" t="s">
        <v>925</v>
      </c>
      <c r="B24" s="606">
        <v>593591</v>
      </c>
      <c r="C24" s="558">
        <v>4996769</v>
      </c>
      <c r="D24" s="558">
        <v>371838</v>
      </c>
      <c r="E24" s="558">
        <v>3087882</v>
      </c>
      <c r="F24" s="558">
        <v>221754</v>
      </c>
      <c r="G24" s="558">
        <v>1908886</v>
      </c>
      <c r="H24" s="607">
        <v>37.357999999999997</v>
      </c>
      <c r="I24" s="608">
        <v>38.201999999999998</v>
      </c>
      <c r="J24" s="609">
        <v>42.427</v>
      </c>
      <c r="K24" s="610">
        <v>356.66</v>
      </c>
    </row>
    <row r="25" spans="1:11" ht="14.1" customHeight="1">
      <c r="A25" s="611" t="s">
        <v>926</v>
      </c>
      <c r="B25" s="606">
        <v>424957</v>
      </c>
      <c r="C25" s="558">
        <v>3543933</v>
      </c>
      <c r="D25" s="558">
        <v>306212</v>
      </c>
      <c r="E25" s="558">
        <v>2539273</v>
      </c>
      <c r="F25" s="558">
        <v>118745</v>
      </c>
      <c r="G25" s="558">
        <v>1004659</v>
      </c>
      <c r="H25" s="607">
        <v>27.943000000000001</v>
      </c>
      <c r="I25" s="608">
        <v>28.349</v>
      </c>
      <c r="J25" s="609">
        <v>39.600999999999999</v>
      </c>
      <c r="K25" s="610">
        <v>329.12099999999998</v>
      </c>
    </row>
    <row r="26" spans="1:11" ht="14.1" customHeight="1">
      <c r="A26" s="611" t="s">
        <v>927</v>
      </c>
      <c r="B26" s="606">
        <v>168635</v>
      </c>
      <c r="C26" s="558">
        <v>1452837</v>
      </c>
      <c r="D26" s="558">
        <v>65626</v>
      </c>
      <c r="E26" s="558">
        <v>548610</v>
      </c>
      <c r="F26" s="558">
        <v>103009</v>
      </c>
      <c r="G26" s="558">
        <v>904227</v>
      </c>
      <c r="H26" s="607">
        <v>61.084000000000003</v>
      </c>
      <c r="I26" s="608">
        <v>62.238999999999997</v>
      </c>
      <c r="J26" s="609">
        <v>51.728999999999999</v>
      </c>
      <c r="K26" s="610">
        <v>448.13</v>
      </c>
    </row>
    <row r="27" spans="1:11" ht="14.1" customHeight="1">
      <c r="A27" s="612" t="s">
        <v>885</v>
      </c>
      <c r="B27" s="606">
        <v>1888230</v>
      </c>
      <c r="C27" s="558">
        <v>14873244</v>
      </c>
      <c r="D27" s="558">
        <v>1686032</v>
      </c>
      <c r="E27" s="558">
        <v>13241078</v>
      </c>
      <c r="F27" s="558">
        <v>202198</v>
      </c>
      <c r="G27" s="558">
        <v>1632165</v>
      </c>
      <c r="H27" s="607">
        <v>10.708</v>
      </c>
      <c r="I27" s="608">
        <v>10.974</v>
      </c>
      <c r="J27" s="609">
        <v>12.462999999999999</v>
      </c>
      <c r="K27" s="610">
        <v>99.081000000000003</v>
      </c>
    </row>
    <row r="28" spans="1:11" ht="14.1" customHeight="1">
      <c r="A28" s="611" t="s">
        <v>962</v>
      </c>
      <c r="B28" s="606">
        <v>1525489</v>
      </c>
      <c r="C28" s="558">
        <v>12233017</v>
      </c>
      <c r="D28" s="558">
        <v>1414876</v>
      </c>
      <c r="E28" s="558">
        <v>11357367</v>
      </c>
      <c r="F28" s="558">
        <v>110613</v>
      </c>
      <c r="G28" s="558">
        <v>875649</v>
      </c>
      <c r="H28" s="607">
        <v>7.2510000000000003</v>
      </c>
      <c r="I28" s="608">
        <v>7.1580000000000004</v>
      </c>
      <c r="J28" s="609">
        <v>11.07</v>
      </c>
      <c r="K28" s="610">
        <v>89.575999999999993</v>
      </c>
    </row>
    <row r="29" spans="1:11" ht="14.1" customHeight="1">
      <c r="A29" s="611" t="s">
        <v>929</v>
      </c>
      <c r="B29" s="606">
        <v>332192</v>
      </c>
      <c r="C29" s="558">
        <v>2325320</v>
      </c>
      <c r="D29" s="558">
        <v>245206</v>
      </c>
      <c r="E29" s="558">
        <v>1625681</v>
      </c>
      <c r="F29" s="558">
        <v>86986</v>
      </c>
      <c r="G29" s="558">
        <v>699641</v>
      </c>
      <c r="H29" s="607">
        <v>26.184999999999999</v>
      </c>
      <c r="I29" s="608">
        <v>30.088000000000001</v>
      </c>
      <c r="J29" s="609">
        <v>26.635000000000002</v>
      </c>
      <c r="K29" s="610">
        <v>188.86799999999999</v>
      </c>
    </row>
    <row r="30" spans="1:11" ht="14.1" customHeight="1">
      <c r="A30" s="611" t="s">
        <v>930</v>
      </c>
      <c r="B30" s="606">
        <v>30549</v>
      </c>
      <c r="C30" s="558">
        <v>314906</v>
      </c>
      <c r="D30" s="558">
        <v>25950</v>
      </c>
      <c r="E30" s="558">
        <v>258034</v>
      </c>
      <c r="F30" s="558">
        <v>4599</v>
      </c>
      <c r="G30" s="558">
        <v>56873</v>
      </c>
      <c r="H30" s="607">
        <v>15.055</v>
      </c>
      <c r="I30" s="608">
        <v>18.059999999999999</v>
      </c>
      <c r="J30" s="609">
        <v>24.675999999999998</v>
      </c>
      <c r="K30" s="610">
        <v>255.21700000000001</v>
      </c>
    </row>
    <row r="31" spans="1:11" ht="14.1" customHeight="1">
      <c r="A31" s="612" t="s">
        <v>931</v>
      </c>
      <c r="B31" s="606">
        <v>3658174</v>
      </c>
      <c r="C31" s="558">
        <v>30091165</v>
      </c>
      <c r="D31" s="558">
        <v>2355973</v>
      </c>
      <c r="E31" s="558">
        <v>19542037</v>
      </c>
      <c r="F31" s="558">
        <v>1302200</v>
      </c>
      <c r="G31" s="558">
        <v>10549127</v>
      </c>
      <c r="H31" s="607">
        <v>35.597000000000001</v>
      </c>
      <c r="I31" s="608">
        <v>35.057000000000002</v>
      </c>
      <c r="J31" s="609">
        <v>29.72</v>
      </c>
      <c r="K31" s="610">
        <v>250.76400000000001</v>
      </c>
    </row>
    <row r="32" spans="1:11" ht="14.1" customHeight="1">
      <c r="A32" s="611" t="s">
        <v>932</v>
      </c>
      <c r="B32" s="606">
        <v>229341</v>
      </c>
      <c r="C32" s="558">
        <v>2131028</v>
      </c>
      <c r="D32" s="558">
        <v>158810</v>
      </c>
      <c r="E32" s="558">
        <v>1461191</v>
      </c>
      <c r="F32" s="558">
        <v>70531</v>
      </c>
      <c r="G32" s="558">
        <v>669839</v>
      </c>
      <c r="H32" s="607">
        <v>30.754000000000001</v>
      </c>
      <c r="I32" s="608">
        <v>31.433</v>
      </c>
      <c r="J32" s="609">
        <v>41.405000000000001</v>
      </c>
      <c r="K32" s="610">
        <v>388.08600000000001</v>
      </c>
    </row>
    <row r="33" spans="1:11" ht="14.1" customHeight="1">
      <c r="A33" s="611" t="s">
        <v>933</v>
      </c>
      <c r="B33" s="606">
        <v>1183673</v>
      </c>
      <c r="C33" s="558">
        <v>9208967</v>
      </c>
      <c r="D33" s="558">
        <v>630719</v>
      </c>
      <c r="E33" s="558">
        <v>5013305</v>
      </c>
      <c r="F33" s="558">
        <v>552954</v>
      </c>
      <c r="G33" s="558">
        <v>4195662</v>
      </c>
      <c r="H33" s="607">
        <v>46.715000000000003</v>
      </c>
      <c r="I33" s="608">
        <v>45.561</v>
      </c>
      <c r="J33" s="609">
        <v>29.012</v>
      </c>
      <c r="K33" s="610">
        <v>232.25200000000001</v>
      </c>
    </row>
    <row r="34" spans="1:11" ht="14.1" customHeight="1">
      <c r="A34" s="611" t="s">
        <v>934</v>
      </c>
      <c r="B34" s="606">
        <v>586549</v>
      </c>
      <c r="C34" s="558">
        <v>4677212</v>
      </c>
      <c r="D34" s="558">
        <v>390869</v>
      </c>
      <c r="E34" s="558">
        <v>3077289</v>
      </c>
      <c r="F34" s="558">
        <v>195680</v>
      </c>
      <c r="G34" s="558">
        <v>1599923</v>
      </c>
      <c r="H34" s="607">
        <v>33.360999999999997</v>
      </c>
      <c r="I34" s="608">
        <v>34.207000000000001</v>
      </c>
      <c r="J34" s="609">
        <v>57.101999999999997</v>
      </c>
      <c r="K34" s="610">
        <v>456.64699999999999</v>
      </c>
    </row>
    <row r="35" spans="1:11" ht="14.1" customHeight="1">
      <c r="A35" s="611" t="s">
        <v>935</v>
      </c>
      <c r="B35" s="606">
        <v>341200</v>
      </c>
      <c r="C35" s="558">
        <v>2904482</v>
      </c>
      <c r="D35" s="558">
        <v>261347</v>
      </c>
      <c r="E35" s="558">
        <v>2229641</v>
      </c>
      <c r="F35" s="558">
        <v>79852</v>
      </c>
      <c r="G35" s="558">
        <v>674840</v>
      </c>
      <c r="H35" s="607">
        <v>23.402999999999999</v>
      </c>
      <c r="I35" s="608">
        <v>23.234000000000002</v>
      </c>
      <c r="J35" s="609">
        <v>25.974</v>
      </c>
      <c r="K35" s="610">
        <v>223.46700000000001</v>
      </c>
    </row>
    <row r="36" spans="1:11" ht="14.1" customHeight="1">
      <c r="A36" s="611" t="s">
        <v>936</v>
      </c>
      <c r="B36" s="606">
        <v>466438</v>
      </c>
      <c r="C36" s="558">
        <v>3955278</v>
      </c>
      <c r="D36" s="558">
        <v>386524</v>
      </c>
      <c r="E36" s="558">
        <v>3282491</v>
      </c>
      <c r="F36" s="558">
        <v>79914</v>
      </c>
      <c r="G36" s="558">
        <v>672788</v>
      </c>
      <c r="H36" s="607">
        <v>17.132999999999999</v>
      </c>
      <c r="I36" s="608">
        <v>17.010000000000002</v>
      </c>
      <c r="J36" s="609">
        <v>24.538</v>
      </c>
      <c r="K36" s="610">
        <v>215.89099999999999</v>
      </c>
    </row>
    <row r="37" spans="1:11" ht="14.1" customHeight="1">
      <c r="A37" s="611" t="s">
        <v>937</v>
      </c>
      <c r="B37" s="606">
        <v>102807</v>
      </c>
      <c r="C37" s="558">
        <v>873245</v>
      </c>
      <c r="D37" s="558">
        <v>55673</v>
      </c>
      <c r="E37" s="558">
        <v>472466</v>
      </c>
      <c r="F37" s="558">
        <v>47134</v>
      </c>
      <c r="G37" s="558">
        <v>400778</v>
      </c>
      <c r="H37" s="607">
        <v>45.847000000000001</v>
      </c>
      <c r="I37" s="608">
        <v>45.895000000000003</v>
      </c>
      <c r="J37" s="609">
        <v>33.11</v>
      </c>
      <c r="K37" s="610">
        <v>283.64800000000002</v>
      </c>
    </row>
    <row r="38" spans="1:11" ht="14.1" customHeight="1">
      <c r="A38" s="611" t="s">
        <v>931</v>
      </c>
      <c r="B38" s="606">
        <v>748166</v>
      </c>
      <c r="C38" s="558">
        <v>6340951</v>
      </c>
      <c r="D38" s="558">
        <v>472031</v>
      </c>
      <c r="E38" s="558">
        <v>4005652</v>
      </c>
      <c r="F38" s="558">
        <v>276135</v>
      </c>
      <c r="G38" s="558">
        <v>2335299</v>
      </c>
      <c r="H38" s="607">
        <v>36.908000000000001</v>
      </c>
      <c r="I38" s="608">
        <v>36.829000000000001</v>
      </c>
      <c r="J38" s="609">
        <v>23.959</v>
      </c>
      <c r="K38" s="610">
        <v>209.84899999999999</v>
      </c>
    </row>
    <row r="39" spans="1:11" ht="14.1" customHeight="1">
      <c r="A39" s="611" t="s">
        <v>938</v>
      </c>
      <c r="B39" s="606">
        <v>688936</v>
      </c>
      <c r="C39" s="558">
        <v>5856783</v>
      </c>
      <c r="D39" s="558">
        <v>516203</v>
      </c>
      <c r="E39" s="558">
        <v>4384303</v>
      </c>
      <c r="F39" s="558">
        <v>172734</v>
      </c>
      <c r="G39" s="558">
        <v>1472482</v>
      </c>
      <c r="H39" s="607">
        <v>25.073</v>
      </c>
      <c r="I39" s="608">
        <v>25.140999999999998</v>
      </c>
      <c r="J39" s="609">
        <v>42.551000000000002</v>
      </c>
      <c r="K39" s="610">
        <v>367.29700000000003</v>
      </c>
    </row>
    <row r="40" spans="1:11" ht="14.1" customHeight="1">
      <c r="A40" s="611" t="s">
        <v>939</v>
      </c>
      <c r="B40" s="606">
        <v>345787</v>
      </c>
      <c r="C40" s="558">
        <v>2965315</v>
      </c>
      <c r="D40" s="558">
        <v>310755</v>
      </c>
      <c r="E40" s="558">
        <v>2653299</v>
      </c>
      <c r="F40" s="558">
        <v>35032</v>
      </c>
      <c r="G40" s="558">
        <v>312017</v>
      </c>
      <c r="H40" s="607">
        <v>10.131</v>
      </c>
      <c r="I40" s="608">
        <v>10.522</v>
      </c>
      <c r="J40" s="609">
        <v>56.881999999999998</v>
      </c>
      <c r="K40" s="610">
        <v>503.37400000000002</v>
      </c>
    </row>
    <row r="41" spans="1:11" ht="14.1" customHeight="1">
      <c r="A41" s="611" t="s">
        <v>940</v>
      </c>
      <c r="B41" s="606">
        <v>343150</v>
      </c>
      <c r="C41" s="558">
        <v>2891466</v>
      </c>
      <c r="D41" s="558">
        <v>205448</v>
      </c>
      <c r="E41" s="558">
        <v>1731003</v>
      </c>
      <c r="F41" s="558">
        <v>137702</v>
      </c>
      <c r="G41" s="558">
        <v>1160464</v>
      </c>
      <c r="H41" s="607">
        <v>40.128999999999998</v>
      </c>
      <c r="I41" s="608">
        <v>40.134</v>
      </c>
      <c r="J41" s="609">
        <v>33.935000000000002</v>
      </c>
      <c r="K41" s="610">
        <v>287.572</v>
      </c>
    </row>
    <row r="42" spans="1:11" ht="14.1" customHeight="1">
      <c r="A42" s="613" t="s">
        <v>893</v>
      </c>
      <c r="B42" s="600">
        <v>1868384</v>
      </c>
      <c r="C42" s="552">
        <v>15186226</v>
      </c>
      <c r="D42" s="552">
        <v>1598301</v>
      </c>
      <c r="E42" s="552">
        <v>12960463</v>
      </c>
      <c r="F42" s="552">
        <v>270082</v>
      </c>
      <c r="G42" s="552">
        <v>2225762</v>
      </c>
      <c r="H42" s="601">
        <v>14.455</v>
      </c>
      <c r="I42" s="614">
        <v>14.656000000000001</v>
      </c>
      <c r="J42" s="603">
        <v>32.609000000000002</v>
      </c>
      <c r="K42" s="604">
        <v>270.30099999999999</v>
      </c>
    </row>
    <row r="43" spans="1:11" ht="14.1" customHeight="1">
      <c r="A43" s="611" t="s">
        <v>941</v>
      </c>
      <c r="B43" s="606">
        <v>126596</v>
      </c>
      <c r="C43" s="558">
        <v>1058799</v>
      </c>
      <c r="D43" s="558">
        <v>76734</v>
      </c>
      <c r="E43" s="558">
        <v>727991</v>
      </c>
      <c r="F43" s="558">
        <v>49862</v>
      </c>
      <c r="G43" s="558">
        <v>330806</v>
      </c>
      <c r="H43" s="607">
        <v>39.387</v>
      </c>
      <c r="I43" s="608">
        <v>31.244</v>
      </c>
      <c r="J43" s="609">
        <v>51.337000000000003</v>
      </c>
      <c r="K43" s="610">
        <v>441.09699999999998</v>
      </c>
    </row>
    <row r="44" spans="1:11" ht="14.1" customHeight="1">
      <c r="A44" s="611" t="s">
        <v>942</v>
      </c>
      <c r="B44" s="606">
        <v>696058</v>
      </c>
      <c r="C44" s="558">
        <v>5607650</v>
      </c>
      <c r="D44" s="558">
        <v>622873</v>
      </c>
      <c r="E44" s="558">
        <v>4984539</v>
      </c>
      <c r="F44" s="558">
        <v>73185</v>
      </c>
      <c r="G44" s="558">
        <v>623111</v>
      </c>
      <c r="H44" s="607">
        <v>10.513999999999999</v>
      </c>
      <c r="I44" s="608">
        <v>11.112</v>
      </c>
      <c r="J44" s="609">
        <v>4767.5209999999997</v>
      </c>
      <c r="K44" s="610">
        <v>242.13</v>
      </c>
    </row>
    <row r="45" spans="1:11" ht="14.1" customHeight="1">
      <c r="A45" s="611" t="s">
        <v>943</v>
      </c>
      <c r="B45" s="606">
        <v>861737</v>
      </c>
      <c r="C45" s="558">
        <v>7018765</v>
      </c>
      <c r="D45" s="558">
        <v>748836</v>
      </c>
      <c r="E45" s="558">
        <v>6010049</v>
      </c>
      <c r="F45" s="558">
        <v>112901</v>
      </c>
      <c r="G45" s="558">
        <v>1008714</v>
      </c>
      <c r="H45" s="607">
        <v>13.102</v>
      </c>
      <c r="I45" s="608">
        <v>14.372</v>
      </c>
      <c r="J45" s="609">
        <v>6628.7460000000001</v>
      </c>
      <c r="K45" s="610">
        <v>268.24400000000003</v>
      </c>
    </row>
    <row r="46" spans="1:11" ht="14.1" customHeight="1">
      <c r="A46" s="615" t="s">
        <v>944</v>
      </c>
      <c r="B46" s="616">
        <v>17292422</v>
      </c>
      <c r="C46" s="570">
        <v>142028691</v>
      </c>
      <c r="D46" s="570">
        <v>13062513</v>
      </c>
      <c r="E46" s="570">
        <v>107429918</v>
      </c>
      <c r="F46" s="570">
        <v>4229908</v>
      </c>
      <c r="G46" s="570">
        <v>34598773</v>
      </c>
      <c r="H46" s="617">
        <v>24.460999999999999</v>
      </c>
      <c r="I46" s="618">
        <v>24.36</v>
      </c>
      <c r="J46" s="619">
        <v>6329.5829999999996</v>
      </c>
      <c r="K46" s="620">
        <v>252.21299999999999</v>
      </c>
    </row>
    <row r="47" spans="1:11" s="621" customFormat="1" ht="14.1" customHeight="1">
      <c r="A47" s="621" t="s">
        <v>974</v>
      </c>
    </row>
    <row r="48" spans="1:11" s="621" customFormat="1" ht="14.1" customHeight="1">
      <c r="A48" s="621" t="s">
        <v>975</v>
      </c>
    </row>
    <row r="49" spans="1:1" s="621" customFormat="1" ht="14.1" customHeight="1">
      <c r="A49" s="621" t="s">
        <v>976</v>
      </c>
    </row>
    <row r="50" spans="1:1" ht="14.1" customHeight="1">
      <c r="A50" s="621" t="s">
        <v>899</v>
      </c>
    </row>
    <row r="51" spans="1:1" ht="14.1" customHeight="1">
      <c r="A51" s="2093" t="s">
        <v>273</v>
      </c>
    </row>
  </sheetData>
  <hyperlinks>
    <hyperlink ref="A51" location="'Inhaltsverzeichnis '!A1" display="Zurück zum Inhaltsverzeichnis" xr:uid="{199FD6CD-C922-4949-9B92-8C80AAB4B833}"/>
  </hyperlinks>
  <pageMargins left="0.78740157480314965" right="0.78740157480314965" top="0.39370078740157483" bottom="0.19685039370078741" header="0.19685039370078741" footer="0.19685039370078741"/>
  <pageSetup paperSize="9" scale="55" orientation="portrait" r:id="rId1"/>
  <headerFooter alignWithMargins="0">
    <oddFooter>&amp;L&amp;D/&amp;T&amp;R&amp;A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E731F-E33F-424E-85E8-53B13DCAF677}">
  <sheetPr>
    <tabColor rgb="FFF9E03A"/>
  </sheetPr>
  <dimension ref="A1:M64"/>
  <sheetViews>
    <sheetView showGridLines="0" zoomScaleNormal="100" workbookViewId="0"/>
  </sheetViews>
  <sheetFormatPr baseColWidth="10" defaultRowHeight="16.5"/>
  <cols>
    <col min="1" max="1" width="39.25" style="527" customWidth="1"/>
    <col min="2" max="2" width="9.25" style="527" customWidth="1"/>
    <col min="3" max="3" width="10" style="527" customWidth="1"/>
    <col min="4" max="5" width="8" style="527" customWidth="1"/>
    <col min="6" max="6" width="9" style="527" customWidth="1"/>
    <col min="7" max="10" width="8" style="527" customWidth="1"/>
    <col min="11" max="16384" width="11" style="527"/>
  </cols>
  <sheetData>
    <row r="1" spans="1:11" ht="30" customHeight="1">
      <c r="A1" s="459" t="s">
        <v>977</v>
      </c>
      <c r="B1" s="622"/>
      <c r="C1" s="622"/>
      <c r="D1" s="622"/>
      <c r="E1" s="622"/>
      <c r="F1" s="622"/>
      <c r="G1" s="622"/>
      <c r="H1" s="622"/>
      <c r="I1" s="622"/>
      <c r="J1" s="622"/>
    </row>
    <row r="2" spans="1:11" ht="20.100000000000001" customHeight="1">
      <c r="A2" s="307" t="s">
        <v>978</v>
      </c>
      <c r="B2" s="529"/>
      <c r="C2" s="529"/>
      <c r="D2" s="529"/>
      <c r="E2" s="529"/>
      <c r="F2" s="529"/>
      <c r="G2" s="529"/>
      <c r="H2" s="529"/>
      <c r="I2" s="529"/>
      <c r="J2" s="529"/>
    </row>
    <row r="3" spans="1:11" ht="16.5" customHeight="1">
      <c r="A3" s="623"/>
      <c r="B3" s="623" t="s">
        <v>979</v>
      </c>
      <c r="C3" s="623" t="s">
        <v>953</v>
      </c>
      <c r="D3" s="531" t="s">
        <v>954</v>
      </c>
      <c r="E3" s="532"/>
      <c r="F3" s="623" t="s">
        <v>980</v>
      </c>
      <c r="G3" s="531" t="s">
        <v>968</v>
      </c>
      <c r="H3" s="624"/>
      <c r="I3" s="624"/>
      <c r="J3" s="584"/>
    </row>
    <row r="4" spans="1:11" ht="28.5" customHeight="1">
      <c r="A4" s="625" t="s">
        <v>876</v>
      </c>
      <c r="B4" s="626" t="s">
        <v>256</v>
      </c>
      <c r="C4" s="627" t="s">
        <v>981</v>
      </c>
      <c r="D4" s="626" t="s">
        <v>256</v>
      </c>
      <c r="E4" s="628" t="s">
        <v>982</v>
      </c>
      <c r="F4" s="625" t="s">
        <v>958</v>
      </c>
      <c r="G4" s="626" t="s">
        <v>906</v>
      </c>
      <c r="H4" s="629" t="s">
        <v>983</v>
      </c>
      <c r="I4" s="630" t="s">
        <v>908</v>
      </c>
      <c r="J4" s="631" t="s">
        <v>982</v>
      </c>
    </row>
    <row r="5" spans="1:11" ht="14.1" customHeight="1">
      <c r="A5" s="625"/>
      <c r="B5" s="632" t="s">
        <v>984</v>
      </c>
      <c r="C5" s="633"/>
      <c r="D5" s="480"/>
      <c r="E5" s="480"/>
      <c r="F5" s="480"/>
      <c r="G5" s="633"/>
      <c r="H5" s="633"/>
      <c r="I5" s="480"/>
      <c r="J5" s="634"/>
    </row>
    <row r="6" spans="1:11" ht="14.1" customHeight="1">
      <c r="A6" s="492" t="s">
        <v>913</v>
      </c>
      <c r="B6" s="635">
        <v>2.54</v>
      </c>
      <c r="C6" s="636">
        <v>0.3</v>
      </c>
      <c r="D6" s="635">
        <v>4.66</v>
      </c>
      <c r="E6" s="637">
        <v>2.0699999999999998</v>
      </c>
      <c r="F6" s="635">
        <v>4.34</v>
      </c>
      <c r="G6" s="638">
        <v>2.87</v>
      </c>
      <c r="H6" s="635">
        <v>3.19</v>
      </c>
      <c r="I6" s="635">
        <v>1.96</v>
      </c>
      <c r="J6" s="639">
        <v>0.33</v>
      </c>
    </row>
    <row r="7" spans="1:11" ht="14.1" customHeight="1">
      <c r="A7" s="501" t="s">
        <v>879</v>
      </c>
      <c r="B7" s="640">
        <v>1.05</v>
      </c>
      <c r="C7" s="641">
        <v>-2.1</v>
      </c>
      <c r="D7" s="640">
        <v>1.31</v>
      </c>
      <c r="E7" s="642">
        <v>0.25</v>
      </c>
      <c r="F7" s="640">
        <v>3.48</v>
      </c>
      <c r="G7" s="643">
        <v>3.47</v>
      </c>
      <c r="H7" s="640">
        <v>3.52</v>
      </c>
      <c r="I7" s="640">
        <v>3.19</v>
      </c>
      <c r="J7" s="644">
        <v>2.39</v>
      </c>
    </row>
    <row r="8" spans="1:11" ht="14.1" customHeight="1">
      <c r="A8" s="510" t="s">
        <v>914</v>
      </c>
      <c r="B8" s="640">
        <v>0.62</v>
      </c>
      <c r="C8" s="641">
        <v>-0.64</v>
      </c>
      <c r="D8" s="640">
        <v>1.8</v>
      </c>
      <c r="E8" s="642">
        <v>1.18</v>
      </c>
      <c r="F8" s="640">
        <v>2.46</v>
      </c>
      <c r="G8" s="643">
        <v>4.3099999999999996</v>
      </c>
      <c r="H8" s="640">
        <v>4.4400000000000004</v>
      </c>
      <c r="I8" s="640">
        <v>3.87</v>
      </c>
      <c r="J8" s="644">
        <v>3.67</v>
      </c>
    </row>
    <row r="9" spans="1:11" ht="14.1" customHeight="1">
      <c r="A9" s="510" t="s">
        <v>915</v>
      </c>
      <c r="B9" s="640">
        <v>2.94</v>
      </c>
      <c r="C9" s="641">
        <v>-3.24</v>
      </c>
      <c r="D9" s="640">
        <v>2.4500000000000002</v>
      </c>
      <c r="E9" s="642">
        <v>-0.48</v>
      </c>
      <c r="F9" s="640">
        <v>5.88</v>
      </c>
      <c r="G9" s="643">
        <v>7.5</v>
      </c>
      <c r="H9" s="640">
        <v>8.58</v>
      </c>
      <c r="I9" s="640">
        <v>0.88</v>
      </c>
      <c r="J9" s="644">
        <v>4.43</v>
      </c>
    </row>
    <row r="10" spans="1:11" ht="14.1" customHeight="1">
      <c r="A10" s="510" t="s">
        <v>916</v>
      </c>
      <c r="B10" s="640">
        <v>0.78</v>
      </c>
      <c r="C10" s="641">
        <v>-2.54</v>
      </c>
      <c r="D10" s="640">
        <v>0.78</v>
      </c>
      <c r="E10" s="642">
        <v>0</v>
      </c>
      <c r="F10" s="640">
        <v>3.4</v>
      </c>
      <c r="G10" s="643">
        <v>1.59</v>
      </c>
      <c r="H10" s="640">
        <v>1.44</v>
      </c>
      <c r="I10" s="640">
        <v>2.76</v>
      </c>
      <c r="J10" s="644">
        <v>0.8</v>
      </c>
    </row>
    <row r="11" spans="1:11" ht="14.1" customHeight="1">
      <c r="A11" s="501" t="s">
        <v>880</v>
      </c>
      <c r="B11" s="640">
        <v>-1.84</v>
      </c>
      <c r="C11" s="641">
        <v>1.77</v>
      </c>
      <c r="D11" s="640">
        <v>2.6</v>
      </c>
      <c r="E11" s="642">
        <v>4.5199999999999996</v>
      </c>
      <c r="F11" s="640">
        <v>0.82</v>
      </c>
      <c r="G11" s="643">
        <v>-14.27</v>
      </c>
      <c r="H11" s="640">
        <v>-12.86</v>
      </c>
      <c r="I11" s="640">
        <v>-18.16</v>
      </c>
      <c r="J11" s="644">
        <v>-12.67</v>
      </c>
    </row>
    <row r="12" spans="1:11" ht="14.1" customHeight="1">
      <c r="A12" s="501" t="s">
        <v>881</v>
      </c>
      <c r="B12" s="640">
        <v>-4.0599999999999996</v>
      </c>
      <c r="C12" s="641">
        <v>-8.5</v>
      </c>
      <c r="D12" s="640">
        <v>-2.3199999999999998</v>
      </c>
      <c r="E12" s="642">
        <v>1.82</v>
      </c>
      <c r="F12" s="640">
        <v>6.75</v>
      </c>
      <c r="G12" s="643">
        <v>-4.93</v>
      </c>
      <c r="H12" s="640">
        <v>-4.3099999999999996</v>
      </c>
      <c r="I12" s="640">
        <v>-7.02</v>
      </c>
      <c r="J12" s="644">
        <v>-0.91</v>
      </c>
    </row>
    <row r="13" spans="1:11" ht="14.1" customHeight="1">
      <c r="A13" s="510" t="s">
        <v>917</v>
      </c>
      <c r="B13" s="640">
        <v>3.22</v>
      </c>
      <c r="C13" s="641">
        <v>0.97</v>
      </c>
      <c r="D13" s="640">
        <v>4.33</v>
      </c>
      <c r="E13" s="642">
        <v>1.08</v>
      </c>
      <c r="F13" s="640">
        <v>3.33</v>
      </c>
      <c r="G13" s="643">
        <v>-5.01</v>
      </c>
      <c r="H13" s="640">
        <v>-6.87</v>
      </c>
      <c r="I13" s="640">
        <v>3.97</v>
      </c>
      <c r="J13" s="644">
        <v>-7.98</v>
      </c>
    </row>
    <row r="14" spans="1:11" ht="14.1" customHeight="1">
      <c r="A14" s="510" t="s">
        <v>918</v>
      </c>
      <c r="B14" s="640">
        <v>0.19</v>
      </c>
      <c r="C14" s="641">
        <v>-1.63</v>
      </c>
      <c r="D14" s="640">
        <v>5.03</v>
      </c>
      <c r="E14" s="642">
        <v>4.82</v>
      </c>
      <c r="F14" s="640">
        <v>6.77</v>
      </c>
      <c r="G14" s="643">
        <v>1.1399999999999999</v>
      </c>
      <c r="H14" s="640">
        <v>2.71</v>
      </c>
      <c r="I14" s="640">
        <v>-2.79</v>
      </c>
      <c r="J14" s="644">
        <v>0.95</v>
      </c>
    </row>
    <row r="15" spans="1:11" ht="14.1" customHeight="1">
      <c r="A15" s="510" t="s">
        <v>919</v>
      </c>
      <c r="B15" s="640">
        <v>-8</v>
      </c>
      <c r="C15" s="641">
        <v>-13.51</v>
      </c>
      <c r="D15" s="640">
        <v>-7.15</v>
      </c>
      <c r="E15" s="642">
        <v>0.92</v>
      </c>
      <c r="F15" s="640">
        <v>7.35</v>
      </c>
      <c r="G15" s="643">
        <v>-7.78</v>
      </c>
      <c r="H15" s="640">
        <v>-6.31</v>
      </c>
      <c r="I15" s="640">
        <v>-12.84</v>
      </c>
      <c r="J15" s="644">
        <v>0.24</v>
      </c>
      <c r="K15" s="645"/>
    </row>
    <row r="16" spans="1:11" ht="14.1" customHeight="1">
      <c r="A16" s="501" t="s">
        <v>920</v>
      </c>
      <c r="B16" s="640">
        <v>0.16</v>
      </c>
      <c r="C16" s="641">
        <v>-2.77</v>
      </c>
      <c r="D16" s="640">
        <v>5.77</v>
      </c>
      <c r="E16" s="642">
        <v>5.61</v>
      </c>
      <c r="F16" s="640">
        <v>8.7899999999999991</v>
      </c>
      <c r="G16" s="643">
        <v>1.77</v>
      </c>
      <c r="H16" s="640">
        <v>-1.68</v>
      </c>
      <c r="I16" s="640">
        <v>7.61</v>
      </c>
      <c r="J16" s="644">
        <v>1.61</v>
      </c>
      <c r="K16" s="645"/>
    </row>
    <row r="17" spans="1:11" ht="14.1" customHeight="1">
      <c r="A17" s="510" t="s">
        <v>921</v>
      </c>
      <c r="B17" s="640">
        <v>1.47</v>
      </c>
      <c r="C17" s="641">
        <v>-1.97</v>
      </c>
      <c r="D17" s="640">
        <v>5.2</v>
      </c>
      <c r="E17" s="642">
        <v>3.67</v>
      </c>
      <c r="F17" s="640">
        <v>7.31</v>
      </c>
      <c r="G17" s="643">
        <v>1.62</v>
      </c>
      <c r="H17" s="640">
        <v>-2.12</v>
      </c>
      <c r="I17" s="640">
        <v>7.21</v>
      </c>
      <c r="J17" s="644">
        <v>0.15</v>
      </c>
      <c r="K17" s="645"/>
    </row>
    <row r="18" spans="1:11" ht="14.1" customHeight="1">
      <c r="A18" s="510" t="s">
        <v>922</v>
      </c>
      <c r="B18" s="640">
        <v>-4.93</v>
      </c>
      <c r="C18" s="641">
        <v>-5.83</v>
      </c>
      <c r="D18" s="640">
        <v>8.7799999999999994</v>
      </c>
      <c r="E18" s="642">
        <v>14.42</v>
      </c>
      <c r="F18" s="640">
        <v>15.52</v>
      </c>
      <c r="G18" s="643">
        <v>2.96</v>
      </c>
      <c r="H18" s="640">
        <v>0.79</v>
      </c>
      <c r="I18" s="640">
        <v>17.93</v>
      </c>
      <c r="J18" s="644">
        <v>8.3000000000000007</v>
      </c>
    </row>
    <row r="19" spans="1:11" ht="14.1" customHeight="1">
      <c r="A19" s="514" t="s">
        <v>883</v>
      </c>
      <c r="B19" s="640">
        <v>0.91</v>
      </c>
      <c r="C19" s="641">
        <v>-2.75</v>
      </c>
      <c r="D19" s="640">
        <v>5.6</v>
      </c>
      <c r="E19" s="640">
        <v>4.6399999999999997</v>
      </c>
      <c r="F19" s="641">
        <v>8.58</v>
      </c>
      <c r="G19" s="640">
        <v>3.8</v>
      </c>
      <c r="H19" s="640">
        <v>3.07</v>
      </c>
      <c r="I19" s="640">
        <v>5.44</v>
      </c>
      <c r="J19" s="644">
        <v>2.86</v>
      </c>
    </row>
    <row r="20" spans="1:11" ht="14.1" customHeight="1">
      <c r="A20" s="510" t="s">
        <v>923</v>
      </c>
      <c r="B20" s="640">
        <v>0.98</v>
      </c>
      <c r="C20" s="641">
        <v>-2.14</v>
      </c>
      <c r="D20" s="640">
        <v>5.45</v>
      </c>
      <c r="E20" s="640">
        <v>4.43</v>
      </c>
      <c r="F20" s="641">
        <v>7.76</v>
      </c>
      <c r="G20" s="640">
        <v>4.5</v>
      </c>
      <c r="H20" s="640">
        <v>4.08</v>
      </c>
      <c r="I20" s="640">
        <v>5.39</v>
      </c>
      <c r="J20" s="644">
        <v>3.48</v>
      </c>
    </row>
    <row r="21" spans="1:11" ht="14.1" customHeight="1">
      <c r="A21" s="510" t="s">
        <v>924</v>
      </c>
      <c r="B21" s="640">
        <v>0.17</v>
      </c>
      <c r="C21" s="641">
        <v>-8.8699999999999992</v>
      </c>
      <c r="D21" s="640">
        <v>7.4</v>
      </c>
      <c r="E21" s="640">
        <v>7.22</v>
      </c>
      <c r="F21" s="641">
        <v>17.86</v>
      </c>
      <c r="G21" s="640">
        <v>-8.56</v>
      </c>
      <c r="H21" s="640">
        <v>-10.73</v>
      </c>
      <c r="I21" s="640">
        <v>8.0399999999999991</v>
      </c>
      <c r="J21" s="644">
        <v>-8.7200000000000006</v>
      </c>
    </row>
    <row r="22" spans="1:11" ht="14.1" customHeight="1">
      <c r="A22" s="514" t="s">
        <v>925</v>
      </c>
      <c r="B22" s="640">
        <v>-0.5</v>
      </c>
      <c r="C22" s="641">
        <v>0.76</v>
      </c>
      <c r="D22" s="640">
        <v>-2.85</v>
      </c>
      <c r="E22" s="640">
        <v>-2.37</v>
      </c>
      <c r="F22" s="641">
        <v>-3.58</v>
      </c>
      <c r="G22" s="640">
        <v>2.5099999999999998</v>
      </c>
      <c r="H22" s="640">
        <v>2.35</v>
      </c>
      <c r="I22" s="640">
        <v>2.78</v>
      </c>
      <c r="J22" s="644">
        <v>3.02</v>
      </c>
    </row>
    <row r="23" spans="1:11" ht="14.1" customHeight="1">
      <c r="A23" s="510" t="s">
        <v>926</v>
      </c>
      <c r="B23" s="640">
        <v>-0.36</v>
      </c>
      <c r="C23" s="641">
        <v>-0.15</v>
      </c>
      <c r="D23" s="640">
        <v>-2.5299999999999998</v>
      </c>
      <c r="E23" s="642">
        <v>-2.17</v>
      </c>
      <c r="F23" s="640">
        <v>-2.38</v>
      </c>
      <c r="G23" s="643">
        <v>3.08</v>
      </c>
      <c r="H23" s="640">
        <v>2.2200000000000002</v>
      </c>
      <c r="I23" s="640">
        <v>5.37</v>
      </c>
      <c r="J23" s="644">
        <v>3.46</v>
      </c>
    </row>
    <row r="24" spans="1:11" ht="14.1" customHeight="1">
      <c r="A24" s="510" t="s">
        <v>927</v>
      </c>
      <c r="B24" s="640">
        <v>-0.94</v>
      </c>
      <c r="C24" s="641">
        <v>3.51</v>
      </c>
      <c r="D24" s="640">
        <v>-3.6</v>
      </c>
      <c r="E24" s="642">
        <v>-2.68</v>
      </c>
      <c r="F24" s="640">
        <v>-6.87</v>
      </c>
      <c r="G24" s="643">
        <v>1.0900000000000001</v>
      </c>
      <c r="H24" s="640">
        <v>2.93</v>
      </c>
      <c r="I24" s="640">
        <v>-0.05</v>
      </c>
      <c r="J24" s="644">
        <v>2.0499999999999998</v>
      </c>
    </row>
    <row r="25" spans="1:11" ht="14.1" customHeight="1">
      <c r="A25" s="514" t="s">
        <v>885</v>
      </c>
      <c r="B25" s="640">
        <v>1.96</v>
      </c>
      <c r="C25" s="641">
        <v>0.02</v>
      </c>
      <c r="D25" s="640">
        <v>4.46</v>
      </c>
      <c r="E25" s="642">
        <v>2.4500000000000002</v>
      </c>
      <c r="F25" s="640">
        <v>4.45</v>
      </c>
      <c r="G25" s="643">
        <v>1.61</v>
      </c>
      <c r="H25" s="640">
        <v>3.35</v>
      </c>
      <c r="I25" s="640">
        <v>-10.9</v>
      </c>
      <c r="J25" s="644">
        <v>-0.34</v>
      </c>
    </row>
    <row r="26" spans="1:11" ht="14.1" customHeight="1">
      <c r="A26" s="510" t="s">
        <v>962</v>
      </c>
      <c r="B26" s="640">
        <v>2.2999999999999998</v>
      </c>
      <c r="C26" s="641">
        <v>0.63</v>
      </c>
      <c r="D26" s="640">
        <v>4.7300000000000004</v>
      </c>
      <c r="E26" s="642">
        <v>2.38</v>
      </c>
      <c r="F26" s="640">
        <v>4.08</v>
      </c>
      <c r="G26" s="643">
        <v>1.98</v>
      </c>
      <c r="H26" s="640">
        <v>2.27</v>
      </c>
      <c r="I26" s="640">
        <v>-1.54</v>
      </c>
      <c r="J26" s="644">
        <v>-0.31</v>
      </c>
    </row>
    <row r="27" spans="1:11" ht="14.1" customHeight="1">
      <c r="A27" s="510" t="s">
        <v>929</v>
      </c>
      <c r="B27" s="640">
        <v>-1.33</v>
      </c>
      <c r="C27" s="641">
        <v>-4.72</v>
      </c>
      <c r="D27" s="640">
        <v>2.0499999999999998</v>
      </c>
      <c r="E27" s="642">
        <v>3.43</v>
      </c>
      <c r="F27" s="640">
        <v>7.11</v>
      </c>
      <c r="G27" s="643">
        <v>2.37</v>
      </c>
      <c r="H27" s="640">
        <v>12.74</v>
      </c>
      <c r="I27" s="640">
        <v>-18.690000000000001</v>
      </c>
      <c r="J27" s="644">
        <v>3.75</v>
      </c>
    </row>
    <row r="28" spans="1:11" ht="14.1" customHeight="1">
      <c r="A28" s="510" t="s">
        <v>930</v>
      </c>
      <c r="B28" s="640">
        <v>-1.04</v>
      </c>
      <c r="C28" s="641">
        <v>-11.11</v>
      </c>
      <c r="D28" s="640">
        <v>8.6300000000000008</v>
      </c>
      <c r="E28" s="642">
        <v>9.77</v>
      </c>
      <c r="F28" s="640">
        <v>22.21</v>
      </c>
      <c r="G28" s="643">
        <v>-19.5</v>
      </c>
      <c r="H28" s="640">
        <v>-14.45</v>
      </c>
      <c r="I28" s="640">
        <v>-39.61</v>
      </c>
      <c r="J28" s="644">
        <v>-18.649999999999999</v>
      </c>
    </row>
    <row r="29" spans="1:11" ht="14.1" customHeight="1">
      <c r="A29" s="514" t="s">
        <v>931</v>
      </c>
      <c r="B29" s="640">
        <v>8.08</v>
      </c>
      <c r="C29" s="641">
        <v>7.67</v>
      </c>
      <c r="D29" s="640">
        <v>9.89</v>
      </c>
      <c r="E29" s="642">
        <v>1.68</v>
      </c>
      <c r="F29" s="640">
        <v>2.0499999999999998</v>
      </c>
      <c r="G29" s="643">
        <v>5.91</v>
      </c>
      <c r="H29" s="640">
        <v>7.55</v>
      </c>
      <c r="I29" s="640">
        <v>3.05</v>
      </c>
      <c r="J29" s="644">
        <v>-2.0099999999999998</v>
      </c>
    </row>
    <row r="30" spans="1:11" ht="14.1" customHeight="1">
      <c r="A30" s="510" t="s">
        <v>932</v>
      </c>
      <c r="B30" s="640">
        <v>0.18</v>
      </c>
      <c r="C30" s="641">
        <v>-6</v>
      </c>
      <c r="D30" s="640">
        <v>3.11</v>
      </c>
      <c r="E30" s="642">
        <v>2.92</v>
      </c>
      <c r="F30" s="640">
        <v>9.69</v>
      </c>
      <c r="G30" s="643">
        <v>-30.16</v>
      </c>
      <c r="H30" s="640">
        <v>-31.37</v>
      </c>
      <c r="I30" s="640">
        <v>-27.26</v>
      </c>
      <c r="J30" s="644">
        <v>-30.29</v>
      </c>
    </row>
    <row r="31" spans="1:11" ht="14.1" customHeight="1">
      <c r="A31" s="510" t="s">
        <v>963</v>
      </c>
      <c r="B31" s="640">
        <v>2.34</v>
      </c>
      <c r="C31" s="641">
        <v>2.0299999999999998</v>
      </c>
      <c r="D31" s="640">
        <v>5.08</v>
      </c>
      <c r="E31" s="642">
        <v>2.68</v>
      </c>
      <c r="F31" s="640">
        <v>2.99</v>
      </c>
      <c r="G31" s="643">
        <v>13.41</v>
      </c>
      <c r="H31" s="640">
        <v>23.24</v>
      </c>
      <c r="I31" s="640">
        <v>3.94</v>
      </c>
      <c r="J31" s="644">
        <v>10.81</v>
      </c>
    </row>
    <row r="32" spans="1:11" ht="14.1" customHeight="1">
      <c r="A32" s="510" t="s">
        <v>934</v>
      </c>
      <c r="B32" s="640">
        <v>-2.7</v>
      </c>
      <c r="C32" s="641">
        <v>-4.24</v>
      </c>
      <c r="D32" s="640">
        <v>0.19</v>
      </c>
      <c r="E32" s="642">
        <v>2.97</v>
      </c>
      <c r="F32" s="640">
        <v>4.62</v>
      </c>
      <c r="G32" s="643">
        <v>22.7</v>
      </c>
      <c r="H32" s="640">
        <v>31.58</v>
      </c>
      <c r="I32" s="640">
        <v>8.1300000000000008</v>
      </c>
      <c r="J32" s="644">
        <v>26.11</v>
      </c>
    </row>
    <row r="33" spans="1:13" ht="14.1" customHeight="1">
      <c r="A33" s="510" t="s">
        <v>935</v>
      </c>
      <c r="B33" s="640">
        <v>2.81</v>
      </c>
      <c r="C33" s="641">
        <v>-1.57</v>
      </c>
      <c r="D33" s="640">
        <v>6.6</v>
      </c>
      <c r="E33" s="642">
        <v>3.68</v>
      </c>
      <c r="F33" s="640">
        <v>8.2899999999999991</v>
      </c>
      <c r="G33" s="643">
        <v>-2.6</v>
      </c>
      <c r="H33" s="640">
        <v>-4.8899999999999997</v>
      </c>
      <c r="I33" s="640">
        <v>5.74</v>
      </c>
      <c r="J33" s="644">
        <v>-5.26</v>
      </c>
    </row>
    <row r="34" spans="1:13" ht="14.1" customHeight="1">
      <c r="A34" s="510" t="s">
        <v>936</v>
      </c>
      <c r="B34" s="640">
        <v>5.95</v>
      </c>
      <c r="C34" s="641">
        <v>5.23</v>
      </c>
      <c r="D34" s="640">
        <v>12.6</v>
      </c>
      <c r="E34" s="642">
        <v>6.28</v>
      </c>
      <c r="F34" s="640">
        <v>7.01</v>
      </c>
      <c r="G34" s="643">
        <v>3.33</v>
      </c>
      <c r="H34" s="640">
        <v>3.46</v>
      </c>
      <c r="I34" s="640">
        <v>2.72</v>
      </c>
      <c r="J34" s="644">
        <v>-2.4700000000000002</v>
      </c>
    </row>
    <row r="35" spans="1:13" ht="14.1" customHeight="1">
      <c r="A35" s="510" t="s">
        <v>937</v>
      </c>
      <c r="B35" s="640">
        <v>-0.38</v>
      </c>
      <c r="C35" s="641">
        <v>-2.06</v>
      </c>
      <c r="D35" s="640">
        <v>-0.62</v>
      </c>
      <c r="E35" s="642">
        <v>-0.24</v>
      </c>
      <c r="F35" s="640">
        <v>1.47</v>
      </c>
      <c r="G35" s="643">
        <v>3.64</v>
      </c>
      <c r="H35" s="640">
        <v>0.65</v>
      </c>
      <c r="I35" s="640">
        <v>7.41</v>
      </c>
      <c r="J35" s="644">
        <v>4.04</v>
      </c>
    </row>
    <row r="36" spans="1:13" ht="14.1" customHeight="1">
      <c r="A36" s="510" t="s">
        <v>931</v>
      </c>
      <c r="B36" s="640">
        <v>29.56</v>
      </c>
      <c r="C36" s="641">
        <v>32.86</v>
      </c>
      <c r="D36" s="640">
        <v>23.87</v>
      </c>
      <c r="E36" s="642">
        <v>-4.3899999999999997</v>
      </c>
      <c r="F36" s="640">
        <v>-6.76</v>
      </c>
      <c r="G36" s="643">
        <v>6.41</v>
      </c>
      <c r="H36" s="640">
        <v>5.7</v>
      </c>
      <c r="I36" s="640">
        <v>7.65</v>
      </c>
      <c r="J36" s="644">
        <v>-17.86</v>
      </c>
    </row>
    <row r="37" spans="1:13" ht="14.1" customHeight="1">
      <c r="A37" s="510" t="s">
        <v>938</v>
      </c>
      <c r="B37" s="640">
        <v>2.34</v>
      </c>
      <c r="C37" s="641">
        <v>0.14000000000000001</v>
      </c>
      <c r="D37" s="640">
        <v>4.84</v>
      </c>
      <c r="E37" s="642">
        <v>2.44</v>
      </c>
      <c r="F37" s="640">
        <v>4.6900000000000004</v>
      </c>
      <c r="G37" s="643">
        <v>0.08</v>
      </c>
      <c r="H37" s="640">
        <v>0.69</v>
      </c>
      <c r="I37" s="640">
        <v>-1.7</v>
      </c>
      <c r="J37" s="644">
        <v>-2.21</v>
      </c>
    </row>
    <row r="38" spans="1:13" ht="14.1" customHeight="1">
      <c r="A38" s="510" t="s">
        <v>939</v>
      </c>
      <c r="B38" s="640">
        <v>11.19</v>
      </c>
      <c r="C38" s="641">
        <v>8.3800000000000008</v>
      </c>
      <c r="D38" s="640">
        <v>12.29</v>
      </c>
      <c r="E38" s="642">
        <v>0.98</v>
      </c>
      <c r="F38" s="640">
        <v>3.61</v>
      </c>
      <c r="G38" s="643">
        <v>3.12</v>
      </c>
      <c r="H38" s="640">
        <v>2.4</v>
      </c>
      <c r="I38" s="640">
        <v>9.92</v>
      </c>
      <c r="J38" s="644">
        <v>-7.26</v>
      </c>
    </row>
    <row r="39" spans="1:13" ht="14.1" customHeight="1">
      <c r="A39" s="510" t="s">
        <v>940</v>
      </c>
      <c r="B39" s="640">
        <v>-2.34</v>
      </c>
      <c r="C39" s="641">
        <v>-4.33</v>
      </c>
      <c r="D39" s="640">
        <v>1.2</v>
      </c>
      <c r="E39" s="642">
        <v>3.62</v>
      </c>
      <c r="F39" s="640">
        <v>5.78</v>
      </c>
      <c r="G39" s="643">
        <v>-2.8</v>
      </c>
      <c r="H39" s="640">
        <v>-1.79</v>
      </c>
      <c r="I39" s="640">
        <v>-4.2699999999999996</v>
      </c>
      <c r="J39" s="644">
        <v>-0.48</v>
      </c>
    </row>
    <row r="40" spans="1:13" ht="14.1" customHeight="1">
      <c r="A40" s="515" t="s">
        <v>893</v>
      </c>
      <c r="B40" s="635">
        <v>3.29</v>
      </c>
      <c r="C40" s="636">
        <v>0.41</v>
      </c>
      <c r="D40" s="635">
        <v>5.7</v>
      </c>
      <c r="E40" s="637">
        <v>2.33</v>
      </c>
      <c r="F40" s="635">
        <v>5.27</v>
      </c>
      <c r="G40" s="638">
        <v>-7.33</v>
      </c>
      <c r="H40" s="635">
        <v>-7.92</v>
      </c>
      <c r="I40" s="635">
        <v>-3.65</v>
      </c>
      <c r="J40" s="639">
        <v>-10.28</v>
      </c>
      <c r="K40" s="527" t="s">
        <v>1</v>
      </c>
    </row>
    <row r="41" spans="1:13" ht="14.1" customHeight="1">
      <c r="A41" s="510" t="s">
        <v>941</v>
      </c>
      <c r="B41" s="640">
        <v>6.38</v>
      </c>
      <c r="C41" s="641">
        <v>4.83</v>
      </c>
      <c r="D41" s="640">
        <v>6.91</v>
      </c>
      <c r="E41" s="642">
        <v>0.49</v>
      </c>
      <c r="F41" s="640">
        <v>1.98</v>
      </c>
      <c r="G41" s="643">
        <v>-19.04</v>
      </c>
      <c r="H41" s="640">
        <v>-31.87</v>
      </c>
      <c r="I41" s="640">
        <v>14</v>
      </c>
      <c r="J41" s="644">
        <v>-23.9</v>
      </c>
    </row>
    <row r="42" spans="1:13" ht="14.1" customHeight="1">
      <c r="A42" s="510" t="s">
        <v>942</v>
      </c>
      <c r="B42" s="640">
        <v>1.1100000000000001</v>
      </c>
      <c r="C42" s="641">
        <v>-3.47</v>
      </c>
      <c r="D42" s="640">
        <v>1.71</v>
      </c>
      <c r="E42" s="642">
        <v>0.59</v>
      </c>
      <c r="F42" s="640">
        <v>5.37</v>
      </c>
      <c r="G42" s="643">
        <v>-10.54</v>
      </c>
      <c r="H42" s="640">
        <v>-9.51</v>
      </c>
      <c r="I42" s="640">
        <v>-18.489999999999998</v>
      </c>
      <c r="J42" s="644">
        <v>-11.53</v>
      </c>
    </row>
    <row r="43" spans="1:13" ht="14.1" customHeight="1">
      <c r="A43" s="510" t="s">
        <v>943</v>
      </c>
      <c r="B43" s="640">
        <v>2.6</v>
      </c>
      <c r="C43" s="641">
        <v>0.59</v>
      </c>
      <c r="D43" s="640">
        <v>7.97</v>
      </c>
      <c r="E43" s="642">
        <v>5.23</v>
      </c>
      <c r="F43" s="640">
        <v>7.34</v>
      </c>
      <c r="G43" s="643">
        <v>-1.8</v>
      </c>
      <c r="H43" s="640">
        <v>-2.15</v>
      </c>
      <c r="I43" s="640">
        <v>0.62</v>
      </c>
      <c r="J43" s="644">
        <v>-4.29</v>
      </c>
      <c r="K43" s="640"/>
      <c r="M43" s="640"/>
    </row>
    <row r="44" spans="1:13" ht="14.1" customHeight="1">
      <c r="A44" s="518" t="s">
        <v>944</v>
      </c>
      <c r="B44" s="646">
        <v>2.61</v>
      </c>
      <c r="C44" s="647">
        <v>0.31</v>
      </c>
      <c r="D44" s="646">
        <v>4.79</v>
      </c>
      <c r="E44" s="648">
        <v>2.12</v>
      </c>
      <c r="F44" s="646">
        <v>4.46</v>
      </c>
      <c r="G44" s="649">
        <v>1.66</v>
      </c>
      <c r="H44" s="646">
        <v>1.69</v>
      </c>
      <c r="I44" s="646">
        <v>1.58</v>
      </c>
      <c r="J44" s="650">
        <v>-0.93</v>
      </c>
    </row>
    <row r="45" spans="1:13" ht="14.1" customHeight="1">
      <c r="A45" s="578" t="s">
        <v>985</v>
      </c>
      <c r="B45" s="640"/>
    </row>
    <row r="46" spans="1:13" ht="14.1" customHeight="1">
      <c r="A46" s="651" t="s">
        <v>986</v>
      </c>
      <c r="B46" s="640"/>
    </row>
    <row r="47" spans="1:13" ht="14.1" customHeight="1">
      <c r="A47" s="578" t="s">
        <v>899</v>
      </c>
      <c r="B47" s="640"/>
    </row>
    <row r="48" spans="1:13" ht="14.1" customHeight="1">
      <c r="A48" s="2093" t="s">
        <v>273</v>
      </c>
      <c r="B48" s="640"/>
    </row>
    <row r="49" spans="2:2">
      <c r="B49" s="640"/>
    </row>
    <row r="50" spans="2:2">
      <c r="B50" s="640"/>
    </row>
    <row r="51" spans="2:2">
      <c r="B51" s="640"/>
    </row>
    <row r="52" spans="2:2">
      <c r="B52" s="640"/>
    </row>
    <row r="53" spans="2:2">
      <c r="B53" s="640"/>
    </row>
    <row r="54" spans="2:2">
      <c r="B54" s="640"/>
    </row>
    <row r="55" spans="2:2">
      <c r="B55" s="640"/>
    </row>
    <row r="56" spans="2:2">
      <c r="B56" s="640"/>
    </row>
    <row r="57" spans="2:2">
      <c r="B57" s="640"/>
    </row>
    <row r="58" spans="2:2">
      <c r="B58" s="640"/>
    </row>
    <row r="59" spans="2:2">
      <c r="B59" s="640"/>
    </row>
    <row r="60" spans="2:2">
      <c r="B60" s="640"/>
    </row>
    <row r="61" spans="2:2">
      <c r="B61" s="640"/>
    </row>
    <row r="62" spans="2:2">
      <c r="B62" s="640"/>
    </row>
    <row r="63" spans="2:2">
      <c r="B63" s="640"/>
    </row>
    <row r="64" spans="2:2">
      <c r="B64" s="640"/>
    </row>
  </sheetData>
  <hyperlinks>
    <hyperlink ref="A48" location="'Inhaltsverzeichnis '!A1" display="Zurück zum Inhaltsverzeichnis" xr:uid="{F3A3DE5E-94AB-4052-B705-DD620802EF79}"/>
  </hyperlinks>
  <pageMargins left="0.78740157480314965" right="0.78740157480314965" top="0.39370078740157483" bottom="0.19685039370078741" header="0.19685039370078741" footer="0.19685039370078741"/>
  <pageSetup paperSize="9" orientation="portrait" r:id="rId1"/>
  <headerFooter alignWithMargins="0">
    <oddFooter>&amp;L&amp;D/&amp;T
&amp;R&amp;A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024A1-4CDD-4DA1-80E8-BC898939138B}">
  <sheetPr>
    <tabColor rgb="FFF9E03A"/>
  </sheetPr>
  <dimension ref="A1:N472"/>
  <sheetViews>
    <sheetView zoomScaleNormal="100" workbookViewId="0"/>
  </sheetViews>
  <sheetFormatPr baseColWidth="10" defaultRowHeight="16.5" outlineLevelCol="1"/>
  <cols>
    <col min="1" max="1" width="57.5" style="1385" customWidth="1"/>
    <col min="2" max="3" width="7.625" style="1396" customWidth="1"/>
    <col min="4" max="4" width="8.125" style="1424" customWidth="1" outlineLevel="1"/>
    <col min="5" max="7" width="8.125" style="1426" customWidth="1" outlineLevel="1"/>
    <col min="8" max="8" width="8.125" style="1424" customWidth="1"/>
    <col min="9" max="11" width="8.125" style="1426" customWidth="1"/>
    <col min="12" max="16384" width="11" style="1385"/>
  </cols>
  <sheetData>
    <row r="1" spans="1:14" ht="18" customHeight="1">
      <c r="A1" s="1382" t="s">
        <v>407</v>
      </c>
      <c r="B1" s="1383"/>
      <c r="C1" s="1383"/>
      <c r="D1" s="1383"/>
      <c r="E1" s="1383"/>
      <c r="F1" s="1383"/>
      <c r="G1" s="1383"/>
      <c r="H1" s="1383"/>
      <c r="I1" s="1383"/>
      <c r="J1" s="1383"/>
      <c r="K1" s="1384"/>
    </row>
    <row r="2" spans="1:14" ht="18" customHeight="1">
      <c r="A2" s="1386" t="s">
        <v>216</v>
      </c>
      <c r="B2" s="1387"/>
      <c r="C2" s="1387"/>
      <c r="D2" s="1387"/>
      <c r="E2" s="1387"/>
      <c r="F2" s="1387"/>
      <c r="G2" s="1387"/>
      <c r="H2" s="1387"/>
      <c r="I2" s="1387"/>
      <c r="J2" s="1387"/>
      <c r="K2" s="1388"/>
    </row>
    <row r="3" spans="1:14" ht="18" customHeight="1">
      <c r="A3" s="1386" t="s">
        <v>408</v>
      </c>
      <c r="B3" s="1387"/>
      <c r="C3" s="1387"/>
      <c r="D3" s="1387"/>
      <c r="E3" s="1387"/>
      <c r="F3" s="1387"/>
      <c r="G3" s="1387"/>
      <c r="H3" s="1387"/>
      <c r="I3" s="1387"/>
      <c r="J3" s="1387"/>
      <c r="K3" s="1388"/>
    </row>
    <row r="4" spans="1:14" ht="16.5" customHeight="1">
      <c r="A4" s="1464" t="s">
        <v>409</v>
      </c>
      <c r="B4" s="1496"/>
      <c r="C4" s="1496"/>
      <c r="D4" s="1389"/>
      <c r="E4" s="1389"/>
      <c r="F4" s="1389"/>
      <c r="G4" s="1389"/>
      <c r="H4" s="1389"/>
      <c r="I4" s="1389"/>
      <c r="J4" s="1389"/>
      <c r="K4" s="1390"/>
    </row>
    <row r="5" spans="1:14" ht="16.5" customHeight="1">
      <c r="A5" s="1493"/>
      <c r="B5" s="1494"/>
      <c r="C5" s="1495"/>
      <c r="D5" s="2042">
        <v>2023</v>
      </c>
      <c r="E5" s="2043"/>
      <c r="F5" s="2043"/>
      <c r="G5" s="2044"/>
      <c r="H5" s="1389">
        <v>2024</v>
      </c>
      <c r="I5" s="1389"/>
      <c r="J5" s="1389"/>
      <c r="K5" s="1390"/>
    </row>
    <row r="6" spans="1:14" ht="12.75" customHeight="1">
      <c r="A6" s="1391" t="s">
        <v>303</v>
      </c>
      <c r="B6" s="1392" t="s">
        <v>331</v>
      </c>
      <c r="C6" s="1392" t="s">
        <v>410</v>
      </c>
      <c r="D6" s="1393" t="s">
        <v>411</v>
      </c>
      <c r="E6" s="1393" t="s">
        <v>412</v>
      </c>
      <c r="F6" s="1393" t="s">
        <v>413</v>
      </c>
      <c r="G6" s="1393" t="s">
        <v>414</v>
      </c>
      <c r="H6" s="1392" t="s">
        <v>411</v>
      </c>
      <c r="I6" s="1392" t="s">
        <v>412</v>
      </c>
      <c r="J6" s="1392" t="s">
        <v>413</v>
      </c>
      <c r="K6" s="1392" t="s">
        <v>414</v>
      </c>
    </row>
    <row r="7" spans="1:14" ht="12.75" customHeight="1">
      <c r="A7" s="1394" t="s">
        <v>415</v>
      </c>
      <c r="B7" s="1395" t="s">
        <v>416</v>
      </c>
      <c r="D7" s="1397" t="s">
        <v>417</v>
      </c>
      <c r="E7" s="1398" t="s">
        <v>417</v>
      </c>
      <c r="F7" s="1398" t="s">
        <v>417</v>
      </c>
      <c r="G7" s="1398" t="s">
        <v>417</v>
      </c>
      <c r="H7" s="1399" t="s">
        <v>417</v>
      </c>
      <c r="I7" s="1399" t="s">
        <v>417</v>
      </c>
      <c r="J7" s="1399" t="s">
        <v>417</v>
      </c>
      <c r="K7" s="1400" t="s">
        <v>417</v>
      </c>
    </row>
    <row r="8" spans="1:14" ht="12.75" customHeight="1">
      <c r="A8" s="1394" t="s">
        <v>418</v>
      </c>
      <c r="B8" s="1396" t="s">
        <v>369</v>
      </c>
      <c r="C8" s="1401"/>
      <c r="D8" s="1397">
        <f>SUM(D9,D15)</f>
        <v>271029.717</v>
      </c>
      <c r="E8" s="1397">
        <f>SUM(E9,E15)</f>
        <v>262177.55900000001</v>
      </c>
      <c r="F8" s="1397">
        <f>SUM(F9,F15)</f>
        <v>272838.11199999996</v>
      </c>
      <c r="G8" s="1397">
        <f>SUM(G9,G15)</f>
        <v>299517.01899999997</v>
      </c>
      <c r="H8" s="1397">
        <v>291844.49400000001</v>
      </c>
      <c r="I8" s="1397">
        <v>276452.37599999999</v>
      </c>
      <c r="J8" s="1397">
        <v>271257.08500000002</v>
      </c>
      <c r="K8" s="1402">
        <v>296444.73200000002</v>
      </c>
    </row>
    <row r="9" spans="1:14" ht="12.75" customHeight="1">
      <c r="A9" s="1394" t="s">
        <v>419</v>
      </c>
      <c r="B9" s="1395" t="s">
        <v>369</v>
      </c>
      <c r="C9" s="1403"/>
      <c r="D9" s="1397">
        <f>SUM(D11,D13)</f>
        <v>148433.17200000002</v>
      </c>
      <c r="E9" s="1397">
        <f t="shared" ref="E9:G9" si="0">SUM(E11,E13)</f>
        <v>144029.36499999999</v>
      </c>
      <c r="F9" s="1397">
        <f t="shared" si="0"/>
        <v>157481.49099999998</v>
      </c>
      <c r="G9" s="1397">
        <f t="shared" si="0"/>
        <v>170827.747</v>
      </c>
      <c r="H9" s="1397">
        <v>171965.853</v>
      </c>
      <c r="I9" s="1397">
        <v>160876.81299999999</v>
      </c>
      <c r="J9" s="1397">
        <v>157320.98300000001</v>
      </c>
      <c r="K9" s="1402">
        <v>169349.30300000001</v>
      </c>
    </row>
    <row r="10" spans="1:14" ht="12.75" customHeight="1">
      <c r="A10" s="1404" t="s">
        <v>420</v>
      </c>
      <c r="B10" s="1396" t="s">
        <v>369</v>
      </c>
      <c r="D10" s="1405">
        <v>18506.36</v>
      </c>
      <c r="E10" s="1405">
        <v>17579.261999999999</v>
      </c>
      <c r="F10" s="1405">
        <v>16987.223000000002</v>
      </c>
      <c r="G10" s="1405">
        <v>19595.626</v>
      </c>
      <c r="H10" s="1405">
        <v>18876.285</v>
      </c>
      <c r="I10" s="1405">
        <v>18903.407999999999</v>
      </c>
      <c r="J10" s="1405">
        <v>17663.452000000001</v>
      </c>
      <c r="K10" s="1406">
        <v>17821.713</v>
      </c>
    </row>
    <row r="11" spans="1:14" ht="12.75" customHeight="1">
      <c r="A11" s="1407" t="s">
        <v>421</v>
      </c>
      <c r="B11" s="1396" t="s">
        <v>369</v>
      </c>
      <c r="D11" s="1405">
        <v>18370.298999999999</v>
      </c>
      <c r="E11" s="1405">
        <v>17446.342000000001</v>
      </c>
      <c r="F11" s="1405">
        <v>16854.514999999999</v>
      </c>
      <c r="G11" s="1405">
        <v>19447.787</v>
      </c>
      <c r="H11" s="1405">
        <v>18748.894</v>
      </c>
      <c r="I11" s="1405">
        <v>18768.062999999998</v>
      </c>
      <c r="J11" s="1405">
        <v>17531.273000000001</v>
      </c>
      <c r="K11" s="1406">
        <v>17672.625</v>
      </c>
      <c r="N11" s="1405"/>
    </row>
    <row r="12" spans="1:14" ht="12.75" customHeight="1">
      <c r="A12" s="1404" t="s">
        <v>422</v>
      </c>
      <c r="B12" s="1396" t="s">
        <v>369</v>
      </c>
      <c r="D12" s="1405">
        <v>146870.28400000001</v>
      </c>
      <c r="E12" s="1405">
        <v>143192.71799999999</v>
      </c>
      <c r="F12" s="1405">
        <v>156411.50399999999</v>
      </c>
      <c r="G12" s="1405">
        <v>170144.37</v>
      </c>
      <c r="H12" s="1405">
        <v>170857.70300000001</v>
      </c>
      <c r="I12" s="1405">
        <v>157982.204</v>
      </c>
      <c r="J12" s="1405">
        <v>155874.299</v>
      </c>
      <c r="K12" s="1406">
        <v>168235.01300000001</v>
      </c>
    </row>
    <row r="13" spans="1:14" ht="12.75" customHeight="1">
      <c r="A13" s="1407" t="s">
        <v>423</v>
      </c>
      <c r="B13" s="1396" t="s">
        <v>369</v>
      </c>
      <c r="D13" s="1405">
        <v>130062.87300000001</v>
      </c>
      <c r="E13" s="1405">
        <v>126583.023</v>
      </c>
      <c r="F13" s="1405">
        <v>140626.976</v>
      </c>
      <c r="G13" s="1405">
        <v>151379.96</v>
      </c>
      <c r="H13" s="1405">
        <v>153216.959</v>
      </c>
      <c r="I13" s="1405">
        <v>142108.75</v>
      </c>
      <c r="J13" s="1405">
        <v>139789.71</v>
      </c>
      <c r="K13" s="1406">
        <v>151676.67800000001</v>
      </c>
    </row>
    <row r="14" spans="1:14" ht="12.75" customHeight="1">
      <c r="A14" s="1404" t="s">
        <v>424</v>
      </c>
      <c r="B14" s="1396" t="s">
        <v>369</v>
      </c>
      <c r="D14" s="1405">
        <v>123291.986</v>
      </c>
      <c r="E14" s="1405">
        <v>118868.772</v>
      </c>
      <c r="F14" s="1405">
        <v>116097.231</v>
      </c>
      <c r="G14" s="1405">
        <v>129482.24800000001</v>
      </c>
      <c r="H14" s="1405">
        <v>120605.01700000001</v>
      </c>
      <c r="I14" s="1405">
        <v>116284.299</v>
      </c>
      <c r="J14" s="1405">
        <v>114633.474</v>
      </c>
      <c r="K14" s="1406">
        <v>127867.185</v>
      </c>
    </row>
    <row r="15" spans="1:14" ht="12.75" customHeight="1">
      <c r="A15" s="1407" t="s">
        <v>425</v>
      </c>
      <c r="B15" s="1396" t="s">
        <v>369</v>
      </c>
      <c r="D15" s="1405">
        <v>122596.545</v>
      </c>
      <c r="E15" s="1405">
        <v>118148.194</v>
      </c>
      <c r="F15" s="1405">
        <v>115356.621</v>
      </c>
      <c r="G15" s="1405">
        <v>128689.272</v>
      </c>
      <c r="H15" s="1405">
        <v>119878.641</v>
      </c>
      <c r="I15" s="1405">
        <v>115575.56299999999</v>
      </c>
      <c r="J15" s="1405">
        <v>113936.102</v>
      </c>
      <c r="K15" s="1406">
        <v>127095.429</v>
      </c>
    </row>
    <row r="16" spans="1:14" ht="12.75" customHeight="1">
      <c r="A16" s="1394" t="s">
        <v>426</v>
      </c>
      <c r="B16" s="1395" t="s">
        <v>369</v>
      </c>
      <c r="C16" s="1408"/>
      <c r="D16" s="1397">
        <f>(SUM(D18,D20,D22))</f>
        <v>1199028.3489999999</v>
      </c>
      <c r="E16" s="1397">
        <f>(SUM(E18,E20,E22))</f>
        <v>1178409.855</v>
      </c>
      <c r="F16" s="1397">
        <f>(SUM(F18,F20,F22))</f>
        <v>1056267.8599999999</v>
      </c>
      <c r="G16" s="1397">
        <f>(SUM(G18,G20,G22))</f>
        <v>1084407.939</v>
      </c>
      <c r="H16" s="1397">
        <v>1118191.841</v>
      </c>
      <c r="I16" s="1397">
        <v>1106858.031</v>
      </c>
      <c r="J16" s="1397">
        <v>1143171.4839999999</v>
      </c>
      <c r="K16" s="1402">
        <v>1171901.1430000002</v>
      </c>
    </row>
    <row r="17" spans="1:11" ht="12.75" customHeight="1">
      <c r="A17" s="1404" t="s">
        <v>427</v>
      </c>
      <c r="B17" s="1396" t="s">
        <v>369</v>
      </c>
      <c r="D17" s="1405">
        <v>679149.28099999996</v>
      </c>
      <c r="E17" s="1405">
        <v>655964.37199999997</v>
      </c>
      <c r="F17" s="1405">
        <v>650347.76399999997</v>
      </c>
      <c r="G17" s="1405">
        <v>667632.51899999997</v>
      </c>
      <c r="H17" s="1405">
        <v>702179.93700000003</v>
      </c>
      <c r="I17" s="1405">
        <v>664466.08100000001</v>
      </c>
      <c r="J17" s="1405">
        <v>695992.58600000001</v>
      </c>
      <c r="K17" s="1406">
        <v>731634.696</v>
      </c>
    </row>
    <row r="18" spans="1:11" ht="12.75" customHeight="1">
      <c r="A18" s="1407" t="s">
        <v>428</v>
      </c>
      <c r="B18" s="1396" t="s">
        <v>369</v>
      </c>
      <c r="D18" s="1405">
        <v>660929.59299999999</v>
      </c>
      <c r="E18" s="1405">
        <v>639557.64500000002</v>
      </c>
      <c r="F18" s="1405">
        <v>514646.31800000003</v>
      </c>
      <c r="G18" s="1405">
        <v>531683.02899999998</v>
      </c>
      <c r="H18" s="1405">
        <v>543409.65300000005</v>
      </c>
      <c r="I18" s="1405">
        <v>535008.00600000005</v>
      </c>
      <c r="J18" s="1405">
        <v>558627.723</v>
      </c>
      <c r="K18" s="1406">
        <v>579198.27800000005</v>
      </c>
    </row>
    <row r="19" spans="1:11" ht="12.75" customHeight="1">
      <c r="A19" s="1404" t="s">
        <v>429</v>
      </c>
      <c r="B19" s="1396" t="s">
        <v>369</v>
      </c>
      <c r="D19" s="1405">
        <v>132019.82199999999</v>
      </c>
      <c r="E19" s="1405">
        <v>126008.908</v>
      </c>
      <c r="F19" s="1405">
        <v>126345.711</v>
      </c>
      <c r="G19" s="1405">
        <v>123930.844</v>
      </c>
      <c r="H19" s="1405">
        <v>129542.909</v>
      </c>
      <c r="I19" s="1405">
        <v>129052.48299999999</v>
      </c>
      <c r="J19" s="1405">
        <v>129429.632</v>
      </c>
      <c r="K19" s="1406">
        <v>130987.92200000001</v>
      </c>
    </row>
    <row r="20" spans="1:11" ht="12.75" customHeight="1">
      <c r="A20" s="1407" t="s">
        <v>430</v>
      </c>
      <c r="B20" s="1396" t="s">
        <v>369</v>
      </c>
      <c r="D20" s="1405">
        <v>129665.01300000001</v>
      </c>
      <c r="E20" s="1405">
        <v>123725.535</v>
      </c>
      <c r="F20" s="1405">
        <v>123530.88499999999</v>
      </c>
      <c r="G20" s="1405">
        <v>121661.30100000001</v>
      </c>
      <c r="H20" s="1405">
        <v>127585.99</v>
      </c>
      <c r="I20" s="1405">
        <v>127204.107</v>
      </c>
      <c r="J20" s="1405">
        <v>127518.57399999999</v>
      </c>
      <c r="K20" s="1406">
        <v>129163.643</v>
      </c>
    </row>
    <row r="21" spans="1:11" ht="12.75" customHeight="1">
      <c r="A21" s="1404" t="s">
        <v>431</v>
      </c>
      <c r="B21" s="1396" t="s">
        <v>369</v>
      </c>
      <c r="D21" s="1405">
        <v>411911.91</v>
      </c>
      <c r="E21" s="1405">
        <v>418525.266</v>
      </c>
      <c r="F21" s="1405">
        <v>421613.61800000002</v>
      </c>
      <c r="G21" s="1405">
        <v>434903.74200000003</v>
      </c>
      <c r="H21" s="1405">
        <v>458769.72100000002</v>
      </c>
      <c r="I21" s="1405">
        <v>455890.81800000003</v>
      </c>
      <c r="J21" s="1405">
        <v>468293.29499999998</v>
      </c>
      <c r="K21" s="1406">
        <v>467296.59499999997</v>
      </c>
    </row>
    <row r="22" spans="1:11" ht="12.75" customHeight="1">
      <c r="A22" s="1407" t="s">
        <v>432</v>
      </c>
      <c r="B22" s="1396" t="s">
        <v>369</v>
      </c>
      <c r="D22" s="1405">
        <v>408433.74300000002</v>
      </c>
      <c r="E22" s="1405">
        <v>415126.67499999999</v>
      </c>
      <c r="F22" s="1405">
        <v>418090.65700000001</v>
      </c>
      <c r="G22" s="1405">
        <v>431063.609</v>
      </c>
      <c r="H22" s="1405">
        <v>447196.19799999997</v>
      </c>
      <c r="I22" s="1405">
        <v>444645.91800000001</v>
      </c>
      <c r="J22" s="1405">
        <v>457025.18699999998</v>
      </c>
      <c r="K22" s="1406">
        <v>463539.22200000001</v>
      </c>
    </row>
    <row r="23" spans="1:11" ht="12.75" customHeight="1">
      <c r="A23" s="1404" t="s">
        <v>433</v>
      </c>
      <c r="B23" s="1396" t="s">
        <v>369</v>
      </c>
      <c r="D23" s="1405">
        <v>1082.8889999999999</v>
      </c>
      <c r="E23" s="1405">
        <v>1496.7180000000001</v>
      </c>
      <c r="F23" s="1405">
        <v>1179.723</v>
      </c>
      <c r="G23" s="1405">
        <v>1151.0550000000001</v>
      </c>
      <c r="H23" s="1405">
        <v>1156.1120000000001</v>
      </c>
      <c r="I23" s="1405">
        <v>1241.28</v>
      </c>
      <c r="J23" s="1405">
        <v>1117.5820000000001</v>
      </c>
      <c r="K23" s="1406">
        <v>1100.47</v>
      </c>
    </row>
    <row r="24" spans="1:11" ht="12.75" customHeight="1">
      <c r="A24" s="1407" t="s">
        <v>434</v>
      </c>
      <c r="B24" s="1396" t="s">
        <v>369</v>
      </c>
      <c r="D24" s="1405">
        <v>1073.4949999999999</v>
      </c>
      <c r="E24" s="1405">
        <v>1490.279</v>
      </c>
      <c r="F24" s="1405">
        <v>1172.905</v>
      </c>
      <c r="G24" s="1405">
        <v>1145.3019999999999</v>
      </c>
      <c r="H24" s="1405">
        <v>1148.511</v>
      </c>
      <c r="I24" s="1405">
        <v>1231.3309999999999</v>
      </c>
      <c r="J24" s="1405">
        <v>1111.2439999999999</v>
      </c>
      <c r="K24" s="1406">
        <v>1093.9929999999999</v>
      </c>
    </row>
    <row r="25" spans="1:11" ht="12.75" customHeight="1">
      <c r="A25" s="1409" t="s">
        <v>435</v>
      </c>
      <c r="B25" s="1396" t="s">
        <v>369</v>
      </c>
      <c r="D25" s="1405">
        <v>4100.3829999999998</v>
      </c>
      <c r="E25" s="1405">
        <v>3821.8159999999998</v>
      </c>
      <c r="F25" s="1405">
        <v>4016.2310000000002</v>
      </c>
      <c r="G25" s="1405">
        <v>3153.768</v>
      </c>
      <c r="H25" s="1405">
        <v>3021.3870000000002</v>
      </c>
      <c r="I25" s="1405">
        <v>2389.9160000000002</v>
      </c>
      <c r="J25" s="1405">
        <v>2499.846</v>
      </c>
      <c r="K25" s="1406">
        <v>2836.8409999999999</v>
      </c>
    </row>
    <row r="26" spans="1:11" ht="12.75" customHeight="1">
      <c r="A26" s="1409" t="s">
        <v>436</v>
      </c>
      <c r="B26" s="1396" t="s">
        <v>369</v>
      </c>
      <c r="D26" s="1405">
        <v>144615.05100000001</v>
      </c>
      <c r="E26" s="1405">
        <v>138385.12599999999</v>
      </c>
      <c r="F26" s="1405">
        <v>137404.799</v>
      </c>
      <c r="G26" s="1405">
        <v>137206.02799999999</v>
      </c>
      <c r="H26" s="1405">
        <v>148039.73800000001</v>
      </c>
      <c r="I26" s="1405">
        <v>139380.51699999999</v>
      </c>
      <c r="J26" s="1405">
        <v>149758.64499999999</v>
      </c>
      <c r="K26" s="1406">
        <v>151896.53099999999</v>
      </c>
    </row>
    <row r="27" spans="1:11" ht="12.75" customHeight="1">
      <c r="A27" s="1404" t="s">
        <v>437</v>
      </c>
      <c r="B27" s="1396" t="s">
        <v>369</v>
      </c>
      <c r="D27" s="1405" t="s">
        <v>372</v>
      </c>
      <c r="E27" s="1405" t="s">
        <v>372</v>
      </c>
      <c r="F27" s="1405" t="s">
        <v>372</v>
      </c>
      <c r="G27" s="1405" t="s">
        <v>372</v>
      </c>
      <c r="H27" s="1405">
        <v>6404.6459999999997</v>
      </c>
      <c r="I27" s="1405">
        <v>6429.3370000000004</v>
      </c>
      <c r="J27" s="1405">
        <v>7040.951</v>
      </c>
      <c r="K27" s="1406">
        <v>6322.9440000000004</v>
      </c>
    </row>
    <row r="28" spans="1:11" ht="12.75" customHeight="1">
      <c r="A28" s="1407" t="s">
        <v>438</v>
      </c>
      <c r="B28" s="1396" t="s">
        <v>369</v>
      </c>
      <c r="D28" s="1405">
        <v>6670.7160000000003</v>
      </c>
      <c r="E28" s="1405">
        <v>6459.8360000000002</v>
      </c>
      <c r="F28" s="1405">
        <v>6296.7139999999999</v>
      </c>
      <c r="G28" s="1405">
        <v>6960.0529999999999</v>
      </c>
      <c r="H28" s="1405">
        <v>6391.8620000000001</v>
      </c>
      <c r="I28" s="1405">
        <v>6416.4530000000004</v>
      </c>
      <c r="J28" s="1405">
        <v>7028.201</v>
      </c>
      <c r="K28" s="1406">
        <v>6311.3490000000002</v>
      </c>
    </row>
    <row r="29" spans="1:11" ht="12.75" customHeight="1">
      <c r="A29" s="1410" t="s">
        <v>439</v>
      </c>
      <c r="B29" s="1396" t="s">
        <v>369</v>
      </c>
      <c r="D29" s="1397">
        <f>(SUM(D31,D33,D35))</f>
        <v>89339.891000000003</v>
      </c>
      <c r="E29" s="1397">
        <f t="shared" ref="E29:G29" si="1">(SUM(E31,E33,E35))</f>
        <v>80314.749000000011</v>
      </c>
      <c r="F29" s="1397">
        <f t="shared" si="1"/>
        <v>81165.558000000005</v>
      </c>
      <c r="G29" s="1397">
        <f t="shared" si="1"/>
        <v>89592.346000000005</v>
      </c>
      <c r="H29" s="1399" t="s">
        <v>417</v>
      </c>
      <c r="I29" s="1399" t="s">
        <v>417</v>
      </c>
      <c r="J29" s="1399" t="s">
        <v>417</v>
      </c>
      <c r="K29" s="1400" t="s">
        <v>417</v>
      </c>
    </row>
    <row r="30" spans="1:11" ht="12.75" customHeight="1">
      <c r="A30" s="1404" t="s">
        <v>440</v>
      </c>
      <c r="B30" s="1396" t="s">
        <v>369</v>
      </c>
      <c r="D30" s="1405" t="s">
        <v>372</v>
      </c>
      <c r="E30" s="1405" t="s">
        <v>372</v>
      </c>
      <c r="F30" s="1405" t="s">
        <v>372</v>
      </c>
      <c r="G30" s="1405" t="s">
        <v>372</v>
      </c>
      <c r="H30" s="1411" t="s">
        <v>372</v>
      </c>
      <c r="I30" s="1411" t="s">
        <v>372</v>
      </c>
      <c r="J30" s="1411" t="s">
        <v>372</v>
      </c>
      <c r="K30" s="1412" t="s">
        <v>372</v>
      </c>
    </row>
    <row r="31" spans="1:11" ht="12.75" customHeight="1">
      <c r="A31" s="1404" t="s">
        <v>441</v>
      </c>
      <c r="B31" s="1396" t="s">
        <v>369</v>
      </c>
      <c r="D31" s="1405">
        <v>16961.582999999999</v>
      </c>
      <c r="E31" s="1405">
        <v>16957.752</v>
      </c>
      <c r="F31" s="1405">
        <v>17957.835999999999</v>
      </c>
      <c r="G31" s="1405">
        <v>20498.205000000002</v>
      </c>
      <c r="H31" s="1411" t="s">
        <v>372</v>
      </c>
      <c r="I31" s="1411" t="s">
        <v>372</v>
      </c>
      <c r="J31" s="1411" t="s">
        <v>372</v>
      </c>
      <c r="K31" s="1412" t="s">
        <v>372</v>
      </c>
    </row>
    <row r="32" spans="1:11" ht="12.75" customHeight="1">
      <c r="A32" s="1404" t="s">
        <v>442</v>
      </c>
      <c r="B32" s="1396" t="s">
        <v>369</v>
      </c>
      <c r="D32" s="1405" t="s">
        <v>372</v>
      </c>
      <c r="E32" s="1405" t="s">
        <v>372</v>
      </c>
      <c r="F32" s="1405" t="s">
        <v>372</v>
      </c>
      <c r="G32" s="1405" t="s">
        <v>372</v>
      </c>
      <c r="H32" s="1405">
        <v>13144.434999999999</v>
      </c>
      <c r="I32" s="1405">
        <v>1762.2449999999999</v>
      </c>
      <c r="J32" s="1405">
        <v>1536.973</v>
      </c>
      <c r="K32" s="1406">
        <v>1968.604</v>
      </c>
    </row>
    <row r="33" spans="1:11" ht="12.75" customHeight="1">
      <c r="A33" s="1404" t="s">
        <v>443</v>
      </c>
      <c r="B33" s="1396" t="s">
        <v>369</v>
      </c>
      <c r="D33" s="1405" t="s">
        <v>372</v>
      </c>
      <c r="E33" s="1405" t="s">
        <v>372</v>
      </c>
      <c r="F33" s="1405" t="s">
        <v>372</v>
      </c>
      <c r="G33" s="1405" t="s">
        <v>372</v>
      </c>
      <c r="H33" s="1405">
        <v>13144.434999999999</v>
      </c>
      <c r="I33" s="1405">
        <v>1762.2449999999999</v>
      </c>
      <c r="J33" s="1405">
        <v>1536.973</v>
      </c>
      <c r="K33" s="1406">
        <v>1968.604</v>
      </c>
    </row>
    <row r="34" spans="1:11" ht="12.75" customHeight="1">
      <c r="A34" s="1404" t="s">
        <v>444</v>
      </c>
      <c r="B34" s="1396" t="s">
        <v>369</v>
      </c>
      <c r="D34" s="1405" t="s">
        <v>372</v>
      </c>
      <c r="E34" s="1405" t="s">
        <v>372</v>
      </c>
      <c r="F34" s="1405" t="s">
        <v>372</v>
      </c>
      <c r="G34" s="1405" t="s">
        <v>372</v>
      </c>
      <c r="H34" s="1411" t="s">
        <v>372</v>
      </c>
      <c r="I34" s="1411" t="s">
        <v>372</v>
      </c>
      <c r="J34" s="1411" t="s">
        <v>372</v>
      </c>
      <c r="K34" s="1412" t="s">
        <v>372</v>
      </c>
    </row>
    <row r="35" spans="1:11" ht="12.75" customHeight="1">
      <c r="A35" s="1404" t="s">
        <v>445</v>
      </c>
      <c r="B35" s="1396" t="s">
        <v>369</v>
      </c>
      <c r="D35" s="1405">
        <v>72378.308000000005</v>
      </c>
      <c r="E35" s="1405">
        <v>63356.997000000003</v>
      </c>
      <c r="F35" s="1405">
        <v>63207.722000000002</v>
      </c>
      <c r="G35" s="1405">
        <v>69094.141000000003</v>
      </c>
      <c r="H35" s="1405">
        <v>58170.131000000001</v>
      </c>
      <c r="I35" s="1405">
        <v>39578.36</v>
      </c>
      <c r="J35" s="1405">
        <v>38076.946000000004</v>
      </c>
      <c r="K35" s="1406">
        <v>42459.103000000003</v>
      </c>
    </row>
    <row r="36" spans="1:11" ht="12.75" customHeight="1">
      <c r="A36" s="1404" t="s">
        <v>446</v>
      </c>
      <c r="B36" s="1396" t="s">
        <v>369</v>
      </c>
      <c r="D36" s="1405">
        <v>153.09399999999999</v>
      </c>
      <c r="E36" s="1405">
        <v>98.656999999999996</v>
      </c>
      <c r="F36" s="1405">
        <v>25.683</v>
      </c>
      <c r="G36" s="1405">
        <v>92.224000000000004</v>
      </c>
      <c r="H36" s="1405">
        <v>99.578999999999994</v>
      </c>
      <c r="I36" s="1405">
        <v>144.21600000000001</v>
      </c>
      <c r="J36" s="1405">
        <v>52.116</v>
      </c>
      <c r="K36" s="1406">
        <v>86.524000000000001</v>
      </c>
    </row>
    <row r="37" spans="1:11" ht="24.95" customHeight="1">
      <c r="A37" s="1413" t="s">
        <v>447</v>
      </c>
      <c r="B37" s="1396" t="s">
        <v>369</v>
      </c>
      <c r="C37" s="1401"/>
      <c r="D37" s="1397">
        <f>(SUM(D38:D39))</f>
        <v>31168.817999999999</v>
      </c>
      <c r="E37" s="1397">
        <f t="shared" ref="E37:G37" si="2">(SUM(E38:E39))</f>
        <v>30420.303</v>
      </c>
      <c r="F37" s="1397">
        <f t="shared" si="2"/>
        <v>28354.885999999999</v>
      </c>
      <c r="G37" s="1397">
        <f t="shared" si="2"/>
        <v>30794.087</v>
      </c>
      <c r="H37" s="1397">
        <v>34069.040999999997</v>
      </c>
      <c r="I37" s="1397">
        <v>33896.873</v>
      </c>
      <c r="J37" s="1397">
        <v>34071.923999999999</v>
      </c>
      <c r="K37" s="1402">
        <v>36053.491000000002</v>
      </c>
    </row>
    <row r="38" spans="1:11" ht="12.75" customHeight="1">
      <c r="A38" s="1414" t="s">
        <v>448</v>
      </c>
      <c r="B38" s="1396" t="s">
        <v>369</v>
      </c>
      <c r="D38" s="1405">
        <v>6561.8789999999999</v>
      </c>
      <c r="E38" s="1405">
        <v>6630.6450000000004</v>
      </c>
      <c r="F38" s="1405">
        <v>6575.8360000000002</v>
      </c>
      <c r="G38" s="1405">
        <v>7314.3379999999997</v>
      </c>
      <c r="H38" s="1405">
        <v>7494.7950000000001</v>
      </c>
      <c r="I38" s="1405">
        <v>7332.66</v>
      </c>
      <c r="J38" s="1405">
        <v>7158.5969999999998</v>
      </c>
      <c r="K38" s="1406">
        <v>6773.0240000000003</v>
      </c>
    </row>
    <row r="39" spans="1:11" ht="12.75" customHeight="1">
      <c r="A39" s="1414" t="s">
        <v>449</v>
      </c>
      <c r="B39" s="1396" t="s">
        <v>369</v>
      </c>
      <c r="D39" s="1405">
        <v>24606.938999999998</v>
      </c>
      <c r="E39" s="1405">
        <v>23789.657999999999</v>
      </c>
      <c r="F39" s="1405">
        <v>21779.05</v>
      </c>
      <c r="G39" s="1405">
        <v>23479.749</v>
      </c>
      <c r="H39" s="1405">
        <v>26574.245999999999</v>
      </c>
      <c r="I39" s="1405">
        <v>26564.213</v>
      </c>
      <c r="J39" s="1405">
        <v>26913.327000000001</v>
      </c>
      <c r="K39" s="1406">
        <v>29280.467000000001</v>
      </c>
    </row>
    <row r="40" spans="1:11" s="1416" customFormat="1" ht="21.95" customHeight="1">
      <c r="A40" s="1415" t="s">
        <v>450</v>
      </c>
      <c r="B40" s="1396" t="s">
        <v>369</v>
      </c>
      <c r="C40" s="1411"/>
      <c r="D40" s="1405">
        <v>22030.207999999999</v>
      </c>
      <c r="E40" s="1405">
        <v>20824.837</v>
      </c>
      <c r="F40" s="1405">
        <v>19692.942999999999</v>
      </c>
      <c r="G40" s="1405">
        <v>21644.513999999999</v>
      </c>
      <c r="H40" s="1405">
        <v>21411.11</v>
      </c>
      <c r="I40" s="1405">
        <v>21790.402999999998</v>
      </c>
      <c r="J40" s="1405">
        <v>21252.067999999999</v>
      </c>
      <c r="K40" s="1406">
        <v>21766.53</v>
      </c>
    </row>
    <row r="41" spans="1:11" ht="12.75" customHeight="1">
      <c r="A41" s="1417" t="s">
        <v>451</v>
      </c>
      <c r="B41" s="1418"/>
      <c r="C41" s="1418"/>
      <c r="D41" s="1418"/>
      <c r="E41" s="1418"/>
      <c r="F41" s="1418"/>
      <c r="G41" s="1418"/>
      <c r="H41" s="1418"/>
      <c r="I41" s="1418"/>
      <c r="J41" s="1418"/>
      <c r="K41" s="1419"/>
    </row>
    <row r="42" spans="1:11" ht="12.75" customHeight="1">
      <c r="A42" s="1391" t="s">
        <v>303</v>
      </c>
      <c r="B42" s="1392" t="s">
        <v>331</v>
      </c>
      <c r="C42" s="1392" t="s">
        <v>410</v>
      </c>
      <c r="D42" s="1393" t="s">
        <v>411</v>
      </c>
      <c r="E42" s="1393" t="s">
        <v>412</v>
      </c>
      <c r="F42" s="1393" t="s">
        <v>413</v>
      </c>
      <c r="G42" s="1393" t="s">
        <v>414</v>
      </c>
      <c r="H42" s="1392" t="s">
        <v>411</v>
      </c>
      <c r="I42" s="1392" t="s">
        <v>412</v>
      </c>
      <c r="J42" s="1392" t="s">
        <v>413</v>
      </c>
      <c r="K42" s="1392" t="s">
        <v>414</v>
      </c>
    </row>
    <row r="43" spans="1:11" ht="12.75" customHeight="1">
      <c r="A43" s="1394" t="s">
        <v>452</v>
      </c>
      <c r="B43" s="1395" t="s">
        <v>369</v>
      </c>
      <c r="D43" s="1397" t="s">
        <v>417</v>
      </c>
      <c r="E43" s="1398" t="s">
        <v>417</v>
      </c>
      <c r="F43" s="1398" t="s">
        <v>417</v>
      </c>
      <c r="G43" s="1398" t="s">
        <v>417</v>
      </c>
      <c r="H43" s="1399" t="s">
        <v>417</v>
      </c>
      <c r="I43" s="1399" t="s">
        <v>417</v>
      </c>
      <c r="J43" s="1399" t="s">
        <v>417</v>
      </c>
      <c r="K43" s="1400" t="s">
        <v>417</v>
      </c>
    </row>
    <row r="44" spans="1:11" ht="12.75" customHeight="1">
      <c r="A44" s="1394" t="s">
        <v>453</v>
      </c>
      <c r="B44" s="1396" t="s">
        <v>369</v>
      </c>
      <c r="D44" s="1397">
        <f t="shared" ref="D44:G44" si="3">(SUM(D46,D48))</f>
        <v>33750.228999999999</v>
      </c>
      <c r="E44" s="1397">
        <f t="shared" si="3"/>
        <v>34927.076999999997</v>
      </c>
      <c r="F44" s="1397">
        <f t="shared" si="3"/>
        <v>32573.383999999998</v>
      </c>
      <c r="G44" s="1397">
        <f t="shared" si="3"/>
        <v>32893.932999999997</v>
      </c>
      <c r="H44" s="1399" t="s">
        <v>417</v>
      </c>
      <c r="I44" s="1399" t="s">
        <v>417</v>
      </c>
      <c r="J44" s="1399" t="s">
        <v>417</v>
      </c>
      <c r="K44" s="1400" t="s">
        <v>417</v>
      </c>
    </row>
    <row r="45" spans="1:11" ht="12.75" customHeight="1">
      <c r="A45" s="1404" t="s">
        <v>454</v>
      </c>
      <c r="B45" s="1396" t="s">
        <v>369</v>
      </c>
      <c r="D45" s="1405">
        <v>44630.739000000001</v>
      </c>
      <c r="E45" s="1405">
        <v>48650.239000000001</v>
      </c>
      <c r="F45" s="1405">
        <v>43800.671000000002</v>
      </c>
      <c r="G45" s="1405">
        <v>42233.127999999997</v>
      </c>
      <c r="H45" s="1405">
        <v>43504.572</v>
      </c>
      <c r="I45" s="1405">
        <v>48422.053999999996</v>
      </c>
      <c r="J45" s="1405">
        <v>49326.196000000004</v>
      </c>
      <c r="K45" s="1406">
        <v>49977.082000000002</v>
      </c>
    </row>
    <row r="46" spans="1:11" ht="12.75" customHeight="1">
      <c r="A46" s="1407" t="s">
        <v>455</v>
      </c>
      <c r="B46" s="1396" t="s">
        <v>369</v>
      </c>
      <c r="D46" s="1405">
        <v>33750.228999999999</v>
      </c>
      <c r="E46" s="1405">
        <v>34927.076999999997</v>
      </c>
      <c r="F46" s="1405">
        <v>32573.383999999998</v>
      </c>
      <c r="G46" s="1405">
        <v>32893.932999999997</v>
      </c>
      <c r="H46" s="1405">
        <v>33577.370999999999</v>
      </c>
      <c r="I46" s="1405">
        <v>35913.644</v>
      </c>
      <c r="J46" s="1405">
        <v>37709.228000000003</v>
      </c>
      <c r="K46" s="1406">
        <v>40026.699999999997</v>
      </c>
    </row>
    <row r="47" spans="1:11" ht="12.75" customHeight="1">
      <c r="A47" s="1404" t="s">
        <v>456</v>
      </c>
      <c r="B47" s="1396" t="s">
        <v>369</v>
      </c>
      <c r="D47" s="1405" t="s">
        <v>372</v>
      </c>
      <c r="E47" s="1405" t="s">
        <v>372</v>
      </c>
      <c r="F47" s="1405" t="s">
        <v>372</v>
      </c>
      <c r="G47" s="1405" t="s">
        <v>372</v>
      </c>
      <c r="H47" s="1411" t="s">
        <v>372</v>
      </c>
      <c r="I47" s="1411" t="s">
        <v>372</v>
      </c>
      <c r="J47" s="1411" t="s">
        <v>372</v>
      </c>
      <c r="K47" s="1412" t="s">
        <v>372</v>
      </c>
    </row>
    <row r="48" spans="1:11" ht="12.75" customHeight="1">
      <c r="A48" s="1407" t="s">
        <v>457</v>
      </c>
      <c r="B48" s="1396" t="s">
        <v>369</v>
      </c>
      <c r="D48" s="1405" t="s">
        <v>372</v>
      </c>
      <c r="E48" s="1405" t="s">
        <v>372</v>
      </c>
      <c r="F48" s="1405" t="s">
        <v>372</v>
      </c>
      <c r="G48" s="1405" t="s">
        <v>372</v>
      </c>
      <c r="H48" s="1411" t="s">
        <v>372</v>
      </c>
      <c r="I48" s="1411" t="s">
        <v>372</v>
      </c>
      <c r="J48" s="1411" t="s">
        <v>372</v>
      </c>
      <c r="K48" s="1412" t="s">
        <v>372</v>
      </c>
    </row>
    <row r="49" spans="1:14" ht="12.75" customHeight="1">
      <c r="A49" s="1394" t="s">
        <v>458</v>
      </c>
      <c r="B49" s="1396" t="s">
        <v>369</v>
      </c>
      <c r="D49" s="1397">
        <f>(SUM(D50:D51))</f>
        <v>283323.11499999999</v>
      </c>
      <c r="E49" s="1397">
        <f>(SUM(E50:E51))</f>
        <v>294683.77299999999</v>
      </c>
      <c r="F49" s="1397">
        <f>(SUM(F50:F51))</f>
        <v>302477.16500000004</v>
      </c>
      <c r="G49" s="1397">
        <f>(SUM(G50:G51))</f>
        <v>304685.72899999999</v>
      </c>
      <c r="H49" s="1397">
        <v>305615.88099999999</v>
      </c>
      <c r="I49" s="1397">
        <v>313690.80699999997</v>
      </c>
      <c r="J49" s="1397">
        <v>311956.98100000003</v>
      </c>
      <c r="K49" s="1402">
        <v>302116.076</v>
      </c>
    </row>
    <row r="50" spans="1:14" ht="12.75" customHeight="1">
      <c r="A50" s="1404" t="s">
        <v>459</v>
      </c>
      <c r="B50" s="1396" t="s">
        <v>369</v>
      </c>
      <c r="D50" s="1405">
        <v>178146.05</v>
      </c>
      <c r="E50" s="1405">
        <v>187315.79699999999</v>
      </c>
      <c r="F50" s="1405">
        <v>192142.304</v>
      </c>
      <c r="G50" s="1405">
        <v>191660.405</v>
      </c>
      <c r="H50" s="1405">
        <v>196150.85</v>
      </c>
      <c r="I50" s="1405">
        <v>205277.86499999999</v>
      </c>
      <c r="J50" s="1405">
        <v>204228.58199999999</v>
      </c>
      <c r="K50" s="1406">
        <v>197185.34</v>
      </c>
    </row>
    <row r="51" spans="1:14" ht="12.75" customHeight="1">
      <c r="A51" s="1404" t="s">
        <v>460</v>
      </c>
      <c r="B51" s="1396" t="s">
        <v>369</v>
      </c>
      <c r="D51" s="1405">
        <v>105177.065</v>
      </c>
      <c r="E51" s="1405">
        <v>107367.976</v>
      </c>
      <c r="F51" s="1405">
        <v>110334.861</v>
      </c>
      <c r="G51" s="1405">
        <v>113025.32399999999</v>
      </c>
      <c r="H51" s="1405">
        <v>109465.031</v>
      </c>
      <c r="I51" s="1405">
        <v>108412.942</v>
      </c>
      <c r="J51" s="1405">
        <v>107728.399</v>
      </c>
      <c r="K51" s="1406">
        <v>104930.736</v>
      </c>
    </row>
    <row r="52" spans="1:14" ht="12.75" customHeight="1">
      <c r="A52" s="1394" t="s">
        <v>461</v>
      </c>
      <c r="B52" s="1396" t="s">
        <v>369</v>
      </c>
      <c r="D52" s="1397">
        <f>(SUM(D54:D56))</f>
        <v>43626.417000000001</v>
      </c>
      <c r="E52" s="1397">
        <f>(SUM(E54:E56))</f>
        <v>42061.644</v>
      </c>
      <c r="F52" s="1397">
        <f>(SUM(F54:F56))</f>
        <v>44714.925999999992</v>
      </c>
      <c r="G52" s="1397">
        <f>(SUM(G54:G56))</f>
        <v>42387.063999999998</v>
      </c>
      <c r="H52" s="1397">
        <v>46771.002</v>
      </c>
      <c r="I52" s="1397">
        <v>45732.144</v>
      </c>
      <c r="J52" s="1397">
        <v>47297.317999999999</v>
      </c>
      <c r="K52" s="1402">
        <v>41696.544999999998</v>
      </c>
      <c r="N52" s="1405"/>
    </row>
    <row r="53" spans="1:14" ht="12.75" customHeight="1">
      <c r="A53" s="1404" t="s">
        <v>462</v>
      </c>
      <c r="B53" s="1396" t="s">
        <v>369</v>
      </c>
      <c r="D53" s="1405" t="s">
        <v>372</v>
      </c>
      <c r="E53" s="1405" t="s">
        <v>372</v>
      </c>
      <c r="F53" s="1405" t="s">
        <v>372</v>
      </c>
      <c r="G53" s="1405" t="s">
        <v>372</v>
      </c>
      <c r="H53" s="1405" t="s">
        <v>372</v>
      </c>
      <c r="I53" s="1405" t="s">
        <v>372</v>
      </c>
      <c r="J53" s="1405" t="s">
        <v>372</v>
      </c>
      <c r="K53" s="1406">
        <v>7979.72</v>
      </c>
    </row>
    <row r="54" spans="1:14" ht="12.75" customHeight="1">
      <c r="A54" s="1407" t="s">
        <v>463</v>
      </c>
      <c r="B54" s="1396" t="s">
        <v>369</v>
      </c>
      <c r="D54" s="1405">
        <v>6473.4250000000002</v>
      </c>
      <c r="E54" s="1405">
        <v>7021.1040000000003</v>
      </c>
      <c r="F54" s="1405">
        <v>6343.2719999999999</v>
      </c>
      <c r="G54" s="1405">
        <v>6349.0709999999999</v>
      </c>
      <c r="H54" s="1405">
        <v>6660.6120000000001</v>
      </c>
      <c r="I54" s="1405">
        <v>7206.1139999999996</v>
      </c>
      <c r="J54" s="1405">
        <v>6892.8990000000003</v>
      </c>
      <c r="K54" s="1406">
        <v>6204.13</v>
      </c>
    </row>
    <row r="55" spans="1:14" ht="12.75" customHeight="1">
      <c r="A55" s="1404" t="s">
        <v>464</v>
      </c>
      <c r="B55" s="1396" t="s">
        <v>369</v>
      </c>
      <c r="D55" s="1405">
        <v>35415.527999999998</v>
      </c>
      <c r="E55" s="1405">
        <v>33449.745000000003</v>
      </c>
      <c r="F55" s="1405">
        <v>36536.595999999998</v>
      </c>
      <c r="G55" s="1405">
        <v>33672.565000000002</v>
      </c>
      <c r="H55" s="1405">
        <v>38369.264999999999</v>
      </c>
      <c r="I55" s="1405">
        <v>37276.536</v>
      </c>
      <c r="J55" s="1405">
        <v>38623.805</v>
      </c>
      <c r="K55" s="1406">
        <v>33825.660000000003</v>
      </c>
    </row>
    <row r="56" spans="1:14" ht="12.75" customHeight="1">
      <c r="A56" s="1404" t="s">
        <v>460</v>
      </c>
      <c r="B56" s="1396" t="s">
        <v>369</v>
      </c>
      <c r="D56" s="1405">
        <v>1737.4639999999999</v>
      </c>
      <c r="E56" s="1405">
        <v>1590.7950000000001</v>
      </c>
      <c r="F56" s="1405">
        <v>1835.058</v>
      </c>
      <c r="G56" s="1405">
        <v>2365.4279999999999</v>
      </c>
      <c r="H56" s="1405">
        <v>1741.125</v>
      </c>
      <c r="I56" s="1405">
        <v>1249.4939999999999</v>
      </c>
      <c r="J56" s="1405">
        <v>1780.614</v>
      </c>
      <c r="K56" s="1406">
        <v>1666.7550000000001</v>
      </c>
    </row>
    <row r="57" spans="1:14" ht="12.75" customHeight="1">
      <c r="A57" s="1417" t="s">
        <v>465</v>
      </c>
      <c r="B57" s="1418"/>
      <c r="C57" s="1418"/>
      <c r="D57" s="1418"/>
      <c r="E57" s="1418"/>
      <c r="F57" s="1418"/>
      <c r="G57" s="1418"/>
      <c r="H57" s="1418"/>
      <c r="I57" s="1418"/>
      <c r="J57" s="1418"/>
      <c r="K57" s="1419"/>
    </row>
    <row r="58" spans="1:14" ht="12.75" customHeight="1">
      <c r="A58" s="1391" t="s">
        <v>303</v>
      </c>
      <c r="B58" s="1392" t="s">
        <v>331</v>
      </c>
      <c r="C58" s="1392" t="s">
        <v>410</v>
      </c>
      <c r="D58" s="1393" t="s">
        <v>411</v>
      </c>
      <c r="E58" s="1420" t="s">
        <v>412</v>
      </c>
      <c r="F58" s="1420" t="s">
        <v>413</v>
      </c>
      <c r="G58" s="1420" t="s">
        <v>414</v>
      </c>
      <c r="H58" s="1392" t="s">
        <v>411</v>
      </c>
      <c r="I58" s="1392" t="s">
        <v>412</v>
      </c>
      <c r="J58" s="1392" t="s">
        <v>413</v>
      </c>
      <c r="K58" s="1392" t="s">
        <v>414</v>
      </c>
    </row>
    <row r="59" spans="1:14" ht="12.75" customHeight="1">
      <c r="A59" s="1394" t="s">
        <v>466</v>
      </c>
      <c r="B59" s="1395" t="s">
        <v>369</v>
      </c>
      <c r="D59" s="1397" t="s">
        <v>417</v>
      </c>
      <c r="E59" s="1398" t="s">
        <v>417</v>
      </c>
      <c r="F59" s="1398" t="s">
        <v>417</v>
      </c>
      <c r="G59" s="1398" t="s">
        <v>417</v>
      </c>
      <c r="H59" s="1399" t="s">
        <v>417</v>
      </c>
      <c r="I59" s="1399" t="s">
        <v>417</v>
      </c>
      <c r="J59" s="1399" t="s">
        <v>417</v>
      </c>
      <c r="K59" s="1400" t="s">
        <v>417</v>
      </c>
    </row>
    <row r="60" spans="1:14" ht="12.75" customHeight="1">
      <c r="A60" s="1404" t="s">
        <v>467</v>
      </c>
      <c r="B60" s="1396" t="s">
        <v>369</v>
      </c>
      <c r="D60" s="1405">
        <v>40342.273000000001</v>
      </c>
      <c r="E60" s="1405">
        <v>30630.48</v>
      </c>
      <c r="F60" s="1405">
        <v>29064.319</v>
      </c>
      <c r="G60" s="1405">
        <v>32168.976999999999</v>
      </c>
      <c r="H60" s="1405">
        <v>29363.911</v>
      </c>
      <c r="I60" s="1405">
        <v>28050.690999999999</v>
      </c>
      <c r="J60" s="1405">
        <v>28474.005000000001</v>
      </c>
      <c r="K60" s="1406">
        <v>31837.784</v>
      </c>
    </row>
    <row r="61" spans="1:14" ht="12.75" customHeight="1">
      <c r="A61" s="1404" t="s">
        <v>468</v>
      </c>
      <c r="B61" s="1396" t="s">
        <v>369</v>
      </c>
      <c r="D61" s="1405">
        <v>12834.699000000001</v>
      </c>
      <c r="E61" s="1405">
        <v>12024.282999999999</v>
      </c>
      <c r="F61" s="1405">
        <v>13065.525</v>
      </c>
      <c r="G61" s="1405">
        <v>14514.415999999999</v>
      </c>
      <c r="H61" s="1405">
        <v>14284.931</v>
      </c>
      <c r="I61" s="1405">
        <v>14079.093000000001</v>
      </c>
      <c r="J61" s="1405">
        <v>14379.675999999999</v>
      </c>
      <c r="K61" s="1406">
        <v>15611.642</v>
      </c>
    </row>
    <row r="62" spans="1:14" ht="12.75" customHeight="1">
      <c r="A62" s="1404" t="s">
        <v>469</v>
      </c>
      <c r="B62" s="1396" t="s">
        <v>369</v>
      </c>
      <c r="D62" s="1405">
        <v>25502.314999999999</v>
      </c>
      <c r="E62" s="1405">
        <v>22372.253000000001</v>
      </c>
      <c r="F62" s="1405">
        <v>23608.37</v>
      </c>
      <c r="G62" s="1405">
        <v>27649.929</v>
      </c>
      <c r="H62" s="1405">
        <v>25550.319</v>
      </c>
      <c r="I62" s="1405">
        <v>23211.469000000001</v>
      </c>
      <c r="J62" s="1405">
        <v>24198.418000000001</v>
      </c>
      <c r="K62" s="1406">
        <v>27031.026999999998</v>
      </c>
    </row>
    <row r="63" spans="1:14" ht="12.75" customHeight="1">
      <c r="A63" s="1404" t="s">
        <v>470</v>
      </c>
      <c r="B63" s="1396" t="s">
        <v>369</v>
      </c>
      <c r="D63" s="1405">
        <v>2151.7460000000001</v>
      </c>
      <c r="E63" s="1405">
        <v>2497.83</v>
      </c>
      <c r="F63" s="1405">
        <v>2491.5949999999998</v>
      </c>
      <c r="G63" s="1405">
        <v>2737.9969999999998</v>
      </c>
      <c r="H63" s="1405">
        <v>2678.7570000000001</v>
      </c>
      <c r="I63" s="1405">
        <v>2559.6109999999999</v>
      </c>
      <c r="J63" s="1405">
        <v>2799.16</v>
      </c>
      <c r="K63" s="1406">
        <v>3068.4839999999999</v>
      </c>
    </row>
    <row r="64" spans="1:14" s="1416" customFormat="1" ht="21.95" customHeight="1">
      <c r="A64" s="1415" t="s">
        <v>471</v>
      </c>
      <c r="B64" s="1396" t="s">
        <v>369</v>
      </c>
      <c r="C64" s="1411"/>
      <c r="D64" s="1405">
        <v>6775.6180000000004</v>
      </c>
      <c r="E64" s="1405">
        <v>6883.1989999999996</v>
      </c>
      <c r="F64" s="1405">
        <v>6427.3789999999999</v>
      </c>
      <c r="G64" s="1405">
        <v>6838.8639999999996</v>
      </c>
      <c r="H64" s="1405">
        <v>5930.1319999999996</v>
      </c>
      <c r="I64" s="1405">
        <v>5786.8239999999996</v>
      </c>
      <c r="J64" s="1405">
        <v>5387.4080000000004</v>
      </c>
      <c r="K64" s="1406">
        <v>5865.4610000000002</v>
      </c>
      <c r="N64" s="1405"/>
    </row>
    <row r="65" spans="1:13" ht="12.75" customHeight="1">
      <c r="A65" s="1404" t="s">
        <v>472</v>
      </c>
      <c r="B65" s="1396" t="s">
        <v>369</v>
      </c>
      <c r="D65" s="1405">
        <v>12621.245999999999</v>
      </c>
      <c r="E65" s="1405">
        <v>12616.971</v>
      </c>
      <c r="F65" s="1405">
        <v>13022.867</v>
      </c>
      <c r="G65" s="1405">
        <v>13646.958000000001</v>
      </c>
      <c r="H65" s="1405">
        <v>13663.62</v>
      </c>
      <c r="I65" s="1405">
        <v>12573.643</v>
      </c>
      <c r="J65" s="1405">
        <v>13006.821</v>
      </c>
      <c r="K65" s="1406">
        <v>13924.558999999999</v>
      </c>
    </row>
    <row r="66" spans="1:13" ht="12.75" customHeight="1">
      <c r="A66" s="1394" t="s">
        <v>473</v>
      </c>
      <c r="B66" s="1396" t="s">
        <v>369</v>
      </c>
      <c r="D66" s="1397">
        <f>(SUM(D67:D69))</f>
        <v>321016.02800000005</v>
      </c>
      <c r="E66" s="1397">
        <f>(SUM(E67:E69))</f>
        <v>336244.77299999999</v>
      </c>
      <c r="F66" s="1397">
        <f>(SUM(F67:F69))</f>
        <v>332886.07799999998</v>
      </c>
      <c r="G66" s="1397">
        <f>(SUM(G67:G69))</f>
        <v>328159.24400000001</v>
      </c>
      <c r="H66" s="1397">
        <v>320700.03599999996</v>
      </c>
      <c r="I66" s="1397">
        <v>336744.40399999998</v>
      </c>
      <c r="J66" s="1397">
        <v>334486.79700000002</v>
      </c>
      <c r="K66" s="1402">
        <v>330795.73499999999</v>
      </c>
    </row>
    <row r="67" spans="1:13" ht="12.75" customHeight="1">
      <c r="A67" s="1404" t="s">
        <v>474</v>
      </c>
      <c r="B67" s="1396" t="s">
        <v>369</v>
      </c>
      <c r="D67" s="1405">
        <v>83791.452000000005</v>
      </c>
      <c r="E67" s="1405">
        <v>80871.466</v>
      </c>
      <c r="F67" s="1405">
        <v>85874.71</v>
      </c>
      <c r="G67" s="1405">
        <v>87902.482000000004</v>
      </c>
      <c r="H67" s="1405">
        <v>82659.305999999997</v>
      </c>
      <c r="I67" s="1405">
        <v>79834.187999999995</v>
      </c>
      <c r="J67" s="1405">
        <v>83590.861999999994</v>
      </c>
      <c r="K67" s="1406">
        <v>88449.001000000004</v>
      </c>
    </row>
    <row r="68" spans="1:13" ht="12.75" customHeight="1">
      <c r="A68" s="1404" t="s">
        <v>475</v>
      </c>
      <c r="B68" s="1396" t="s">
        <v>369</v>
      </c>
      <c r="D68" s="1405">
        <v>31177.933000000001</v>
      </c>
      <c r="E68" s="1405">
        <v>29799.707999999999</v>
      </c>
      <c r="F68" s="1405">
        <v>29292.862000000001</v>
      </c>
      <c r="G68" s="1405">
        <v>31792.99</v>
      </c>
      <c r="H68" s="1405">
        <v>30543.357</v>
      </c>
      <c r="I68" s="1405">
        <v>29698.476999999999</v>
      </c>
      <c r="J68" s="1405">
        <v>28787.791000000001</v>
      </c>
      <c r="K68" s="1406">
        <v>30203.834999999999</v>
      </c>
    </row>
    <row r="69" spans="1:13" ht="12.75" customHeight="1">
      <c r="A69" s="1404" t="s">
        <v>476</v>
      </c>
      <c r="B69" s="1396" t="s">
        <v>369</v>
      </c>
      <c r="D69" s="1405">
        <v>206046.64300000001</v>
      </c>
      <c r="E69" s="1405">
        <v>225573.59899999999</v>
      </c>
      <c r="F69" s="1405">
        <v>217718.50599999999</v>
      </c>
      <c r="G69" s="1405">
        <v>208463.772</v>
      </c>
      <c r="H69" s="1405">
        <v>207497.37299999999</v>
      </c>
      <c r="I69" s="1405">
        <v>227211.739</v>
      </c>
      <c r="J69" s="1405">
        <v>222108.144</v>
      </c>
      <c r="K69" s="1406">
        <v>212142.899</v>
      </c>
    </row>
    <row r="70" spans="1:13" ht="12.75" customHeight="1">
      <c r="A70" s="1404" t="s">
        <v>477</v>
      </c>
      <c r="B70" s="1396" t="s">
        <v>369</v>
      </c>
      <c r="D70" s="1405">
        <v>16501.710999999999</v>
      </c>
      <c r="E70" s="1405">
        <v>17293.386999999999</v>
      </c>
      <c r="F70" s="1405">
        <v>16055.442999999999</v>
      </c>
      <c r="G70" s="1405">
        <v>15252.305</v>
      </c>
      <c r="H70" s="1405">
        <v>16284.893</v>
      </c>
      <c r="I70" s="1405">
        <v>18058.174999999999</v>
      </c>
      <c r="J70" s="1405">
        <v>16711.04</v>
      </c>
      <c r="K70" s="1406">
        <v>17195.319</v>
      </c>
    </row>
    <row r="71" spans="1:13" ht="12.75" customHeight="1">
      <c r="A71" s="1404" t="s">
        <v>478</v>
      </c>
      <c r="B71" s="1396" t="s">
        <v>369</v>
      </c>
      <c r="D71" s="1405">
        <v>80870.649000000005</v>
      </c>
      <c r="E71" s="1405">
        <v>81035.451000000001</v>
      </c>
      <c r="F71" s="1405">
        <v>76356.759000000005</v>
      </c>
      <c r="G71" s="1405">
        <v>77683.982000000004</v>
      </c>
      <c r="H71" s="1405">
        <v>77022.362999999998</v>
      </c>
      <c r="I71" s="1405">
        <v>75602.626999999993</v>
      </c>
      <c r="J71" s="1405">
        <v>71981.024000000005</v>
      </c>
      <c r="K71" s="1406">
        <v>71861.005999999994</v>
      </c>
      <c r="M71" s="1405"/>
    </row>
    <row r="72" spans="1:13" ht="12.75" customHeight="1">
      <c r="A72" s="1404" t="s">
        <v>479</v>
      </c>
      <c r="B72" s="1396" t="s">
        <v>369</v>
      </c>
      <c r="D72" s="1405">
        <v>39234.042000000001</v>
      </c>
      <c r="E72" s="1405">
        <v>38370.597999999998</v>
      </c>
      <c r="F72" s="1405">
        <v>37472.391000000003</v>
      </c>
      <c r="G72" s="1405">
        <v>37430.212</v>
      </c>
      <c r="H72" s="1405">
        <v>38041.419000000002</v>
      </c>
      <c r="I72" s="1405">
        <v>36147.474000000002</v>
      </c>
      <c r="J72" s="1405">
        <v>37463.985000000001</v>
      </c>
      <c r="K72" s="1406">
        <v>39671.525999999998</v>
      </c>
    </row>
    <row r="73" spans="1:13" ht="12.75" customHeight="1">
      <c r="A73" s="1404" t="s">
        <v>480</v>
      </c>
      <c r="B73" s="1396" t="s">
        <v>369</v>
      </c>
      <c r="D73" s="1405">
        <v>682.12599999999998</v>
      </c>
      <c r="E73" s="1405">
        <v>707.31</v>
      </c>
      <c r="F73" s="1405">
        <v>770.36699999999996</v>
      </c>
      <c r="G73" s="1405">
        <v>860.99199999999996</v>
      </c>
      <c r="H73" s="1405">
        <v>764.125</v>
      </c>
      <c r="I73" s="1405">
        <v>680.452</v>
      </c>
      <c r="J73" s="1405">
        <v>719.89800000000002</v>
      </c>
      <c r="K73" s="1406">
        <v>866.91600000000005</v>
      </c>
    </row>
    <row r="74" spans="1:13" ht="12.75" customHeight="1">
      <c r="A74" s="1404" t="s">
        <v>481</v>
      </c>
      <c r="B74" s="1396" t="s">
        <v>369</v>
      </c>
      <c r="D74" s="1405">
        <v>15650.839</v>
      </c>
      <c r="E74" s="1405">
        <v>17736.875</v>
      </c>
      <c r="F74" s="1405">
        <v>17411.696</v>
      </c>
      <c r="G74" s="1405">
        <v>16359.936</v>
      </c>
      <c r="H74" s="1405">
        <v>16558.452000000001</v>
      </c>
      <c r="I74" s="1405">
        <v>16824.602999999999</v>
      </c>
      <c r="J74" s="1405">
        <v>17191.22</v>
      </c>
      <c r="K74" s="1406">
        <v>15573.939</v>
      </c>
    </row>
    <row r="75" spans="1:13" ht="12.75" customHeight="1">
      <c r="A75" s="1404" t="s">
        <v>482</v>
      </c>
      <c r="B75" s="1396" t="s">
        <v>369</v>
      </c>
      <c r="D75" s="1405">
        <v>63107.502999999997</v>
      </c>
      <c r="E75" s="1405">
        <v>70205.854999999996</v>
      </c>
      <c r="F75" s="1405">
        <v>70853.383000000002</v>
      </c>
      <c r="G75" s="1405">
        <v>67186.021999999997</v>
      </c>
      <c r="H75" s="1405">
        <v>68675.678</v>
      </c>
      <c r="I75" s="1405">
        <v>75729.822</v>
      </c>
      <c r="J75" s="1405">
        <v>76822.433999999994</v>
      </c>
      <c r="K75" s="1406">
        <v>73746.971000000005</v>
      </c>
    </row>
    <row r="76" spans="1:13" ht="12.75" customHeight="1">
      <c r="A76" s="1394" t="s">
        <v>483</v>
      </c>
      <c r="B76" s="1396" t="s">
        <v>369</v>
      </c>
      <c r="D76" s="1397">
        <f>(SUM(D77:D78))</f>
        <v>41575.733</v>
      </c>
      <c r="E76" s="1397">
        <f>(SUM(E77:E78))</f>
        <v>43627.084999999999</v>
      </c>
      <c r="F76" s="1397">
        <f>(SUM(F77:F78))</f>
        <v>44631.085999999996</v>
      </c>
      <c r="G76" s="1397">
        <f>(SUM(G77:G78))</f>
        <v>44550.089</v>
      </c>
      <c r="H76" s="1397">
        <v>46456.386000000006</v>
      </c>
      <c r="I76" s="1397">
        <v>48301.415999999997</v>
      </c>
      <c r="J76" s="1397">
        <v>48613.634000000005</v>
      </c>
      <c r="K76" s="1402">
        <v>49255.798999999999</v>
      </c>
    </row>
    <row r="77" spans="1:13" ht="12.75" customHeight="1">
      <c r="A77" s="1404" t="s">
        <v>484</v>
      </c>
      <c r="B77" s="1396" t="s">
        <v>369</v>
      </c>
      <c r="D77" s="1405">
        <v>206.37799999999999</v>
      </c>
      <c r="E77" s="1405">
        <v>200.58</v>
      </c>
      <c r="F77" s="1405">
        <v>214.36500000000001</v>
      </c>
      <c r="G77" s="1405">
        <v>187.017</v>
      </c>
      <c r="H77" s="1405">
        <v>198.535</v>
      </c>
      <c r="I77" s="1405">
        <v>186.52600000000001</v>
      </c>
      <c r="J77" s="1405">
        <v>202.35300000000001</v>
      </c>
      <c r="K77" s="1406">
        <v>171.345</v>
      </c>
    </row>
    <row r="78" spans="1:13" ht="12.75" customHeight="1">
      <c r="A78" s="1404" t="s">
        <v>485</v>
      </c>
      <c r="B78" s="1396" t="s">
        <v>369</v>
      </c>
      <c r="D78" s="1405">
        <v>41369.355000000003</v>
      </c>
      <c r="E78" s="1405">
        <v>43426.504999999997</v>
      </c>
      <c r="F78" s="1405">
        <v>44416.720999999998</v>
      </c>
      <c r="G78" s="1405">
        <v>44363.072</v>
      </c>
      <c r="H78" s="1405">
        <v>46257.851000000002</v>
      </c>
      <c r="I78" s="1405">
        <v>48114.89</v>
      </c>
      <c r="J78" s="1405">
        <v>48411.281000000003</v>
      </c>
      <c r="K78" s="1406">
        <v>49084.453999999998</v>
      </c>
    </row>
    <row r="79" spans="1:13" ht="12.75" customHeight="1">
      <c r="A79" s="1404" t="s">
        <v>486</v>
      </c>
      <c r="B79" s="1396" t="s">
        <v>369</v>
      </c>
      <c r="D79" s="1405">
        <v>18322.125</v>
      </c>
      <c r="E79" s="1405">
        <v>18185.281999999999</v>
      </c>
      <c r="F79" s="1405">
        <v>17998.556</v>
      </c>
      <c r="G79" s="1405">
        <v>18215.441999999999</v>
      </c>
      <c r="H79" s="1405">
        <v>18571.386999999999</v>
      </c>
      <c r="I79" s="1405">
        <v>17913.662</v>
      </c>
      <c r="J79" s="1405">
        <v>17919.646000000001</v>
      </c>
      <c r="K79" s="1406">
        <v>16480.423999999999</v>
      </c>
    </row>
    <row r="80" spans="1:13" ht="12.75" customHeight="1">
      <c r="A80" s="1417" t="s">
        <v>487</v>
      </c>
      <c r="B80" s="1418"/>
      <c r="C80" s="1418"/>
      <c r="D80" s="1418"/>
      <c r="E80" s="1418"/>
      <c r="F80" s="1418"/>
      <c r="G80" s="1418"/>
      <c r="H80" s="1418"/>
      <c r="I80" s="1418"/>
      <c r="J80" s="1418"/>
      <c r="K80" s="1419"/>
    </row>
    <row r="81" spans="1:13" ht="12.75" customHeight="1">
      <c r="A81" s="1391" t="s">
        <v>303</v>
      </c>
      <c r="B81" s="1392" t="s">
        <v>331</v>
      </c>
      <c r="C81" s="1392" t="s">
        <v>410</v>
      </c>
      <c r="D81" s="1420" t="s">
        <v>411</v>
      </c>
      <c r="E81" s="1420" t="s">
        <v>412</v>
      </c>
      <c r="F81" s="1420" t="s">
        <v>413</v>
      </c>
      <c r="G81" s="1420" t="s">
        <v>414</v>
      </c>
      <c r="H81" s="1392" t="s">
        <v>411</v>
      </c>
      <c r="I81" s="1392" t="s">
        <v>412</v>
      </c>
      <c r="J81" s="1392" t="s">
        <v>413</v>
      </c>
      <c r="K81" s="1392" t="s">
        <v>414</v>
      </c>
    </row>
    <row r="82" spans="1:13" ht="12.75" customHeight="1">
      <c r="A82" s="1394" t="s">
        <v>488</v>
      </c>
      <c r="B82" s="1395" t="s">
        <v>369</v>
      </c>
      <c r="D82" s="1397" t="s">
        <v>417</v>
      </c>
      <c r="E82" s="1397" t="s">
        <v>417</v>
      </c>
      <c r="F82" s="1397" t="s">
        <v>417</v>
      </c>
      <c r="G82" s="1397" t="s">
        <v>372</v>
      </c>
      <c r="H82" s="1399" t="s">
        <v>417</v>
      </c>
      <c r="I82" s="1399" t="s">
        <v>417</v>
      </c>
      <c r="J82" s="1399" t="s">
        <v>417</v>
      </c>
      <c r="K82" s="1400" t="s">
        <v>372</v>
      </c>
    </row>
    <row r="83" spans="1:13" ht="12.75" customHeight="1">
      <c r="A83" s="1404" t="s">
        <v>489</v>
      </c>
      <c r="B83" s="1396" t="s">
        <v>369</v>
      </c>
      <c r="D83" s="1405">
        <v>6968.6989999999996</v>
      </c>
      <c r="E83" s="1405">
        <v>7944.1459999999997</v>
      </c>
      <c r="F83" s="1405">
        <v>9368.3490000000002</v>
      </c>
      <c r="G83" s="1405">
        <v>9523.0920000000006</v>
      </c>
      <c r="H83" s="1405">
        <v>6696.0829999999996</v>
      </c>
      <c r="I83" s="1405">
        <v>6510.2120000000004</v>
      </c>
      <c r="J83" s="1405">
        <v>7840.5870000000004</v>
      </c>
      <c r="K83" s="1406">
        <v>7585.7389999999996</v>
      </c>
      <c r="M83" s="1405"/>
    </row>
    <row r="84" spans="1:13" ht="12.75" customHeight="1">
      <c r="A84" s="1404" t="s">
        <v>490</v>
      </c>
      <c r="B84" s="1396" t="s">
        <v>369</v>
      </c>
      <c r="D84" s="1405" t="s">
        <v>372</v>
      </c>
      <c r="E84" s="1405" t="s">
        <v>372</v>
      </c>
      <c r="F84" s="1405">
        <v>89.9</v>
      </c>
      <c r="G84" s="1405" t="s">
        <v>372</v>
      </c>
      <c r="H84" s="1405">
        <v>55.305999999999997</v>
      </c>
      <c r="I84" s="1405">
        <v>67.807000000000002</v>
      </c>
      <c r="J84" s="1405">
        <v>69.930999999999997</v>
      </c>
      <c r="K84" s="1406">
        <v>53.883000000000003</v>
      </c>
    </row>
    <row r="85" spans="1:13" ht="12.75" customHeight="1">
      <c r="A85" s="1404" t="s">
        <v>491</v>
      </c>
      <c r="B85" s="1396" t="s">
        <v>369</v>
      </c>
      <c r="D85" s="1405" t="s">
        <v>372</v>
      </c>
      <c r="E85" s="1405" t="s">
        <v>372</v>
      </c>
      <c r="F85" s="1405" t="s">
        <v>372</v>
      </c>
      <c r="G85" s="1405" t="s">
        <v>372</v>
      </c>
      <c r="H85" s="1405">
        <v>54.499000000000002</v>
      </c>
      <c r="I85" s="1405">
        <v>33.225999999999999</v>
      </c>
      <c r="J85" s="1405">
        <v>33.49</v>
      </c>
      <c r="K85" s="1406">
        <v>51.372</v>
      </c>
    </row>
    <row r="86" spans="1:13" ht="12.75" customHeight="1">
      <c r="A86" s="1404" t="s">
        <v>492</v>
      </c>
      <c r="B86" s="1396" t="s">
        <v>369</v>
      </c>
      <c r="D86" s="1405">
        <v>3347.7570000000001</v>
      </c>
      <c r="E86" s="1405">
        <v>2678.933</v>
      </c>
      <c r="F86" s="1405">
        <v>2537.5949999999998</v>
      </c>
      <c r="G86" s="1405">
        <v>3102.8220000000001</v>
      </c>
      <c r="H86" s="1405">
        <v>3393.64</v>
      </c>
      <c r="I86" s="1405">
        <v>2603.1</v>
      </c>
      <c r="J86" s="1405">
        <v>2524.3710000000001</v>
      </c>
      <c r="K86" s="1406">
        <v>2554.8139999999999</v>
      </c>
    </row>
    <row r="87" spans="1:13" ht="12.75" customHeight="1">
      <c r="A87" s="1404" t="s">
        <v>493</v>
      </c>
      <c r="B87" s="1396" t="s">
        <v>369</v>
      </c>
      <c r="D87" s="1405">
        <v>88.975999999999999</v>
      </c>
      <c r="E87" s="1405">
        <v>80.652000000000001</v>
      </c>
      <c r="F87" s="1405">
        <v>66.861999999999995</v>
      </c>
      <c r="G87" s="1405">
        <v>91.68</v>
      </c>
      <c r="H87" s="1405">
        <v>72.744</v>
      </c>
      <c r="I87" s="1405">
        <v>55.558</v>
      </c>
      <c r="J87" s="1405">
        <v>66.659000000000006</v>
      </c>
      <c r="K87" s="1406">
        <v>93.869</v>
      </c>
    </row>
    <row r="88" spans="1:13" ht="12.75" customHeight="1">
      <c r="A88" s="1394" t="s">
        <v>494</v>
      </c>
      <c r="B88" s="1396" t="s">
        <v>369</v>
      </c>
      <c r="D88" s="1397">
        <f>(SUM(D89:D91))</f>
        <v>3960.6469999999999</v>
      </c>
      <c r="E88" s="1397">
        <f t="shared" ref="E88:G88" si="4">(SUM(E89:E91))</f>
        <v>3433.7379999999998</v>
      </c>
      <c r="F88" s="1397">
        <f t="shared" si="4"/>
        <v>4371.848</v>
      </c>
      <c r="G88" s="1397">
        <f t="shared" si="4"/>
        <v>6208.1549999999997</v>
      </c>
      <c r="H88" s="1397">
        <v>4101.6810000000005</v>
      </c>
      <c r="I88" s="1397">
        <v>3904.4889999999996</v>
      </c>
      <c r="J88" s="1397">
        <v>4300.5969999999998</v>
      </c>
      <c r="K88" s="1402">
        <v>5104.9130000000005</v>
      </c>
    </row>
    <row r="89" spans="1:13" ht="12.75" customHeight="1">
      <c r="A89" s="1404" t="s">
        <v>495</v>
      </c>
      <c r="B89" s="1396" t="s">
        <v>369</v>
      </c>
      <c r="D89" s="1405">
        <v>1863.3789999999999</v>
      </c>
      <c r="E89" s="1405">
        <v>1715.7829999999999</v>
      </c>
      <c r="F89" s="1405">
        <v>2530.8620000000001</v>
      </c>
      <c r="G89" s="1405">
        <v>3018.6089999999999</v>
      </c>
      <c r="H89" s="1405">
        <v>1958.624</v>
      </c>
      <c r="I89" s="1405">
        <v>1973.6849999999999</v>
      </c>
      <c r="J89" s="1405">
        <v>2321.431</v>
      </c>
      <c r="K89" s="1406">
        <v>2932.1990000000001</v>
      </c>
    </row>
    <row r="90" spans="1:13" ht="12.75" customHeight="1">
      <c r="A90" s="1404" t="s">
        <v>496</v>
      </c>
      <c r="B90" s="1396" t="s">
        <v>369</v>
      </c>
      <c r="D90" s="1405">
        <v>65.873000000000005</v>
      </c>
      <c r="E90" s="1405">
        <v>56.551000000000002</v>
      </c>
      <c r="F90" s="1405">
        <v>49.133000000000003</v>
      </c>
      <c r="G90" s="1405">
        <v>121.6</v>
      </c>
      <c r="H90" s="1405">
        <v>81.054000000000002</v>
      </c>
      <c r="I90" s="1405">
        <v>71.231999999999999</v>
      </c>
      <c r="J90" s="1405">
        <v>66.703999999999994</v>
      </c>
      <c r="K90" s="1406">
        <v>79.516000000000005</v>
      </c>
    </row>
    <row r="91" spans="1:13" ht="12.75" customHeight="1">
      <c r="A91" s="1404" t="s">
        <v>497</v>
      </c>
      <c r="B91" s="1396" t="s">
        <v>369</v>
      </c>
      <c r="D91" s="1405">
        <v>2031.395</v>
      </c>
      <c r="E91" s="1405">
        <v>1661.404</v>
      </c>
      <c r="F91" s="1405">
        <v>1791.8530000000001</v>
      </c>
      <c r="G91" s="1405">
        <v>3067.9459999999999</v>
      </c>
      <c r="H91" s="1405">
        <v>2062.0030000000002</v>
      </c>
      <c r="I91" s="1405">
        <v>1859.5719999999999</v>
      </c>
      <c r="J91" s="1405">
        <v>1912.462</v>
      </c>
      <c r="K91" s="1406">
        <v>2093.1979999999999</v>
      </c>
    </row>
    <row r="92" spans="1:13" ht="12.75" customHeight="1">
      <c r="A92" s="1394" t="s">
        <v>498</v>
      </c>
      <c r="B92" s="1396" t="s">
        <v>369</v>
      </c>
      <c r="D92" s="1397">
        <f>(SUM(D93:D98))</f>
        <v>69919.561000000002</v>
      </c>
      <c r="E92" s="1397">
        <f t="shared" ref="E92:G92" si="5">(SUM(E93:E98))</f>
        <v>59026.611999999994</v>
      </c>
      <c r="F92" s="1397">
        <f t="shared" si="5"/>
        <v>59958.091</v>
      </c>
      <c r="G92" s="1397">
        <f t="shared" si="5"/>
        <v>63917.456000000006</v>
      </c>
      <c r="H92" s="1399" t="s">
        <v>417</v>
      </c>
      <c r="I92" s="1399" t="s">
        <v>417</v>
      </c>
      <c r="J92" s="1399" t="s">
        <v>417</v>
      </c>
      <c r="K92" s="1400" t="s">
        <v>372</v>
      </c>
    </row>
    <row r="93" spans="1:13" ht="12.75" customHeight="1">
      <c r="A93" s="1404" t="s">
        <v>499</v>
      </c>
      <c r="B93" s="1396" t="s">
        <v>369</v>
      </c>
      <c r="D93" s="1405">
        <v>70.692999999999998</v>
      </c>
      <c r="E93" s="1405">
        <v>31.565000000000001</v>
      </c>
      <c r="F93" s="1405">
        <v>30.798999999999999</v>
      </c>
      <c r="G93" s="1405">
        <v>44.255000000000003</v>
      </c>
      <c r="H93" s="1405">
        <v>36.551000000000002</v>
      </c>
      <c r="I93" s="1405">
        <v>39.335999999999999</v>
      </c>
      <c r="J93" s="1405">
        <v>41.598999999999997</v>
      </c>
      <c r="K93" s="1406">
        <v>55.737000000000002</v>
      </c>
    </row>
    <row r="94" spans="1:13" ht="12.75" customHeight="1">
      <c r="A94" s="1404" t="s">
        <v>496</v>
      </c>
      <c r="B94" s="1396" t="s">
        <v>369</v>
      </c>
      <c r="D94" s="1405">
        <v>10609.775</v>
      </c>
      <c r="E94" s="1405">
        <v>8502.1239999999998</v>
      </c>
      <c r="F94" s="1405">
        <v>9232.009</v>
      </c>
      <c r="G94" s="1405">
        <v>8559.8799999999992</v>
      </c>
      <c r="H94" s="1405">
        <v>8856.9809999999998</v>
      </c>
      <c r="I94" s="1405">
        <v>7959.366</v>
      </c>
      <c r="J94" s="1405">
        <v>7831.3419999999996</v>
      </c>
      <c r="K94" s="1406">
        <v>7779.4880000000003</v>
      </c>
    </row>
    <row r="95" spans="1:13" ht="12.75" customHeight="1">
      <c r="A95" s="1404" t="s">
        <v>500</v>
      </c>
      <c r="B95" s="1396" t="s">
        <v>369</v>
      </c>
      <c r="D95" s="1405" t="s">
        <v>372</v>
      </c>
      <c r="E95" s="1405" t="s">
        <v>372</v>
      </c>
      <c r="F95" s="1405" t="s">
        <v>372</v>
      </c>
      <c r="G95" s="1405" t="s">
        <v>372</v>
      </c>
      <c r="H95" s="1411" t="s">
        <v>372</v>
      </c>
      <c r="I95" s="1411" t="s">
        <v>372</v>
      </c>
      <c r="J95" s="1411" t="s">
        <v>372</v>
      </c>
      <c r="K95" s="1412" t="s">
        <v>372</v>
      </c>
      <c r="M95" s="1405"/>
    </row>
    <row r="96" spans="1:13" ht="12.75" customHeight="1">
      <c r="A96" s="1404" t="s">
        <v>501</v>
      </c>
      <c r="B96" s="1396" t="s">
        <v>369</v>
      </c>
      <c r="D96" s="1405">
        <v>34.154000000000003</v>
      </c>
      <c r="E96" s="1405" t="s">
        <v>372</v>
      </c>
      <c r="F96" s="1405" t="s">
        <v>372</v>
      </c>
      <c r="G96" s="1405" t="s">
        <v>372</v>
      </c>
      <c r="H96" s="1411" t="s">
        <v>372</v>
      </c>
      <c r="I96" s="1411" t="s">
        <v>372</v>
      </c>
      <c r="J96" s="1411" t="s">
        <v>372</v>
      </c>
      <c r="K96" s="1412" t="s">
        <v>372</v>
      </c>
    </row>
    <row r="97" spans="1:13" ht="12.75" customHeight="1">
      <c r="A97" s="1404" t="s">
        <v>502</v>
      </c>
      <c r="B97" s="1396" t="s">
        <v>369</v>
      </c>
      <c r="D97" s="1405">
        <v>58012.650999999998</v>
      </c>
      <c r="E97" s="1405">
        <v>49411.921999999999</v>
      </c>
      <c r="F97" s="1405">
        <v>49544.927000000003</v>
      </c>
      <c r="G97" s="1405">
        <v>54094.574000000001</v>
      </c>
      <c r="H97" s="1405">
        <v>60752.171000000002</v>
      </c>
      <c r="I97" s="1405">
        <v>55708.427000000003</v>
      </c>
      <c r="J97" s="1405">
        <v>50833.597999999998</v>
      </c>
      <c r="K97" s="1406">
        <v>52034.546999999999</v>
      </c>
    </row>
    <row r="98" spans="1:13" ht="12.75" customHeight="1">
      <c r="A98" s="1404" t="s">
        <v>503</v>
      </c>
      <c r="B98" s="1396" t="s">
        <v>369</v>
      </c>
      <c r="D98" s="1405">
        <v>1192.288</v>
      </c>
      <c r="E98" s="1405">
        <v>1081.001</v>
      </c>
      <c r="F98" s="1405">
        <v>1150.356</v>
      </c>
      <c r="G98" s="1405">
        <v>1218.7470000000001</v>
      </c>
      <c r="H98" s="1405">
        <v>1309.039</v>
      </c>
      <c r="I98" s="1405">
        <v>1171.857</v>
      </c>
      <c r="J98" s="1405">
        <v>846.87099999999998</v>
      </c>
      <c r="K98" s="1406">
        <v>458.68</v>
      </c>
    </row>
    <row r="99" spans="1:13" ht="12.75" customHeight="1">
      <c r="A99" s="1404" t="s">
        <v>504</v>
      </c>
      <c r="B99" s="1396" t="s">
        <v>369</v>
      </c>
      <c r="D99" s="1397">
        <f>(SUM(D100:D101))</f>
        <v>9970.9380000000001</v>
      </c>
      <c r="E99" s="1397">
        <f>(SUM(E100:E101))</f>
        <v>9766.7870000000003</v>
      </c>
      <c r="F99" s="1397">
        <f>(SUM(F100:F101))</f>
        <v>9551.4710000000014</v>
      </c>
      <c r="G99" s="1397">
        <f>(SUM(G100:G101))</f>
        <v>9208.277</v>
      </c>
      <c r="H99" s="1397">
        <v>10860.526</v>
      </c>
      <c r="I99" s="1397">
        <v>9837.4140000000007</v>
      </c>
      <c r="J99" s="1397">
        <v>9338.6769999999997</v>
      </c>
      <c r="K99" s="1402">
        <v>9414.643</v>
      </c>
    </row>
    <row r="100" spans="1:13" ht="12.75" customHeight="1">
      <c r="A100" s="1404" t="s">
        <v>505</v>
      </c>
      <c r="B100" s="1396" t="s">
        <v>369</v>
      </c>
      <c r="D100" s="1405">
        <v>4954.3680000000004</v>
      </c>
      <c r="E100" s="1405">
        <v>4885.93</v>
      </c>
      <c r="F100" s="1405">
        <v>4916.8860000000004</v>
      </c>
      <c r="G100" s="1405">
        <v>4807.3019999999997</v>
      </c>
      <c r="H100" s="1405">
        <v>5069.5429999999997</v>
      </c>
      <c r="I100" s="1405">
        <v>4786.2219999999998</v>
      </c>
      <c r="J100" s="1405">
        <v>5039.0519999999997</v>
      </c>
      <c r="K100" s="1406">
        <v>4761.8050000000003</v>
      </c>
    </row>
    <row r="101" spans="1:13" ht="12.75" customHeight="1">
      <c r="A101" s="1404" t="s">
        <v>506</v>
      </c>
      <c r="B101" s="1396" t="s">
        <v>369</v>
      </c>
      <c r="D101" s="1405">
        <v>5016.57</v>
      </c>
      <c r="E101" s="1405">
        <v>4880.857</v>
      </c>
      <c r="F101" s="1405">
        <v>4634.585</v>
      </c>
      <c r="G101" s="1405">
        <v>4400.9750000000004</v>
      </c>
      <c r="H101" s="1405">
        <v>5790.9830000000002</v>
      </c>
      <c r="I101" s="1405">
        <v>5051.192</v>
      </c>
      <c r="J101" s="1405">
        <v>4299.625</v>
      </c>
      <c r="K101" s="1406">
        <v>4652.8379999999997</v>
      </c>
    </row>
    <row r="102" spans="1:13" ht="12.75" customHeight="1">
      <c r="A102" s="1404" t="s">
        <v>507</v>
      </c>
      <c r="B102" s="1396" t="s">
        <v>369</v>
      </c>
      <c r="D102" s="1405">
        <v>439.85899999999998</v>
      </c>
      <c r="E102" s="1405">
        <v>318.55399999999997</v>
      </c>
      <c r="F102" s="1405" t="s">
        <v>372</v>
      </c>
      <c r="G102" s="1405" t="s">
        <v>372</v>
      </c>
      <c r="H102" s="1411" t="s">
        <v>372</v>
      </c>
      <c r="I102" s="1411" t="s">
        <v>372</v>
      </c>
      <c r="J102" s="1411" t="s">
        <v>372</v>
      </c>
      <c r="K102" s="1412" t="s">
        <v>372</v>
      </c>
    </row>
    <row r="103" spans="1:13" ht="12.75" customHeight="1">
      <c r="A103" s="1404" t="s">
        <v>508</v>
      </c>
      <c r="B103" s="1396" t="s">
        <v>369</v>
      </c>
      <c r="D103" s="1405">
        <v>784.81899999999996</v>
      </c>
      <c r="E103" s="1405">
        <v>876.68899999999996</v>
      </c>
      <c r="F103" s="1405">
        <v>877.64599999999996</v>
      </c>
      <c r="G103" s="1405">
        <v>790.822</v>
      </c>
      <c r="H103" s="1405">
        <v>950.39599999999996</v>
      </c>
      <c r="I103" s="1405">
        <v>1030.9290000000001</v>
      </c>
      <c r="J103" s="1405">
        <v>1046.8</v>
      </c>
      <c r="K103" s="1406">
        <v>985.74400000000003</v>
      </c>
    </row>
    <row r="104" spans="1:13" ht="12.75" customHeight="1">
      <c r="A104" s="1404" t="s">
        <v>509</v>
      </c>
      <c r="B104" s="1396" t="s">
        <v>369</v>
      </c>
      <c r="D104" s="1405">
        <v>17.817</v>
      </c>
      <c r="E104" s="1405">
        <v>21.686</v>
      </c>
      <c r="F104" s="1405">
        <v>23.776</v>
      </c>
      <c r="G104" s="1405">
        <v>23.965</v>
      </c>
      <c r="H104" s="1405">
        <v>17.640999999999998</v>
      </c>
      <c r="I104" s="1405">
        <v>21.965</v>
      </c>
      <c r="J104" s="1405">
        <v>23.408999999999999</v>
      </c>
      <c r="K104" s="1406">
        <v>17.265000000000001</v>
      </c>
    </row>
    <row r="105" spans="1:13" ht="12.75" customHeight="1">
      <c r="A105" s="1417" t="s">
        <v>510</v>
      </c>
      <c r="B105" s="1418"/>
      <c r="C105" s="1418"/>
      <c r="D105" s="1418"/>
      <c r="E105" s="1418"/>
      <c r="F105" s="1418"/>
      <c r="G105" s="1418"/>
      <c r="H105" s="1418"/>
      <c r="I105" s="1418"/>
      <c r="J105" s="1418"/>
      <c r="K105" s="1419"/>
    </row>
    <row r="106" spans="1:13" ht="12.75" customHeight="1">
      <c r="A106" s="1391" t="s">
        <v>303</v>
      </c>
      <c r="B106" s="1392" t="s">
        <v>331</v>
      </c>
      <c r="C106" s="1392" t="s">
        <v>410</v>
      </c>
      <c r="D106" s="1420" t="s">
        <v>411</v>
      </c>
      <c r="E106" s="1420" t="s">
        <v>412</v>
      </c>
      <c r="F106" s="1420" t="s">
        <v>413</v>
      </c>
      <c r="G106" s="1420" t="s">
        <v>414</v>
      </c>
      <c r="H106" s="1392" t="s">
        <v>411</v>
      </c>
      <c r="I106" s="1392" t="s">
        <v>412</v>
      </c>
      <c r="J106" s="1392" t="s">
        <v>413</v>
      </c>
      <c r="K106" s="1392" t="s">
        <v>414</v>
      </c>
    </row>
    <row r="107" spans="1:13" ht="12.75" customHeight="1">
      <c r="A107" s="1394" t="s">
        <v>511</v>
      </c>
      <c r="B107" s="1395" t="s">
        <v>369</v>
      </c>
      <c r="D107" s="1397" t="s">
        <v>417</v>
      </c>
      <c r="E107" s="1397" t="s">
        <v>417</v>
      </c>
      <c r="F107" s="1397" t="s">
        <v>417</v>
      </c>
      <c r="G107" s="1397" t="s">
        <v>372</v>
      </c>
      <c r="H107" s="1399" t="s">
        <v>417</v>
      </c>
      <c r="I107" s="1399" t="s">
        <v>417</v>
      </c>
      <c r="J107" s="1399" t="s">
        <v>417</v>
      </c>
      <c r="K107" s="1400" t="s">
        <v>372</v>
      </c>
      <c r="M107" s="1405"/>
    </row>
    <row r="108" spans="1:13" ht="12.75" customHeight="1">
      <c r="A108" s="1404" t="s">
        <v>512</v>
      </c>
      <c r="B108" s="1396" t="s">
        <v>369</v>
      </c>
      <c r="D108" s="1405" t="s">
        <v>372</v>
      </c>
      <c r="E108" s="1405" t="s">
        <v>372</v>
      </c>
      <c r="F108" s="1405" t="s">
        <v>372</v>
      </c>
      <c r="G108" s="1405" t="s">
        <v>372</v>
      </c>
      <c r="H108" s="1411" t="s">
        <v>372</v>
      </c>
      <c r="I108" s="1411"/>
      <c r="J108" s="1411" t="s">
        <v>372</v>
      </c>
      <c r="K108" s="1412" t="s">
        <v>372</v>
      </c>
    </row>
    <row r="109" spans="1:13" ht="12.75" customHeight="1">
      <c r="A109" s="1404" t="s">
        <v>513</v>
      </c>
      <c r="B109" s="1396" t="s">
        <v>369</v>
      </c>
      <c r="D109" s="1405">
        <v>126938</v>
      </c>
      <c r="E109" s="1405">
        <v>120198</v>
      </c>
      <c r="F109" s="1405">
        <v>112672</v>
      </c>
      <c r="G109" s="1405">
        <v>115177</v>
      </c>
      <c r="H109" s="1405">
        <v>117074</v>
      </c>
      <c r="I109" s="1405">
        <v>102667</v>
      </c>
      <c r="J109" s="1405">
        <v>98126</v>
      </c>
      <c r="K109" s="1406">
        <v>116539</v>
      </c>
    </row>
    <row r="110" spans="1:13" ht="12.75" customHeight="1">
      <c r="A110" s="1404" t="s">
        <v>514</v>
      </c>
      <c r="B110" s="1396" t="s">
        <v>369</v>
      </c>
      <c r="D110" s="1405">
        <v>20846</v>
      </c>
      <c r="E110" s="1405">
        <v>18674</v>
      </c>
      <c r="F110" s="1405">
        <v>18979</v>
      </c>
      <c r="G110" s="1405">
        <v>22212</v>
      </c>
      <c r="H110" s="1405">
        <v>20107</v>
      </c>
      <c r="I110" s="1405">
        <v>17789</v>
      </c>
      <c r="J110" s="1405">
        <v>16653</v>
      </c>
      <c r="K110" s="1406">
        <v>25102</v>
      </c>
    </row>
    <row r="111" spans="1:13" ht="12.75" customHeight="1">
      <c r="A111" s="1404" t="s">
        <v>515</v>
      </c>
      <c r="B111" s="1396" t="s">
        <v>369</v>
      </c>
      <c r="D111" s="1405" t="s">
        <v>372</v>
      </c>
      <c r="E111" s="1405" t="s">
        <v>372</v>
      </c>
      <c r="F111" s="1405" t="s">
        <v>372</v>
      </c>
      <c r="G111" s="1405" t="s">
        <v>372</v>
      </c>
      <c r="H111" s="1411" t="s">
        <v>372</v>
      </c>
      <c r="I111" s="1411" t="s">
        <v>372</v>
      </c>
      <c r="J111" s="1411" t="s">
        <v>372</v>
      </c>
      <c r="K111" s="1412" t="s">
        <v>372</v>
      </c>
    </row>
    <row r="112" spans="1:13" s="1416" customFormat="1" ht="27.75" customHeight="1">
      <c r="A112" s="1415" t="s">
        <v>516</v>
      </c>
      <c r="B112" s="1396" t="s">
        <v>369</v>
      </c>
      <c r="C112" s="1411"/>
      <c r="D112" s="1405" t="s">
        <v>372</v>
      </c>
      <c r="E112" s="1405" t="s">
        <v>372</v>
      </c>
      <c r="F112" s="1405" t="s">
        <v>372</v>
      </c>
      <c r="G112" s="1405">
        <v>54913</v>
      </c>
      <c r="H112" s="1405">
        <v>55860</v>
      </c>
      <c r="I112" s="1411" t="s">
        <v>372</v>
      </c>
      <c r="J112" s="1411">
        <v>34216</v>
      </c>
      <c r="K112" s="1412" t="s">
        <v>372</v>
      </c>
      <c r="L112" s="1411"/>
    </row>
    <row r="113" spans="1:13" s="1416" customFormat="1" ht="21.95" customHeight="1">
      <c r="A113" s="1415" t="s">
        <v>517</v>
      </c>
      <c r="B113" s="1396" t="s">
        <v>369</v>
      </c>
      <c r="C113" s="1411"/>
      <c r="D113" s="1405" t="s">
        <v>372</v>
      </c>
      <c r="E113" s="1405" t="s">
        <v>372</v>
      </c>
      <c r="F113" s="1405" t="s">
        <v>372</v>
      </c>
      <c r="G113" s="1405" t="s">
        <v>372</v>
      </c>
      <c r="H113" s="1411" t="s">
        <v>372</v>
      </c>
      <c r="I113" s="1411" t="s">
        <v>372</v>
      </c>
      <c r="J113" s="1411" t="s">
        <v>372</v>
      </c>
      <c r="K113" s="1412" t="s">
        <v>372</v>
      </c>
    </row>
    <row r="114" spans="1:13" ht="12.75" customHeight="1">
      <c r="A114" s="1404" t="s">
        <v>518</v>
      </c>
      <c r="B114" s="1396" t="s">
        <v>369</v>
      </c>
      <c r="D114" s="1405">
        <v>29700</v>
      </c>
      <c r="E114" s="1405">
        <v>25713</v>
      </c>
      <c r="F114" s="1405">
        <v>27268</v>
      </c>
      <c r="G114" s="1405">
        <v>28325</v>
      </c>
      <c r="H114" s="1405">
        <v>30372</v>
      </c>
      <c r="I114" s="1405">
        <v>31091</v>
      </c>
      <c r="J114" s="1405">
        <v>29102</v>
      </c>
      <c r="K114" s="1406">
        <v>31560</v>
      </c>
    </row>
    <row r="115" spans="1:13" ht="12.75" customHeight="1">
      <c r="A115" s="1404" t="s">
        <v>519</v>
      </c>
      <c r="B115" s="1396" t="s">
        <v>369</v>
      </c>
      <c r="D115" s="1405">
        <v>3147</v>
      </c>
      <c r="E115" s="1405">
        <v>4456</v>
      </c>
      <c r="F115" s="1405">
        <v>4806</v>
      </c>
      <c r="G115" s="1405">
        <v>3416</v>
      </c>
      <c r="H115" s="1405">
        <v>3338</v>
      </c>
      <c r="I115" s="1405">
        <v>4252</v>
      </c>
      <c r="J115" s="1405">
        <v>4541</v>
      </c>
      <c r="K115" s="1406">
        <v>3998</v>
      </c>
    </row>
    <row r="116" spans="1:13" ht="12.75" customHeight="1">
      <c r="A116" s="1404" t="s">
        <v>520</v>
      </c>
      <c r="B116" s="1396" t="s">
        <v>369</v>
      </c>
      <c r="D116" s="1405">
        <v>63322</v>
      </c>
      <c r="E116" s="1405">
        <v>64482</v>
      </c>
      <c r="F116" s="1405">
        <v>61941</v>
      </c>
      <c r="G116" s="1405">
        <v>72217</v>
      </c>
      <c r="H116" s="1405">
        <v>62958</v>
      </c>
      <c r="I116" s="1405">
        <v>61223</v>
      </c>
      <c r="J116" s="1405">
        <v>63243</v>
      </c>
      <c r="K116" s="1406">
        <v>77220</v>
      </c>
    </row>
    <row r="117" spans="1:13" ht="12.75" customHeight="1">
      <c r="A117" s="1417" t="s">
        <v>521</v>
      </c>
      <c r="B117" s="1418"/>
      <c r="C117" s="1418"/>
      <c r="D117" s="1418"/>
      <c r="E117" s="1418"/>
      <c r="F117" s="1418"/>
      <c r="G117" s="1418"/>
      <c r="H117" s="1418"/>
      <c r="I117" s="1418"/>
      <c r="J117" s="1418"/>
      <c r="K117" s="1419"/>
    </row>
    <row r="118" spans="1:13" ht="12.75" customHeight="1">
      <c r="A118" s="1391" t="s">
        <v>303</v>
      </c>
      <c r="B118" s="1392" t="s">
        <v>331</v>
      </c>
      <c r="C118" s="1392" t="s">
        <v>410</v>
      </c>
      <c r="D118" s="1420" t="s">
        <v>411</v>
      </c>
      <c r="E118" s="1421" t="s">
        <v>412</v>
      </c>
      <c r="F118" s="1421" t="s">
        <v>413</v>
      </c>
      <c r="G118" s="1421" t="s">
        <v>414</v>
      </c>
      <c r="H118" s="1392" t="s">
        <v>411</v>
      </c>
      <c r="I118" s="1391" t="s">
        <v>412</v>
      </c>
      <c r="J118" s="1391" t="s">
        <v>413</v>
      </c>
      <c r="K118" s="1391" t="s">
        <v>414</v>
      </c>
    </row>
    <row r="119" spans="1:13" ht="12.75" customHeight="1">
      <c r="A119" s="1394" t="s">
        <v>522</v>
      </c>
      <c r="D119" s="1397" t="s">
        <v>417</v>
      </c>
      <c r="E119" s="1397" t="s">
        <v>417</v>
      </c>
      <c r="F119" s="1397" t="s">
        <v>417</v>
      </c>
      <c r="G119" s="1397" t="s">
        <v>417</v>
      </c>
      <c r="H119" s="1399" t="s">
        <v>417</v>
      </c>
      <c r="I119" s="1399" t="s">
        <v>417</v>
      </c>
      <c r="J119" s="1399" t="s">
        <v>417</v>
      </c>
      <c r="K119" s="1400" t="s">
        <v>417</v>
      </c>
    </row>
    <row r="120" spans="1:13" ht="12.75" customHeight="1">
      <c r="A120" s="1404" t="s">
        <v>523</v>
      </c>
      <c r="B120" s="1396" t="s">
        <v>524</v>
      </c>
      <c r="D120" s="1405">
        <v>5945.9719999999998</v>
      </c>
      <c r="E120" s="1405">
        <v>5664.0510000000004</v>
      </c>
      <c r="F120" s="1405">
        <v>5332.8370000000004</v>
      </c>
      <c r="G120" s="1405">
        <v>4865.5069999999996</v>
      </c>
      <c r="H120" s="1405">
        <v>5126.674</v>
      </c>
      <c r="I120" s="1405">
        <v>5256.1379999999999</v>
      </c>
      <c r="J120" s="1405">
        <v>5023.9430000000002</v>
      </c>
      <c r="K120" s="1406">
        <v>4577.67</v>
      </c>
    </row>
    <row r="121" spans="1:13" ht="12.75" customHeight="1">
      <c r="A121" s="1404" t="s">
        <v>525</v>
      </c>
      <c r="B121" s="1396" t="s">
        <v>369</v>
      </c>
      <c r="D121" s="1405">
        <v>4982</v>
      </c>
      <c r="E121" s="1405">
        <v>4408</v>
      </c>
      <c r="F121" s="1405">
        <v>4819</v>
      </c>
      <c r="G121" s="1405">
        <v>5081</v>
      </c>
      <c r="H121" s="1405">
        <v>5247</v>
      </c>
      <c r="I121" s="1405">
        <v>4867</v>
      </c>
      <c r="J121" s="1405">
        <v>4989</v>
      </c>
      <c r="K121" s="1406">
        <v>5159</v>
      </c>
    </row>
    <row r="122" spans="1:13" ht="12.75" customHeight="1">
      <c r="A122" s="1404" t="s">
        <v>526</v>
      </c>
      <c r="B122" s="1396" t="s">
        <v>524</v>
      </c>
      <c r="D122" s="1405">
        <v>124450.09600000001</v>
      </c>
      <c r="E122" s="1405">
        <v>132199.755</v>
      </c>
      <c r="F122" s="1405">
        <v>126231.178</v>
      </c>
      <c r="G122" s="1405">
        <v>114795.909</v>
      </c>
      <c r="H122" s="1405">
        <v>98792.31</v>
      </c>
      <c r="I122" s="1405">
        <v>95874.125</v>
      </c>
      <c r="J122" s="1405">
        <v>98604.135999999999</v>
      </c>
      <c r="K122" s="1406">
        <v>85911.115000000005</v>
      </c>
    </row>
    <row r="123" spans="1:13" ht="12.75" customHeight="1">
      <c r="A123" s="1404" t="s">
        <v>527</v>
      </c>
      <c r="B123" s="1396" t="s">
        <v>524</v>
      </c>
      <c r="D123" s="1405">
        <v>3537.261</v>
      </c>
      <c r="E123" s="1405">
        <v>3105.7629999999999</v>
      </c>
      <c r="F123" s="1405">
        <v>3974.2530000000002</v>
      </c>
      <c r="G123" s="1405">
        <v>3654.913</v>
      </c>
      <c r="H123" s="1405">
        <v>3480.7910000000002</v>
      </c>
      <c r="I123" s="1405">
        <v>3654.2190000000001</v>
      </c>
      <c r="J123" s="1405">
        <v>4092.7150000000001</v>
      </c>
      <c r="K123" s="1406">
        <v>3237.1869999999999</v>
      </c>
      <c r="M123" s="1405"/>
    </row>
    <row r="124" spans="1:13" ht="12.75" customHeight="1">
      <c r="A124" s="1404" t="s">
        <v>528</v>
      </c>
      <c r="B124" s="1396" t="s">
        <v>524</v>
      </c>
      <c r="D124" s="1405">
        <v>5826.8959999999997</v>
      </c>
      <c r="E124" s="1405">
        <v>7118.201</v>
      </c>
      <c r="F124" s="1405">
        <v>7816.143</v>
      </c>
      <c r="G124" s="1405">
        <v>6167.3760000000002</v>
      </c>
      <c r="H124" s="1405">
        <v>6179.4889999999996</v>
      </c>
      <c r="I124" s="1405">
        <v>6638.8890000000001</v>
      </c>
      <c r="J124" s="1405">
        <v>6920.34</v>
      </c>
      <c r="K124" s="1406">
        <v>5853.2629999999999</v>
      </c>
    </row>
    <row r="125" spans="1:13" ht="12.75" customHeight="1">
      <c r="A125" s="1404" t="s">
        <v>529</v>
      </c>
      <c r="B125" s="1396" t="s">
        <v>524</v>
      </c>
      <c r="D125" s="1405">
        <v>9411.8029999999999</v>
      </c>
      <c r="E125" s="1405">
        <v>9330.8189999999995</v>
      </c>
      <c r="F125" s="1405">
        <v>7943.9089999999997</v>
      </c>
      <c r="G125" s="1405">
        <v>8944.1489999999994</v>
      </c>
      <c r="H125" s="1405">
        <v>8914.7520000000004</v>
      </c>
      <c r="I125" s="1405">
        <v>8822.15</v>
      </c>
      <c r="J125" s="1405">
        <v>8297.2569999999996</v>
      </c>
      <c r="K125" s="1406">
        <v>9296.6959999999999</v>
      </c>
    </row>
    <row r="126" spans="1:13" ht="12.75" customHeight="1">
      <c r="A126" s="1404" t="s">
        <v>530</v>
      </c>
      <c r="B126" s="1396" t="s">
        <v>524</v>
      </c>
      <c r="D126" s="1405">
        <v>11787.821</v>
      </c>
      <c r="E126" s="1405">
        <v>10077.602000000001</v>
      </c>
      <c r="F126" s="1405">
        <v>9596.8040000000001</v>
      </c>
      <c r="G126" s="1405">
        <v>10169.758</v>
      </c>
      <c r="H126" s="1405">
        <v>9726.41</v>
      </c>
      <c r="I126" s="1405">
        <v>9330.0059999999994</v>
      </c>
      <c r="J126" s="1405">
        <v>10198.405000000001</v>
      </c>
      <c r="K126" s="1406">
        <v>11683.594999999999</v>
      </c>
    </row>
    <row r="127" spans="1:13" ht="12.75" customHeight="1">
      <c r="A127" s="1404" t="s">
        <v>531</v>
      </c>
      <c r="B127" s="1396" t="s">
        <v>524</v>
      </c>
      <c r="D127" s="1405">
        <v>123256.31600000001</v>
      </c>
      <c r="E127" s="1405">
        <v>119471.141</v>
      </c>
      <c r="F127" s="1405">
        <v>151195.791</v>
      </c>
      <c r="G127" s="1405">
        <v>203031.86900000001</v>
      </c>
      <c r="H127" s="1405">
        <v>110119.26</v>
      </c>
      <c r="I127" s="1405">
        <v>103406.553</v>
      </c>
      <c r="J127" s="1405">
        <v>147035.046</v>
      </c>
      <c r="K127" s="1406">
        <v>167331.076</v>
      </c>
    </row>
    <row r="128" spans="1:13" ht="12.75" customHeight="1">
      <c r="A128" s="1404" t="s">
        <v>532</v>
      </c>
      <c r="B128" s="1396" t="s">
        <v>524</v>
      </c>
      <c r="D128" s="1405">
        <v>6762.8530000000001</v>
      </c>
      <c r="E128" s="1405">
        <v>6497.08</v>
      </c>
      <c r="F128" s="1405">
        <v>7225.7089999999998</v>
      </c>
      <c r="G128" s="1405">
        <v>6334.5429999999997</v>
      </c>
      <c r="H128" s="1405">
        <v>7843.4120000000003</v>
      </c>
      <c r="I128" s="1405">
        <v>8208.4390000000003</v>
      </c>
      <c r="J128" s="1405">
        <v>7513.7839999999997</v>
      </c>
      <c r="K128" s="1406">
        <v>6289.63</v>
      </c>
    </row>
    <row r="129" spans="1:13" ht="12.75" customHeight="1">
      <c r="A129" s="1404" t="s">
        <v>533</v>
      </c>
      <c r="B129" s="1396" t="s">
        <v>524</v>
      </c>
      <c r="D129" s="1405">
        <v>71220.476999999999</v>
      </c>
      <c r="E129" s="1405">
        <v>55840.021999999997</v>
      </c>
      <c r="F129" s="1405">
        <v>63030.741000000002</v>
      </c>
      <c r="G129" s="1405">
        <v>52085.040999999997</v>
      </c>
      <c r="H129" s="1405">
        <v>47326.468000000001</v>
      </c>
      <c r="I129" s="1405">
        <v>46325.732000000004</v>
      </c>
      <c r="J129" s="1405">
        <v>49881.705999999998</v>
      </c>
      <c r="K129" s="1406">
        <v>50486.406000000003</v>
      </c>
    </row>
    <row r="130" spans="1:13" ht="12.75" customHeight="1">
      <c r="A130" s="1404" t="s">
        <v>534</v>
      </c>
      <c r="B130" s="1396" t="s">
        <v>524</v>
      </c>
      <c r="D130" s="1405">
        <v>35633.127</v>
      </c>
      <c r="E130" s="1405">
        <v>35869.826000000001</v>
      </c>
      <c r="F130" s="1405">
        <v>35269.578000000001</v>
      </c>
      <c r="G130" s="1405">
        <v>37626.241999999998</v>
      </c>
      <c r="H130" s="1405">
        <v>35801.125</v>
      </c>
      <c r="I130" s="1405">
        <v>41902.019</v>
      </c>
      <c r="J130" s="1405">
        <v>37016.131000000001</v>
      </c>
      <c r="K130" s="1406">
        <v>36263.807999999997</v>
      </c>
    </row>
    <row r="131" spans="1:13" ht="12.75" customHeight="1">
      <c r="A131" s="1404" t="s">
        <v>535</v>
      </c>
      <c r="B131" s="1396" t="s">
        <v>524</v>
      </c>
      <c r="D131" s="1405">
        <v>14705.361999999999</v>
      </c>
      <c r="E131" s="1405">
        <v>13878.21</v>
      </c>
      <c r="F131" s="1405">
        <v>13169.175999999999</v>
      </c>
      <c r="G131" s="1405">
        <v>12067.575000000001</v>
      </c>
      <c r="H131" s="1405">
        <v>14068.901</v>
      </c>
      <c r="I131" s="1405">
        <v>15945.171</v>
      </c>
      <c r="J131" s="1405">
        <v>13630.718999999999</v>
      </c>
      <c r="K131" s="1406">
        <v>12100.08</v>
      </c>
    </row>
    <row r="132" spans="1:13" ht="12.75" customHeight="1">
      <c r="A132" s="1404" t="s">
        <v>536</v>
      </c>
      <c r="B132" s="1396" t="s">
        <v>524</v>
      </c>
      <c r="D132" s="1405">
        <v>3388.5259999999998</v>
      </c>
      <c r="E132" s="1405">
        <v>2669.8530000000001</v>
      </c>
      <c r="F132" s="1405">
        <v>3174.3380000000002</v>
      </c>
      <c r="G132" s="1405">
        <v>2597.1190000000001</v>
      </c>
      <c r="H132" s="1405">
        <v>3124.2469999999998</v>
      </c>
      <c r="I132" s="1405">
        <v>3268.9430000000002</v>
      </c>
      <c r="J132" s="1405">
        <v>4223.88</v>
      </c>
      <c r="K132" s="1406">
        <v>4151.4040000000005</v>
      </c>
    </row>
    <row r="133" spans="1:13" ht="12.75" customHeight="1">
      <c r="A133" s="1404" t="s">
        <v>537</v>
      </c>
      <c r="B133" s="1396" t="s">
        <v>524</v>
      </c>
      <c r="D133" s="1405">
        <v>12332.232</v>
      </c>
      <c r="E133" s="1405">
        <v>13508.593000000001</v>
      </c>
      <c r="F133" s="1405">
        <v>17262.599999999999</v>
      </c>
      <c r="G133" s="1405">
        <v>15572.186</v>
      </c>
      <c r="H133" s="1405">
        <v>13422.227999999999</v>
      </c>
      <c r="I133" s="1405">
        <v>12503.234</v>
      </c>
      <c r="J133" s="1405">
        <v>15336.22</v>
      </c>
      <c r="K133" s="1406">
        <v>13886.924000000001</v>
      </c>
    </row>
    <row r="134" spans="1:13" ht="12.75" customHeight="1">
      <c r="A134" s="1404" t="s">
        <v>538</v>
      </c>
      <c r="B134" s="1396" t="s">
        <v>524</v>
      </c>
      <c r="D134" s="1405">
        <v>5097.1180000000004</v>
      </c>
      <c r="E134" s="1405">
        <v>6026.9970000000003</v>
      </c>
      <c r="F134" s="1405">
        <v>5200.7939999999999</v>
      </c>
      <c r="G134" s="1405">
        <v>6134.9530000000004</v>
      </c>
      <c r="H134" s="1405">
        <v>6292.4930000000004</v>
      </c>
      <c r="I134" s="1405">
        <v>4394.6490000000003</v>
      </c>
      <c r="J134" s="1405">
        <v>5569.826</v>
      </c>
      <c r="K134" s="1406">
        <v>7327.4530000000004</v>
      </c>
    </row>
    <row r="135" spans="1:13" ht="12.75" customHeight="1">
      <c r="A135" s="1404" t="s">
        <v>539</v>
      </c>
      <c r="B135" s="1396" t="s">
        <v>524</v>
      </c>
      <c r="D135" s="1405">
        <v>5607.6710000000003</v>
      </c>
      <c r="E135" s="1405">
        <v>5195.43</v>
      </c>
      <c r="F135" s="1405">
        <v>5599.009</v>
      </c>
      <c r="G135" s="1405">
        <v>5022.3370000000004</v>
      </c>
      <c r="H135" s="1405">
        <v>6761.6130000000003</v>
      </c>
      <c r="I135" s="1405">
        <v>4671.8779999999997</v>
      </c>
      <c r="J135" s="1405">
        <v>6650.7830000000004</v>
      </c>
      <c r="K135" s="1406">
        <v>9063.5360000000001</v>
      </c>
    </row>
    <row r="136" spans="1:13" ht="12.75" customHeight="1">
      <c r="A136" s="1404" t="s">
        <v>540</v>
      </c>
      <c r="B136" s="1396" t="s">
        <v>524</v>
      </c>
      <c r="D136" s="1405" t="s">
        <v>372</v>
      </c>
      <c r="E136" s="1405" t="s">
        <v>372</v>
      </c>
      <c r="F136" s="1405">
        <v>8749.5329999999994</v>
      </c>
      <c r="G136" s="1405">
        <v>5598.5389999999998</v>
      </c>
      <c r="H136" s="1405">
        <v>7017.8909999999996</v>
      </c>
      <c r="I136" s="1405">
        <v>9669.7950000000001</v>
      </c>
      <c r="J136" s="1405">
        <v>12018.157999999999</v>
      </c>
      <c r="K136" s="1406">
        <v>6891.1120000000001</v>
      </c>
    </row>
    <row r="137" spans="1:13" ht="12.75" customHeight="1">
      <c r="A137" s="1417" t="s">
        <v>541</v>
      </c>
      <c r="B137" s="1418"/>
      <c r="C137" s="1418"/>
      <c r="D137" s="1418"/>
      <c r="E137" s="1418"/>
      <c r="F137" s="1418"/>
      <c r="G137" s="1418"/>
      <c r="H137" s="1418"/>
      <c r="I137" s="1418"/>
      <c r="J137" s="1418"/>
      <c r="K137" s="1419"/>
    </row>
    <row r="138" spans="1:13" ht="12.75" customHeight="1">
      <c r="A138" s="1391" t="s">
        <v>303</v>
      </c>
      <c r="B138" s="1392" t="s">
        <v>331</v>
      </c>
      <c r="C138" s="1392" t="s">
        <v>410</v>
      </c>
      <c r="D138" s="1420" t="s">
        <v>411</v>
      </c>
      <c r="E138" s="1420" t="s">
        <v>412</v>
      </c>
      <c r="F138" s="1420" t="s">
        <v>413</v>
      </c>
      <c r="G138" s="1420" t="s">
        <v>414</v>
      </c>
      <c r="H138" s="1392" t="s">
        <v>411</v>
      </c>
      <c r="I138" s="1392" t="s">
        <v>412</v>
      </c>
      <c r="J138" s="1392" t="s">
        <v>413</v>
      </c>
      <c r="K138" s="1392" t="s">
        <v>414</v>
      </c>
    </row>
    <row r="139" spans="1:13" ht="12.75" customHeight="1">
      <c r="A139" s="1394" t="s">
        <v>542</v>
      </c>
      <c r="B139" s="1395" t="s">
        <v>369</v>
      </c>
      <c r="D139" s="1397" t="s">
        <v>417</v>
      </c>
      <c r="E139" s="1398" t="s">
        <v>417</v>
      </c>
      <c r="F139" s="1398" t="s">
        <v>417</v>
      </c>
      <c r="G139" s="1398" t="s">
        <v>417</v>
      </c>
      <c r="H139" s="1399" t="s">
        <v>417</v>
      </c>
      <c r="I139" s="1399" t="s">
        <v>417</v>
      </c>
      <c r="J139" s="1399" t="s">
        <v>417</v>
      </c>
      <c r="K139" s="1400" t="s">
        <v>417</v>
      </c>
    </row>
    <row r="140" spans="1:13" ht="12.75" customHeight="1">
      <c r="A140" s="1404" t="s">
        <v>543</v>
      </c>
      <c r="B140" s="1396" t="s">
        <v>369</v>
      </c>
      <c r="D140" s="1405">
        <v>34892.898000000001</v>
      </c>
      <c r="E140" s="1405">
        <v>40146.31</v>
      </c>
      <c r="F140" s="1405">
        <v>40879.652999999998</v>
      </c>
      <c r="G140" s="1405">
        <v>43451.957000000002</v>
      </c>
      <c r="H140" s="1405">
        <v>35552.707999999999</v>
      </c>
      <c r="I140" s="1405">
        <v>45821.81</v>
      </c>
      <c r="J140" s="1405">
        <v>49834.644</v>
      </c>
      <c r="K140" s="1406">
        <v>41557.046000000002</v>
      </c>
    </row>
    <row r="141" spans="1:13" s="1416" customFormat="1" ht="28.5" customHeight="1">
      <c r="A141" s="1415" t="s">
        <v>544</v>
      </c>
      <c r="B141" s="1396" t="s">
        <v>369</v>
      </c>
      <c r="C141" s="1411"/>
      <c r="D141" s="1405">
        <v>14923.152</v>
      </c>
      <c r="E141" s="1405">
        <v>14781.13</v>
      </c>
      <c r="F141" s="1405">
        <v>15697.852000000001</v>
      </c>
      <c r="G141" s="1405">
        <v>15362.764999999999</v>
      </c>
      <c r="H141" s="1405">
        <v>11004.701999999999</v>
      </c>
      <c r="I141" s="1405">
        <v>7420.5309999999999</v>
      </c>
      <c r="J141" s="1405">
        <v>7974.8010000000004</v>
      </c>
      <c r="K141" s="1406">
        <v>8961.0990000000002</v>
      </c>
    </row>
    <row r="142" spans="1:13" ht="12.75" customHeight="1">
      <c r="A142" s="1404" t="s">
        <v>545</v>
      </c>
      <c r="B142" s="1396" t="s">
        <v>369</v>
      </c>
      <c r="C142" s="1396">
        <v>4</v>
      </c>
      <c r="D142" s="1405">
        <v>12732.281000000001</v>
      </c>
      <c r="E142" s="1405">
        <v>9044.8449999999993</v>
      </c>
      <c r="F142" s="1405">
        <v>12166.828</v>
      </c>
      <c r="G142" s="1405">
        <v>13029.609</v>
      </c>
      <c r="H142" s="1405">
        <v>15439.94</v>
      </c>
      <c r="I142" s="1405">
        <v>13239.63</v>
      </c>
      <c r="J142" s="1405">
        <v>14509.721</v>
      </c>
      <c r="K142" s="1406">
        <v>16194.252</v>
      </c>
    </row>
    <row r="143" spans="1:13" ht="12.75" customHeight="1">
      <c r="A143" s="1404" t="s">
        <v>546</v>
      </c>
      <c r="B143" s="1396" t="s">
        <v>369</v>
      </c>
      <c r="D143" s="1405">
        <v>4106.7349999999997</v>
      </c>
      <c r="E143" s="1405">
        <v>3248.3870000000002</v>
      </c>
      <c r="F143" s="1405">
        <v>3460.424</v>
      </c>
      <c r="G143" s="1405">
        <v>4332.8919999999998</v>
      </c>
      <c r="H143" s="1405">
        <v>4813.1559999999999</v>
      </c>
      <c r="I143" s="1405">
        <v>3359.2629999999999</v>
      </c>
      <c r="J143" s="1405">
        <v>4806.0969999999998</v>
      </c>
      <c r="K143" s="1406">
        <v>5046.7120000000004</v>
      </c>
    </row>
    <row r="144" spans="1:13" ht="12.75" customHeight="1">
      <c r="A144" s="1404" t="s">
        <v>547</v>
      </c>
      <c r="B144" s="1396" t="s">
        <v>369</v>
      </c>
      <c r="D144" s="1405">
        <v>16836.740000000002</v>
      </c>
      <c r="E144" s="1405">
        <v>982.6</v>
      </c>
      <c r="F144" s="1405">
        <v>7857.5360000000001</v>
      </c>
      <c r="G144" s="1405">
        <v>40860.142999999996</v>
      </c>
      <c r="H144" s="1405">
        <v>4149.2020000000002</v>
      </c>
      <c r="I144" s="1405">
        <v>1082.905</v>
      </c>
      <c r="J144" s="1405">
        <v>6707.96</v>
      </c>
      <c r="K144" s="1406">
        <v>41480.402000000002</v>
      </c>
      <c r="M144" s="1405"/>
    </row>
    <row r="145" spans="1:13" ht="12.75" customHeight="1">
      <c r="A145" s="1404" t="s">
        <v>548</v>
      </c>
      <c r="B145" s="1396" t="s">
        <v>369</v>
      </c>
      <c r="D145" s="1405">
        <v>10812.652</v>
      </c>
      <c r="E145" s="1405">
        <v>10562.755999999999</v>
      </c>
      <c r="F145" s="1405">
        <v>10600.584999999999</v>
      </c>
      <c r="G145" s="1405">
        <v>11060.494000000001</v>
      </c>
      <c r="H145" s="1405">
        <v>11301.547</v>
      </c>
      <c r="I145" s="1405">
        <v>10991.599</v>
      </c>
      <c r="J145" s="1405">
        <v>11347.226000000001</v>
      </c>
      <c r="K145" s="1406">
        <v>11598.843999999999</v>
      </c>
    </row>
    <row r="146" spans="1:13" ht="12.75" customHeight="1">
      <c r="A146" s="1404" t="s">
        <v>549</v>
      </c>
      <c r="B146" s="1396" t="s">
        <v>369</v>
      </c>
      <c r="D146" s="1405">
        <v>19583.985000000001</v>
      </c>
      <c r="E146" s="1405">
        <v>16901.278999999999</v>
      </c>
      <c r="F146" s="1405">
        <v>18731.383000000002</v>
      </c>
      <c r="G146" s="1405">
        <v>23822.548999999999</v>
      </c>
      <c r="H146" s="1405">
        <v>20696.79</v>
      </c>
      <c r="I146" s="1405">
        <v>17653.805</v>
      </c>
      <c r="J146" s="1405">
        <v>19832.102999999999</v>
      </c>
      <c r="K146" s="1406">
        <v>24201.495999999999</v>
      </c>
    </row>
    <row r="147" spans="1:13" ht="12.75" customHeight="1">
      <c r="A147" s="1394" t="s">
        <v>550</v>
      </c>
      <c r="B147" s="1396" t="s">
        <v>369</v>
      </c>
      <c r="D147" s="1397">
        <f>SUM(D148:D153)</f>
        <v>66144.555999999997</v>
      </c>
      <c r="E147" s="1397">
        <f t="shared" ref="E147:G147" si="6">SUM(E148:E153)</f>
        <v>78984.883999999991</v>
      </c>
      <c r="F147" s="1397">
        <f t="shared" si="6"/>
        <v>261809.72399999999</v>
      </c>
      <c r="G147" s="1397">
        <f t="shared" si="6"/>
        <v>117442.829</v>
      </c>
      <c r="H147" s="1397">
        <v>58444.127999999997</v>
      </c>
      <c r="I147" s="1399" t="s">
        <v>372</v>
      </c>
      <c r="J147" s="1397">
        <v>256724.79100000003</v>
      </c>
      <c r="K147" s="1400" t="s">
        <v>372</v>
      </c>
    </row>
    <row r="148" spans="1:13" ht="12.75" customHeight="1">
      <c r="A148" s="1404" t="s">
        <v>551</v>
      </c>
      <c r="B148" s="1396" t="s">
        <v>369</v>
      </c>
      <c r="D148" s="1405">
        <v>6764.8130000000001</v>
      </c>
      <c r="E148" s="1405">
        <v>26563.251</v>
      </c>
      <c r="F148" s="1405">
        <v>205643.17199999999</v>
      </c>
      <c r="G148" s="1405">
        <v>7820.7479999999996</v>
      </c>
      <c r="H148" s="1405">
        <v>5605.9650000000001</v>
      </c>
      <c r="I148" s="1405">
        <v>24630.393</v>
      </c>
      <c r="J148" s="1405">
        <v>200456.674</v>
      </c>
      <c r="K148" s="1406">
        <v>7112.0029999999997</v>
      </c>
    </row>
    <row r="149" spans="1:13" ht="12.75" customHeight="1">
      <c r="A149" s="1404" t="s">
        <v>552</v>
      </c>
      <c r="B149" s="1396" t="s">
        <v>369</v>
      </c>
      <c r="D149" s="1405">
        <v>15447.143</v>
      </c>
      <c r="E149" s="1405">
        <v>14377.834999999999</v>
      </c>
      <c r="F149" s="1405">
        <v>17981.648000000001</v>
      </c>
      <c r="G149" s="1405">
        <v>16159.828</v>
      </c>
      <c r="H149" s="1405">
        <v>14334.611999999999</v>
      </c>
      <c r="I149" s="1405">
        <v>13019.896000000001</v>
      </c>
      <c r="J149" s="1405">
        <v>15387.922</v>
      </c>
      <c r="K149" s="1406">
        <v>15923.424000000001</v>
      </c>
    </row>
    <row r="150" spans="1:13" ht="12.75" customHeight="1">
      <c r="A150" s="1404" t="s">
        <v>553</v>
      </c>
      <c r="B150" s="1396" t="s">
        <v>369</v>
      </c>
      <c r="D150" s="1405">
        <v>9855.3060000000005</v>
      </c>
      <c r="E150" s="1405" t="s">
        <v>372</v>
      </c>
      <c r="F150" s="1405" t="s">
        <v>372</v>
      </c>
      <c r="G150" s="1405">
        <v>17451.898000000001</v>
      </c>
      <c r="H150" s="1405">
        <v>10862.616</v>
      </c>
      <c r="I150" s="1411" t="s">
        <v>372</v>
      </c>
      <c r="J150" s="1405">
        <v>1199.442</v>
      </c>
      <c r="K150" s="1412" t="s">
        <v>372</v>
      </c>
    </row>
    <row r="151" spans="1:13" ht="12.75" customHeight="1">
      <c r="A151" s="1404" t="s">
        <v>554</v>
      </c>
      <c r="B151" s="1396" t="s">
        <v>369</v>
      </c>
      <c r="D151" s="1405">
        <v>6786.3869999999997</v>
      </c>
      <c r="E151" s="1405">
        <v>168.62200000000001</v>
      </c>
      <c r="F151" s="1405">
        <v>708.21</v>
      </c>
      <c r="G151" s="1405">
        <v>40539.078999999998</v>
      </c>
      <c r="H151" s="1405">
        <v>1182.5719999999999</v>
      </c>
      <c r="I151" s="1405">
        <v>108.075</v>
      </c>
      <c r="J151" s="1405">
        <v>868.45299999999997</v>
      </c>
      <c r="K151" s="1406">
        <v>39683.455999999998</v>
      </c>
    </row>
    <row r="152" spans="1:13" ht="12.75" customHeight="1">
      <c r="A152" s="1404" t="s">
        <v>555</v>
      </c>
      <c r="B152" s="1396" t="s">
        <v>369</v>
      </c>
      <c r="D152" s="1405">
        <v>10612.409</v>
      </c>
      <c r="E152" s="1405">
        <v>19422.162</v>
      </c>
      <c r="F152" s="1405">
        <v>16471.843000000001</v>
      </c>
      <c r="G152" s="1405">
        <v>11010.099</v>
      </c>
      <c r="H152" s="1405">
        <v>9935.2520000000004</v>
      </c>
      <c r="I152" s="1405">
        <v>15263.384</v>
      </c>
      <c r="J152" s="1405">
        <v>13392.393</v>
      </c>
      <c r="K152" s="1406">
        <v>12563.766</v>
      </c>
    </row>
    <row r="153" spans="1:13" ht="12.75" customHeight="1">
      <c r="A153" s="1404" t="s">
        <v>556</v>
      </c>
      <c r="B153" s="1396" t="s">
        <v>369</v>
      </c>
      <c r="D153" s="1405">
        <v>16678.498</v>
      </c>
      <c r="E153" s="1405">
        <v>18453.013999999999</v>
      </c>
      <c r="F153" s="1405">
        <v>21004.850999999999</v>
      </c>
      <c r="G153" s="1405">
        <v>24461.177</v>
      </c>
      <c r="H153" s="1405">
        <v>16523.111000000001</v>
      </c>
      <c r="I153" s="1405">
        <v>15997.079</v>
      </c>
      <c r="J153" s="1405">
        <v>25419.906999999999</v>
      </c>
      <c r="K153" s="1406">
        <v>29071.14</v>
      </c>
    </row>
    <row r="154" spans="1:13" s="1416" customFormat="1" ht="27" customHeight="1">
      <c r="A154" s="1415" t="s">
        <v>557</v>
      </c>
      <c r="B154" s="1396" t="s">
        <v>369</v>
      </c>
      <c r="C154" s="1411"/>
      <c r="D154" s="1405">
        <v>738.63499999999999</v>
      </c>
      <c r="E154" s="1405">
        <v>755.84199999999998</v>
      </c>
      <c r="F154" s="1405">
        <v>912.35500000000002</v>
      </c>
      <c r="G154" s="1405">
        <v>971.11199999999997</v>
      </c>
      <c r="H154" s="1405">
        <v>1179.152</v>
      </c>
      <c r="I154" s="1405">
        <v>913.87</v>
      </c>
      <c r="J154" s="1405">
        <v>936.70899999999995</v>
      </c>
      <c r="K154" s="1406">
        <v>1012.893</v>
      </c>
    </row>
    <row r="155" spans="1:13" s="1416" customFormat="1" ht="24.75" customHeight="1">
      <c r="A155" s="1415" t="s">
        <v>558</v>
      </c>
      <c r="B155" s="1396" t="s">
        <v>369</v>
      </c>
      <c r="C155" s="1411"/>
      <c r="D155" s="1405">
        <v>20033.018</v>
      </c>
      <c r="E155" s="1405">
        <v>15128.349</v>
      </c>
      <c r="F155" s="1405">
        <v>6369.201</v>
      </c>
      <c r="G155" s="1405">
        <v>17648.333999999999</v>
      </c>
      <c r="H155" s="1405">
        <v>17021.489000000001</v>
      </c>
      <c r="I155" s="1405">
        <v>13125.11</v>
      </c>
      <c r="J155" s="1405">
        <v>10358.705</v>
      </c>
      <c r="K155" s="1406">
        <v>22638.496999999999</v>
      </c>
      <c r="M155" s="1405"/>
    </row>
    <row r="156" spans="1:13" s="1416" customFormat="1" ht="25.5" customHeight="1">
      <c r="A156" s="1415" t="s">
        <v>559</v>
      </c>
      <c r="B156" s="1396" t="s">
        <v>369</v>
      </c>
      <c r="C156" s="1411"/>
      <c r="D156" s="1405">
        <v>987.22299999999996</v>
      </c>
      <c r="E156" s="1405">
        <v>870.37</v>
      </c>
      <c r="F156" s="1405">
        <v>949.58</v>
      </c>
      <c r="G156" s="1405">
        <v>1097.6669999999999</v>
      </c>
      <c r="H156" s="1405">
        <v>1071.943</v>
      </c>
      <c r="I156" s="1405">
        <v>836.90099999999995</v>
      </c>
      <c r="J156" s="1405">
        <v>778.53</v>
      </c>
      <c r="K156" s="1406">
        <v>859.23299999999995</v>
      </c>
    </row>
    <row r="157" spans="1:13" s="1416" customFormat="1" ht="25.5" customHeight="1">
      <c r="A157" s="1415" t="s">
        <v>560</v>
      </c>
      <c r="B157" s="1396" t="s">
        <v>369</v>
      </c>
      <c r="C157" s="1411"/>
      <c r="D157" s="1405">
        <v>44133.544000000002</v>
      </c>
      <c r="E157" s="1405">
        <v>42522.67</v>
      </c>
      <c r="F157" s="1405">
        <v>42361.447</v>
      </c>
      <c r="G157" s="1405">
        <v>44301.46</v>
      </c>
      <c r="H157" s="1405">
        <v>47220.031999999999</v>
      </c>
      <c r="I157" s="1405">
        <v>44673.267999999996</v>
      </c>
      <c r="J157" s="1405">
        <v>42891.042999999998</v>
      </c>
      <c r="K157" s="1406">
        <v>42030.432000000001</v>
      </c>
    </row>
    <row r="158" spans="1:13" ht="12.75" customHeight="1">
      <c r="A158" s="1404" t="s">
        <v>561</v>
      </c>
      <c r="B158" s="1396" t="s">
        <v>369</v>
      </c>
      <c r="D158" s="1399" t="s">
        <v>190</v>
      </c>
      <c r="E158" s="1399" t="s">
        <v>190</v>
      </c>
      <c r="F158" s="1399" t="s">
        <v>190</v>
      </c>
      <c r="G158" s="1399" t="s">
        <v>190</v>
      </c>
      <c r="H158" s="1399" t="s">
        <v>190</v>
      </c>
      <c r="I158" s="1399" t="s">
        <v>190</v>
      </c>
      <c r="J158" s="1399" t="s">
        <v>190</v>
      </c>
      <c r="K158" s="1400" t="s">
        <v>190</v>
      </c>
    </row>
    <row r="159" spans="1:13" s="1416" customFormat="1" ht="12.75" customHeight="1">
      <c r="A159" s="1415" t="s">
        <v>2174</v>
      </c>
      <c r="B159" s="1396" t="s">
        <v>369</v>
      </c>
      <c r="C159" s="1411">
        <v>2</v>
      </c>
      <c r="D159" s="1405">
        <v>33077.623</v>
      </c>
      <c r="E159" s="1405">
        <v>33534.853000000003</v>
      </c>
      <c r="F159" s="1405">
        <v>34874.713000000003</v>
      </c>
      <c r="G159" s="1405">
        <v>34701.550000000003</v>
      </c>
      <c r="H159" s="1405">
        <v>34388.178999999996</v>
      </c>
      <c r="I159" s="1405">
        <v>31169.15</v>
      </c>
      <c r="J159" s="1405">
        <v>30467.25</v>
      </c>
      <c r="K159" s="1406">
        <v>33259.423999999999</v>
      </c>
    </row>
    <row r="160" spans="1:13" s="1416" customFormat="1" ht="25.5" customHeight="1">
      <c r="A160" s="1415" t="s">
        <v>562</v>
      </c>
      <c r="B160" s="1396" t="s">
        <v>369</v>
      </c>
      <c r="C160" s="1411"/>
      <c r="D160" s="1405">
        <v>3548.3820000000001</v>
      </c>
      <c r="E160" s="1405">
        <v>3923.9969999999998</v>
      </c>
      <c r="F160" s="1405">
        <v>3811.45</v>
      </c>
      <c r="G160" s="1405">
        <v>3715.8319999999999</v>
      </c>
      <c r="H160" s="1405">
        <v>3692.5070000000001</v>
      </c>
      <c r="I160" s="1405">
        <v>3914.201</v>
      </c>
      <c r="J160" s="1405">
        <v>3651.27</v>
      </c>
      <c r="K160" s="1406">
        <v>4109.8459999999995</v>
      </c>
    </row>
    <row r="161" spans="1:11" ht="12.75" customHeight="1">
      <c r="A161" s="1404" t="s">
        <v>563</v>
      </c>
      <c r="B161" s="1396" t="s">
        <v>369</v>
      </c>
      <c r="D161" s="1405">
        <v>4914.0439999999999</v>
      </c>
      <c r="E161" s="1405">
        <v>5899.134</v>
      </c>
      <c r="F161" s="1405">
        <v>4488.308</v>
      </c>
      <c r="G161" s="1405">
        <v>3635.1170000000002</v>
      </c>
      <c r="H161" s="1405">
        <v>3366.0329999999999</v>
      </c>
      <c r="I161" s="1405">
        <v>4922.9260000000004</v>
      </c>
      <c r="J161" s="1405">
        <v>4331.9889999999996</v>
      </c>
      <c r="K161" s="1406">
        <v>2538.86</v>
      </c>
    </row>
    <row r="162" spans="1:11" ht="12.75" customHeight="1">
      <c r="A162" s="1391" t="s">
        <v>303</v>
      </c>
      <c r="B162" s="1392" t="s">
        <v>331</v>
      </c>
      <c r="C162" s="1392" t="s">
        <v>410</v>
      </c>
      <c r="D162" s="1420" t="s">
        <v>411</v>
      </c>
      <c r="E162" s="1420" t="s">
        <v>412</v>
      </c>
      <c r="F162" s="1420" t="s">
        <v>413</v>
      </c>
      <c r="G162" s="1420" t="s">
        <v>414</v>
      </c>
      <c r="H162" s="1392" t="s">
        <v>411</v>
      </c>
      <c r="I162" s="1392" t="s">
        <v>412</v>
      </c>
      <c r="J162" s="1392" t="s">
        <v>413</v>
      </c>
      <c r="K162" s="1392" t="s">
        <v>414</v>
      </c>
    </row>
    <row r="163" spans="1:11" ht="12.75" customHeight="1">
      <c r="A163" s="1394" t="s">
        <v>564</v>
      </c>
      <c r="B163" s="1395" t="s">
        <v>369</v>
      </c>
      <c r="D163" s="1397" t="s">
        <v>372</v>
      </c>
      <c r="E163" s="1397" t="s">
        <v>372</v>
      </c>
      <c r="F163" s="1397" t="s">
        <v>372</v>
      </c>
      <c r="G163" s="1397" t="s">
        <v>372</v>
      </c>
      <c r="H163" s="1399" t="s">
        <v>372</v>
      </c>
      <c r="I163" s="1399" t="s">
        <v>372</v>
      </c>
      <c r="J163" s="1399" t="s">
        <v>372</v>
      </c>
      <c r="K163" s="1400" t="s">
        <v>372</v>
      </c>
    </row>
    <row r="164" spans="1:11" ht="12.75" customHeight="1">
      <c r="A164" s="1404" t="s">
        <v>565</v>
      </c>
      <c r="B164" s="1396" t="s">
        <v>369</v>
      </c>
      <c r="C164" s="1396">
        <v>4</v>
      </c>
      <c r="D164" s="1405">
        <v>22667</v>
      </c>
      <c r="E164" s="1405">
        <v>7466</v>
      </c>
      <c r="F164" s="1405" t="s">
        <v>372</v>
      </c>
      <c r="G164" s="1405">
        <v>15094</v>
      </c>
      <c r="H164" s="1405">
        <v>19662</v>
      </c>
      <c r="I164" s="1405">
        <v>11905</v>
      </c>
      <c r="J164" s="1405">
        <v>13543</v>
      </c>
      <c r="K164" s="1406">
        <v>19380</v>
      </c>
    </row>
    <row r="165" spans="1:11" ht="12.75" customHeight="1">
      <c r="A165" s="1409" t="s">
        <v>566</v>
      </c>
      <c r="B165" s="1396" t="s">
        <v>369</v>
      </c>
      <c r="C165" s="1396">
        <v>4</v>
      </c>
      <c r="D165" s="1405">
        <v>294905</v>
      </c>
      <c r="E165" s="1405">
        <v>258254</v>
      </c>
      <c r="F165" s="1405">
        <v>299917</v>
      </c>
      <c r="G165" s="1405">
        <v>294308</v>
      </c>
      <c r="H165" s="1405">
        <v>302649</v>
      </c>
      <c r="I165" s="1405">
        <v>249603</v>
      </c>
      <c r="J165" s="1405">
        <v>309123</v>
      </c>
      <c r="K165" s="1406">
        <v>301429</v>
      </c>
    </row>
    <row r="166" spans="1:11" ht="12.75" customHeight="1">
      <c r="A166" s="1404" t="s">
        <v>567</v>
      </c>
      <c r="B166" s="1396" t="s">
        <v>369</v>
      </c>
      <c r="C166" s="1396">
        <v>4</v>
      </c>
      <c r="D166" s="1405">
        <v>579968</v>
      </c>
      <c r="E166" s="1405">
        <v>511345</v>
      </c>
      <c r="F166" s="1405">
        <v>549525</v>
      </c>
      <c r="G166" s="1405">
        <v>655377</v>
      </c>
      <c r="H166" s="1405">
        <v>732792</v>
      </c>
      <c r="I166" s="1405">
        <v>673224</v>
      </c>
      <c r="J166" s="1405">
        <v>749967</v>
      </c>
      <c r="K166" s="1406">
        <v>722707</v>
      </c>
    </row>
    <row r="167" spans="1:11" ht="12.75" customHeight="1">
      <c r="A167" s="1407" t="s">
        <v>568</v>
      </c>
      <c r="B167" s="1396" t="s">
        <v>369</v>
      </c>
      <c r="D167" s="1405">
        <v>241090</v>
      </c>
      <c r="E167" s="1405">
        <v>253087</v>
      </c>
      <c r="F167" s="1405">
        <v>246507</v>
      </c>
      <c r="G167" s="1405">
        <v>328630</v>
      </c>
      <c r="H167" s="1405">
        <v>416869</v>
      </c>
      <c r="I167" s="1405">
        <v>374019</v>
      </c>
      <c r="J167" s="1405">
        <v>424850</v>
      </c>
      <c r="K167" s="1406">
        <v>406752</v>
      </c>
    </row>
    <row r="168" spans="1:11" ht="12.75" customHeight="1">
      <c r="A168" s="1409" t="s">
        <v>569</v>
      </c>
      <c r="B168" s="1396" t="s">
        <v>369</v>
      </c>
      <c r="C168" s="1396">
        <v>4</v>
      </c>
      <c r="D168" s="1405">
        <v>183385</v>
      </c>
      <c r="E168" s="1405">
        <v>176393</v>
      </c>
      <c r="F168" s="1405">
        <v>163336</v>
      </c>
      <c r="G168" s="1405">
        <v>133956</v>
      </c>
      <c r="H168" s="1405">
        <v>177735</v>
      </c>
      <c r="I168" s="1405">
        <v>160675</v>
      </c>
      <c r="J168" s="1405">
        <v>165123</v>
      </c>
      <c r="K168" s="1412" t="s">
        <v>372</v>
      </c>
    </row>
    <row r="169" spans="1:11" s="1416" customFormat="1" ht="21.95" customHeight="1">
      <c r="A169" s="1422" t="s">
        <v>570</v>
      </c>
      <c r="B169" s="1396" t="s">
        <v>369</v>
      </c>
      <c r="C169" s="1411"/>
      <c r="D169" s="1423">
        <f>SUM(D170:D173)</f>
        <v>1125417</v>
      </c>
      <c r="E169" s="1423">
        <f t="shared" ref="E169:G169" si="7">SUM(E170:E173)</f>
        <v>989591</v>
      </c>
      <c r="F169" s="1423">
        <f t="shared" si="7"/>
        <v>1019046</v>
      </c>
      <c r="G169" s="1423">
        <f t="shared" si="7"/>
        <v>1089358</v>
      </c>
      <c r="H169" s="1399" t="s">
        <v>417</v>
      </c>
      <c r="I169" s="1399" t="s">
        <v>417</v>
      </c>
      <c r="J169" s="1399" t="s">
        <v>417</v>
      </c>
      <c r="K169" s="1400" t="s">
        <v>417</v>
      </c>
    </row>
    <row r="170" spans="1:11" ht="12.75" customHeight="1">
      <c r="A170" s="1404" t="s">
        <v>571</v>
      </c>
      <c r="B170" s="1396" t="s">
        <v>369</v>
      </c>
      <c r="D170" s="1405" t="s">
        <v>372</v>
      </c>
      <c r="E170" s="1405" t="s">
        <v>372</v>
      </c>
      <c r="F170" s="1405" t="s">
        <v>372</v>
      </c>
      <c r="G170" s="1405" t="s">
        <v>372</v>
      </c>
      <c r="H170" s="1411" t="s">
        <v>372</v>
      </c>
      <c r="I170" s="1411" t="s">
        <v>372</v>
      </c>
      <c r="J170" s="1411" t="s">
        <v>372</v>
      </c>
      <c r="K170" s="1412" t="s">
        <v>372</v>
      </c>
    </row>
    <row r="171" spans="1:11" ht="12.75" customHeight="1">
      <c r="A171" s="1404" t="s">
        <v>572</v>
      </c>
      <c r="B171" s="1396" t="s">
        <v>369</v>
      </c>
      <c r="D171" s="1424">
        <v>20973</v>
      </c>
      <c r="E171" s="1424">
        <v>18264</v>
      </c>
      <c r="F171" s="1424">
        <v>24088</v>
      </c>
      <c r="G171" s="1424">
        <v>27703</v>
      </c>
      <c r="H171" s="1424">
        <v>29504</v>
      </c>
      <c r="I171" s="1424">
        <v>25131</v>
      </c>
      <c r="J171" s="1424">
        <v>25663</v>
      </c>
      <c r="K171" s="1425">
        <v>32755</v>
      </c>
    </row>
    <row r="172" spans="1:11" ht="12.75" customHeight="1">
      <c r="A172" s="1404" t="s">
        <v>573</v>
      </c>
      <c r="B172" s="1396" t="s">
        <v>369</v>
      </c>
      <c r="D172" s="1424">
        <v>1096237</v>
      </c>
      <c r="E172" s="1424">
        <v>967412</v>
      </c>
      <c r="F172" s="1424">
        <v>982883</v>
      </c>
      <c r="G172" s="1424">
        <v>1055051</v>
      </c>
      <c r="H172" s="1424">
        <v>1115852</v>
      </c>
      <c r="I172" s="1424">
        <v>941498</v>
      </c>
      <c r="J172" s="1424">
        <v>1090957</v>
      </c>
      <c r="K172" s="1425">
        <v>1077210</v>
      </c>
    </row>
    <row r="173" spans="1:11" ht="12.75" customHeight="1">
      <c r="A173" s="1404" t="s">
        <v>574</v>
      </c>
      <c r="B173" s="1396" t="s">
        <v>369</v>
      </c>
      <c r="D173" s="1424">
        <v>8207</v>
      </c>
      <c r="E173" s="1424">
        <v>3915</v>
      </c>
      <c r="F173" s="1424">
        <v>12075</v>
      </c>
      <c r="G173" s="1424">
        <v>6604</v>
      </c>
      <c r="H173" s="1424">
        <v>9716</v>
      </c>
      <c r="I173" s="1424">
        <v>6592</v>
      </c>
      <c r="J173" s="1424">
        <v>3000</v>
      </c>
      <c r="K173" s="1425">
        <v>5472</v>
      </c>
    </row>
    <row r="174" spans="1:11" ht="12.75" customHeight="1">
      <c r="A174" s="1404" t="s">
        <v>575</v>
      </c>
      <c r="B174" s="1396" t="s">
        <v>369</v>
      </c>
      <c r="D174" s="1424" t="s">
        <v>372</v>
      </c>
      <c r="E174" s="1424" t="s">
        <v>372</v>
      </c>
      <c r="F174" s="1424" t="s">
        <v>372</v>
      </c>
      <c r="G174" s="1424" t="s">
        <v>372</v>
      </c>
      <c r="H174" s="1411" t="s">
        <v>372</v>
      </c>
      <c r="I174" s="1411" t="s">
        <v>372</v>
      </c>
      <c r="J174" s="1411" t="s">
        <v>372</v>
      </c>
      <c r="K174" s="1412" t="s">
        <v>372</v>
      </c>
    </row>
    <row r="175" spans="1:11" ht="12.75" customHeight="1">
      <c r="A175" s="1404" t="s">
        <v>576</v>
      </c>
      <c r="B175" s="1396" t="s">
        <v>369</v>
      </c>
      <c r="D175" s="1424" t="s">
        <v>190</v>
      </c>
      <c r="E175" s="1424" t="s">
        <v>190</v>
      </c>
      <c r="F175" s="1424" t="s">
        <v>190</v>
      </c>
      <c r="G175" s="1424" t="s">
        <v>190</v>
      </c>
      <c r="H175" s="1411" t="s">
        <v>372</v>
      </c>
      <c r="I175" s="1411" t="s">
        <v>372</v>
      </c>
      <c r="J175" s="1411" t="s">
        <v>372</v>
      </c>
      <c r="K175" s="1412" t="s">
        <v>372</v>
      </c>
    </row>
    <row r="176" spans="1:11" ht="12.75" customHeight="1">
      <c r="A176" s="1404" t="s">
        <v>577</v>
      </c>
      <c r="B176" s="1396" t="s">
        <v>369</v>
      </c>
      <c r="D176" s="1424">
        <v>67947</v>
      </c>
      <c r="E176" s="1424">
        <v>63449</v>
      </c>
      <c r="F176" s="1424">
        <v>60825</v>
      </c>
      <c r="G176" s="1424">
        <v>77361</v>
      </c>
      <c r="H176" s="1424">
        <v>83923</v>
      </c>
      <c r="I176" s="1424">
        <v>79922</v>
      </c>
      <c r="J176" s="1424">
        <v>79636</v>
      </c>
      <c r="K176" s="1425">
        <v>84878</v>
      </c>
    </row>
    <row r="177" spans="1:13" ht="12.75" customHeight="1">
      <c r="A177" s="1404" t="s">
        <v>578</v>
      </c>
      <c r="B177" s="1396" t="s">
        <v>369</v>
      </c>
      <c r="D177" s="1424">
        <v>417388</v>
      </c>
      <c r="E177" s="1424">
        <v>416412</v>
      </c>
      <c r="F177" s="1424">
        <v>424840</v>
      </c>
      <c r="G177" s="1424">
        <v>413903</v>
      </c>
      <c r="H177" s="1424">
        <v>400587</v>
      </c>
      <c r="I177" s="1426">
        <v>404546</v>
      </c>
      <c r="J177" s="1426">
        <v>409539</v>
      </c>
      <c r="K177" s="1427">
        <v>396052</v>
      </c>
      <c r="M177" s="1405"/>
    </row>
    <row r="178" spans="1:13" ht="12.75" customHeight="1">
      <c r="A178" s="1407" t="s">
        <v>579</v>
      </c>
      <c r="B178" s="1396" t="s">
        <v>369</v>
      </c>
      <c r="D178" s="1424">
        <v>341801</v>
      </c>
      <c r="E178" s="1424">
        <v>334327</v>
      </c>
      <c r="F178" s="1424">
        <v>358042</v>
      </c>
      <c r="G178" s="1424">
        <v>343324</v>
      </c>
      <c r="H178" s="1424">
        <v>331499</v>
      </c>
      <c r="I178" s="1424">
        <v>328052</v>
      </c>
      <c r="J178" s="1424">
        <v>346803</v>
      </c>
      <c r="K178" s="1425">
        <v>320104</v>
      </c>
    </row>
    <row r="179" spans="1:13" ht="12.75" customHeight="1">
      <c r="A179" s="1404" t="s">
        <v>580</v>
      </c>
      <c r="B179" s="1396" t="s">
        <v>369</v>
      </c>
      <c r="D179" s="1424">
        <v>128280</v>
      </c>
      <c r="E179" s="1424">
        <v>123262</v>
      </c>
      <c r="F179" s="1424">
        <v>111313</v>
      </c>
      <c r="G179" s="1424">
        <v>129417</v>
      </c>
      <c r="H179" s="1424">
        <v>107052</v>
      </c>
      <c r="I179" s="1424">
        <v>96499</v>
      </c>
      <c r="J179" s="1424">
        <v>88617</v>
      </c>
      <c r="K179" s="1425">
        <v>88135</v>
      </c>
    </row>
    <row r="180" spans="1:13" ht="12.75" customHeight="1">
      <c r="A180" s="1404" t="s">
        <v>581</v>
      </c>
      <c r="B180" s="1396" t="s">
        <v>369</v>
      </c>
      <c r="D180" s="1424">
        <v>14391</v>
      </c>
      <c r="E180" s="1424">
        <v>21823</v>
      </c>
      <c r="F180" s="1424">
        <v>15796</v>
      </c>
      <c r="G180" s="1424">
        <v>13349</v>
      </c>
      <c r="H180" s="1424">
        <v>12016</v>
      </c>
      <c r="I180" s="1424">
        <v>14071</v>
      </c>
      <c r="J180" s="1424">
        <v>11045</v>
      </c>
      <c r="K180" s="1425">
        <v>11166</v>
      </c>
    </row>
    <row r="181" spans="1:13" ht="12.75" customHeight="1">
      <c r="A181" s="1404" t="s">
        <v>582</v>
      </c>
      <c r="B181" s="1396" t="s">
        <v>369</v>
      </c>
      <c r="D181" s="1424">
        <v>12693</v>
      </c>
      <c r="E181" s="1424">
        <v>12784</v>
      </c>
      <c r="F181" s="1424">
        <v>13885</v>
      </c>
      <c r="G181" s="1424">
        <v>12565</v>
      </c>
      <c r="H181" s="1424">
        <v>16745</v>
      </c>
      <c r="I181" s="1424">
        <v>14768</v>
      </c>
      <c r="J181" s="1424">
        <v>12799</v>
      </c>
      <c r="K181" s="1425">
        <v>11353</v>
      </c>
    </row>
    <row r="182" spans="1:13" s="1416" customFormat="1" ht="12.75" customHeight="1">
      <c r="A182" s="1415" t="s">
        <v>2175</v>
      </c>
      <c r="B182" s="1396" t="s">
        <v>369</v>
      </c>
      <c r="C182" s="1411"/>
      <c r="D182" s="1424">
        <v>913</v>
      </c>
      <c r="E182" s="1424">
        <v>801</v>
      </c>
      <c r="F182" s="1424">
        <v>864</v>
      </c>
      <c r="G182" s="1424">
        <v>823</v>
      </c>
      <c r="H182" s="1424">
        <v>742</v>
      </c>
      <c r="I182" s="1411" t="s">
        <v>372</v>
      </c>
      <c r="J182" s="1411" t="s">
        <v>372</v>
      </c>
      <c r="K182" s="1425">
        <v>549</v>
      </c>
    </row>
    <row r="183" spans="1:13" s="1416" customFormat="1" ht="12.75" customHeight="1">
      <c r="A183" s="1415" t="s">
        <v>2176</v>
      </c>
      <c r="B183" s="1396" t="s">
        <v>369</v>
      </c>
      <c r="C183" s="1411"/>
      <c r="D183" s="1405">
        <v>48284</v>
      </c>
      <c r="E183" s="1405">
        <v>39636</v>
      </c>
      <c r="F183" s="1405">
        <v>20064</v>
      </c>
      <c r="G183" s="1405">
        <v>25669</v>
      </c>
      <c r="H183" s="1424">
        <v>26915</v>
      </c>
      <c r="I183" s="1424">
        <v>25723</v>
      </c>
      <c r="J183" s="1424">
        <v>26151</v>
      </c>
      <c r="K183" s="1425">
        <v>28551</v>
      </c>
    </row>
    <row r="184" spans="1:13" ht="12.75" customHeight="1">
      <c r="A184" s="1394" t="s">
        <v>585</v>
      </c>
      <c r="B184" s="1396" t="s">
        <v>369</v>
      </c>
      <c r="D184" s="1397" t="s">
        <v>372</v>
      </c>
      <c r="E184" s="1397" t="s">
        <v>372</v>
      </c>
      <c r="F184" s="1397" t="s">
        <v>372</v>
      </c>
      <c r="G184" s="1397" t="s">
        <v>372</v>
      </c>
      <c r="H184" s="1397"/>
      <c r="I184" s="1397"/>
      <c r="J184" s="1397"/>
      <c r="K184" s="1402"/>
    </row>
    <row r="185" spans="1:13" ht="12.75" customHeight="1">
      <c r="A185" s="1404" t="s">
        <v>586</v>
      </c>
      <c r="B185" s="1396" t="s">
        <v>369</v>
      </c>
      <c r="D185" s="1424">
        <v>73778</v>
      </c>
      <c r="E185" s="1424">
        <v>63025</v>
      </c>
      <c r="F185" s="1424">
        <v>67718</v>
      </c>
      <c r="G185" s="1424">
        <v>68598</v>
      </c>
      <c r="H185" s="1424">
        <v>64027</v>
      </c>
      <c r="I185" s="1424">
        <v>59434</v>
      </c>
      <c r="J185" s="1424">
        <v>63859</v>
      </c>
      <c r="K185" s="1425">
        <v>73535</v>
      </c>
    </row>
    <row r="186" spans="1:13" ht="12.75" customHeight="1">
      <c r="A186" s="1404" t="s">
        <v>587</v>
      </c>
      <c r="B186" s="1396" t="s">
        <v>369</v>
      </c>
      <c r="D186" s="1424">
        <v>20422</v>
      </c>
      <c r="E186" s="1424">
        <v>17945</v>
      </c>
      <c r="F186" s="1424">
        <v>19763</v>
      </c>
      <c r="G186" s="1424">
        <v>20442</v>
      </c>
      <c r="H186" s="1424">
        <v>21451</v>
      </c>
      <c r="I186" s="1424">
        <v>21056</v>
      </c>
      <c r="J186" s="1424">
        <v>20873</v>
      </c>
      <c r="K186" s="1425">
        <v>21969</v>
      </c>
    </row>
    <row r="187" spans="1:13" ht="12.75" customHeight="1">
      <c r="A187" s="1417" t="s">
        <v>588</v>
      </c>
      <c r="B187" s="1418"/>
      <c r="C187" s="1418"/>
      <c r="D187" s="1418"/>
      <c r="E187" s="1418"/>
      <c r="F187" s="1418"/>
      <c r="G187" s="1418"/>
      <c r="H187" s="1418"/>
      <c r="I187" s="1418"/>
      <c r="J187" s="1418"/>
      <c r="K187" s="1419"/>
    </row>
    <row r="188" spans="1:13" ht="12.75" customHeight="1">
      <c r="A188" s="1391" t="s">
        <v>303</v>
      </c>
      <c r="B188" s="1392" t="s">
        <v>331</v>
      </c>
      <c r="C188" s="1392" t="s">
        <v>410</v>
      </c>
      <c r="D188" s="1393" t="s">
        <v>411</v>
      </c>
      <c r="E188" s="1428" t="s">
        <v>412</v>
      </c>
      <c r="F188" s="1428" t="s">
        <v>413</v>
      </c>
      <c r="G188" s="1428" t="s">
        <v>414</v>
      </c>
      <c r="H188" s="1392" t="s">
        <v>411</v>
      </c>
      <c r="I188" s="1391" t="s">
        <v>412</v>
      </c>
      <c r="J188" s="1391" t="s">
        <v>413</v>
      </c>
      <c r="K188" s="1391" t="s">
        <v>414</v>
      </c>
    </row>
    <row r="189" spans="1:13" ht="12.75" customHeight="1">
      <c r="A189" s="1394" t="s">
        <v>589</v>
      </c>
      <c r="D189" s="1397" t="s">
        <v>417</v>
      </c>
      <c r="E189" s="1398" t="s">
        <v>417</v>
      </c>
      <c r="F189" s="1398" t="s">
        <v>417</v>
      </c>
      <c r="G189" s="1398" t="s">
        <v>417</v>
      </c>
      <c r="H189" s="1399" t="s">
        <v>417</v>
      </c>
      <c r="I189" s="1399" t="s">
        <v>417</v>
      </c>
      <c r="J189" s="1399" t="s">
        <v>417</v>
      </c>
      <c r="K189" s="1400" t="s">
        <v>417</v>
      </c>
    </row>
    <row r="190" spans="1:13" ht="12.75" customHeight="1">
      <c r="A190" s="1404" t="s">
        <v>590</v>
      </c>
      <c r="B190" s="1396" t="s">
        <v>524</v>
      </c>
      <c r="D190" s="1424">
        <v>98070</v>
      </c>
      <c r="E190" s="1424">
        <v>92449</v>
      </c>
      <c r="F190" s="1424">
        <v>93621</v>
      </c>
      <c r="G190" s="1424">
        <v>89075</v>
      </c>
      <c r="H190" s="1424">
        <v>80946</v>
      </c>
      <c r="I190" s="1424">
        <v>88551</v>
      </c>
      <c r="J190" s="1424">
        <v>82247</v>
      </c>
      <c r="K190" s="1425">
        <v>84876</v>
      </c>
    </row>
    <row r="191" spans="1:13" ht="12.75" customHeight="1">
      <c r="A191" s="1407" t="s">
        <v>591</v>
      </c>
      <c r="B191" s="1396" t="s">
        <v>524</v>
      </c>
      <c r="D191" s="1424">
        <v>55301</v>
      </c>
      <c r="E191" s="1424">
        <v>49951</v>
      </c>
      <c r="F191" s="1424">
        <v>49478</v>
      </c>
      <c r="G191" s="1424">
        <v>51706</v>
      </c>
      <c r="H191" s="1424">
        <v>41749</v>
      </c>
      <c r="I191" s="1424">
        <v>48965</v>
      </c>
      <c r="J191" s="1424">
        <v>45433</v>
      </c>
      <c r="K191" s="1425">
        <v>48660</v>
      </c>
    </row>
    <row r="192" spans="1:13" ht="12.75" customHeight="1">
      <c r="A192" s="1404" t="s">
        <v>592</v>
      </c>
      <c r="B192" s="1396" t="s">
        <v>524</v>
      </c>
      <c r="D192" s="1424">
        <v>689542</v>
      </c>
      <c r="E192" s="1424">
        <v>728218</v>
      </c>
      <c r="F192" s="1424">
        <v>682033</v>
      </c>
      <c r="G192" s="1424">
        <v>625750</v>
      </c>
      <c r="H192" s="1424">
        <v>682321</v>
      </c>
      <c r="I192" s="1424">
        <v>768394</v>
      </c>
      <c r="J192" s="1424">
        <v>715336</v>
      </c>
      <c r="K192" s="1425">
        <v>668789</v>
      </c>
      <c r="M192" s="1405"/>
    </row>
    <row r="193" spans="1:11" ht="12.75" customHeight="1">
      <c r="A193" s="1407" t="s">
        <v>593</v>
      </c>
      <c r="B193" s="1396" t="s">
        <v>524</v>
      </c>
      <c r="D193" s="1424">
        <v>384713</v>
      </c>
      <c r="E193" s="1424">
        <v>418875</v>
      </c>
      <c r="F193" s="1424">
        <v>377494</v>
      </c>
      <c r="G193" s="1424">
        <v>349594</v>
      </c>
      <c r="H193" s="1424">
        <v>361673</v>
      </c>
      <c r="I193" s="1424">
        <v>411994</v>
      </c>
      <c r="J193" s="1424">
        <v>352981</v>
      </c>
      <c r="K193" s="1425">
        <v>339102</v>
      </c>
    </row>
    <row r="194" spans="1:11" ht="12.75" customHeight="1">
      <c r="A194" s="1404" t="s">
        <v>594</v>
      </c>
      <c r="B194" s="1396" t="s">
        <v>524</v>
      </c>
      <c r="D194" s="1424">
        <v>1242305</v>
      </c>
      <c r="E194" s="1424">
        <v>1235802</v>
      </c>
      <c r="F194" s="1424">
        <v>1217709</v>
      </c>
      <c r="G194" s="1424">
        <v>1241275</v>
      </c>
      <c r="H194" s="1424">
        <v>1247305</v>
      </c>
      <c r="I194" s="1424">
        <v>1242517</v>
      </c>
      <c r="J194" s="1424">
        <v>1192060</v>
      </c>
      <c r="K194" s="1425">
        <v>1221300</v>
      </c>
    </row>
    <row r="195" spans="1:11" ht="12.75" customHeight="1">
      <c r="A195" s="1407" t="s">
        <v>595</v>
      </c>
      <c r="B195" s="1396" t="s">
        <v>524</v>
      </c>
      <c r="D195" s="1424">
        <v>1005186</v>
      </c>
      <c r="E195" s="1424">
        <v>985162</v>
      </c>
      <c r="F195" s="1424">
        <v>974749</v>
      </c>
      <c r="G195" s="1424">
        <v>1005076</v>
      </c>
      <c r="H195" s="1424">
        <v>996573</v>
      </c>
      <c r="I195" s="1424">
        <v>989568</v>
      </c>
      <c r="J195" s="1424">
        <v>943720</v>
      </c>
      <c r="K195" s="1425">
        <v>979643</v>
      </c>
    </row>
    <row r="196" spans="1:11" ht="12.75" customHeight="1">
      <c r="A196" s="1404" t="s">
        <v>596</v>
      </c>
      <c r="B196" s="1396" t="s">
        <v>524</v>
      </c>
      <c r="D196" s="1424">
        <v>1421076</v>
      </c>
      <c r="E196" s="1424">
        <v>1456752</v>
      </c>
      <c r="F196" s="1424">
        <v>1431354</v>
      </c>
      <c r="G196" s="1424">
        <v>1356086</v>
      </c>
      <c r="H196" s="1424">
        <v>1419855</v>
      </c>
      <c r="I196" s="1424">
        <v>1470911</v>
      </c>
      <c r="J196" s="1424">
        <v>1402950</v>
      </c>
      <c r="K196" s="1425">
        <v>1352726</v>
      </c>
    </row>
    <row r="197" spans="1:11" ht="12.75" customHeight="1">
      <c r="A197" s="1407" t="s">
        <v>597</v>
      </c>
      <c r="B197" s="1396" t="s">
        <v>524</v>
      </c>
      <c r="D197" s="1424">
        <v>326280</v>
      </c>
      <c r="E197" s="1424">
        <v>335939</v>
      </c>
      <c r="F197" s="1424">
        <v>328857</v>
      </c>
      <c r="G197" s="1424">
        <v>308230</v>
      </c>
      <c r="H197" s="1424">
        <v>310917</v>
      </c>
      <c r="I197" s="1424">
        <v>317320</v>
      </c>
      <c r="J197" s="1424">
        <v>293877</v>
      </c>
      <c r="K197" s="1425">
        <v>278017</v>
      </c>
    </row>
    <row r="198" spans="1:11" s="1416" customFormat="1" ht="21.95" customHeight="1">
      <c r="A198" s="1415" t="s">
        <v>598</v>
      </c>
      <c r="B198" s="1396" t="s">
        <v>524</v>
      </c>
      <c r="C198" s="1411"/>
      <c r="D198" s="1405">
        <v>62633</v>
      </c>
      <c r="E198" s="1405">
        <v>60006</v>
      </c>
      <c r="F198" s="1424">
        <v>60074</v>
      </c>
      <c r="G198" s="1424">
        <v>61922</v>
      </c>
      <c r="H198" s="1405">
        <v>63230</v>
      </c>
      <c r="I198" s="1405">
        <v>61740</v>
      </c>
      <c r="J198" s="1424">
        <v>59239</v>
      </c>
      <c r="K198" s="1425">
        <v>43334</v>
      </c>
    </row>
    <row r="199" spans="1:11" s="1416" customFormat="1" ht="26.25" customHeight="1">
      <c r="A199" s="1429" t="s">
        <v>599</v>
      </c>
      <c r="B199" s="1396" t="s">
        <v>524</v>
      </c>
      <c r="C199" s="1411"/>
      <c r="D199" s="1405">
        <v>51478</v>
      </c>
      <c r="E199" s="1405">
        <v>51986</v>
      </c>
      <c r="F199" s="1424">
        <v>52178</v>
      </c>
      <c r="G199" s="1424">
        <v>52151</v>
      </c>
      <c r="H199" s="1405">
        <v>54383</v>
      </c>
      <c r="I199" s="1405">
        <v>52320</v>
      </c>
      <c r="J199" s="1424">
        <v>49732</v>
      </c>
      <c r="K199" s="1425">
        <v>32923</v>
      </c>
    </row>
    <row r="200" spans="1:11" s="1416" customFormat="1" ht="21.95" customHeight="1">
      <c r="A200" s="1415" t="s">
        <v>600</v>
      </c>
      <c r="B200" s="1396" t="s">
        <v>524</v>
      </c>
      <c r="C200" s="1411"/>
      <c r="D200" s="1405">
        <v>102676</v>
      </c>
      <c r="E200" s="1405">
        <v>100970</v>
      </c>
      <c r="F200" s="1424">
        <v>100495</v>
      </c>
      <c r="G200" s="1424">
        <v>98833</v>
      </c>
      <c r="H200" s="1405">
        <v>100998</v>
      </c>
      <c r="I200" s="1405">
        <v>101109</v>
      </c>
      <c r="J200" s="1424">
        <v>94960</v>
      </c>
      <c r="K200" s="1425">
        <v>97460</v>
      </c>
    </row>
    <row r="201" spans="1:11" s="1416" customFormat="1" ht="21.95" customHeight="1">
      <c r="A201" s="1429" t="s">
        <v>601</v>
      </c>
      <c r="B201" s="1396" t="s">
        <v>524</v>
      </c>
      <c r="C201" s="1411"/>
      <c r="D201" s="1405">
        <v>11606</v>
      </c>
      <c r="E201" s="1405">
        <v>9908</v>
      </c>
      <c r="F201" s="1424">
        <v>9304</v>
      </c>
      <c r="G201" s="1424">
        <v>9700</v>
      </c>
      <c r="H201" s="1405">
        <v>10501</v>
      </c>
      <c r="I201" s="1405">
        <v>10036</v>
      </c>
      <c r="J201" s="1424">
        <v>8484</v>
      </c>
      <c r="K201" s="1425">
        <v>8073</v>
      </c>
    </row>
    <row r="202" spans="1:11" s="1416" customFormat="1" ht="21.95" customHeight="1">
      <c r="A202" s="1415" t="s">
        <v>602</v>
      </c>
      <c r="B202" s="1396" t="s">
        <v>524</v>
      </c>
      <c r="C202" s="1411"/>
      <c r="D202" s="1405">
        <v>99745</v>
      </c>
      <c r="E202" s="1405">
        <v>100623</v>
      </c>
      <c r="F202" s="1424">
        <v>97379</v>
      </c>
      <c r="G202" s="1424">
        <v>109426</v>
      </c>
      <c r="H202" s="1405">
        <v>109605</v>
      </c>
      <c r="I202" s="1405">
        <v>104702</v>
      </c>
      <c r="J202" s="1424">
        <v>97483</v>
      </c>
      <c r="K202" s="1425">
        <v>107696</v>
      </c>
    </row>
    <row r="203" spans="1:11" s="1416" customFormat="1" ht="24" customHeight="1">
      <c r="A203" s="1429" t="s">
        <v>603</v>
      </c>
      <c r="B203" s="1396" t="s">
        <v>524</v>
      </c>
      <c r="C203" s="1411"/>
      <c r="D203" s="1405">
        <v>88187</v>
      </c>
      <c r="E203" s="1405">
        <v>90448</v>
      </c>
      <c r="F203" s="1424">
        <v>85573</v>
      </c>
      <c r="G203" s="1424">
        <v>99114</v>
      </c>
      <c r="H203" s="1405">
        <v>96590</v>
      </c>
      <c r="I203" s="1405">
        <v>92633</v>
      </c>
      <c r="J203" s="1424">
        <v>85725</v>
      </c>
      <c r="K203" s="1425">
        <v>95056</v>
      </c>
    </row>
    <row r="204" spans="1:11" s="1416" customFormat="1" ht="21.95" customHeight="1">
      <c r="A204" s="1415" t="s">
        <v>604</v>
      </c>
      <c r="B204" s="1396" t="s">
        <v>524</v>
      </c>
      <c r="C204" s="1411"/>
      <c r="D204" s="1405">
        <v>160578</v>
      </c>
      <c r="E204" s="1405">
        <v>163572</v>
      </c>
      <c r="F204" s="1424">
        <v>148800</v>
      </c>
      <c r="G204" s="1424">
        <v>151052</v>
      </c>
      <c r="H204" s="1405">
        <v>160101</v>
      </c>
      <c r="I204" s="1405">
        <v>165578</v>
      </c>
      <c r="J204" s="1424">
        <v>153915</v>
      </c>
      <c r="K204" s="1425">
        <v>169646</v>
      </c>
    </row>
    <row r="205" spans="1:11" s="1416" customFormat="1" ht="24.75" customHeight="1">
      <c r="A205" s="1429" t="s">
        <v>605</v>
      </c>
      <c r="B205" s="1396" t="s">
        <v>524</v>
      </c>
      <c r="C205" s="1411"/>
      <c r="D205" s="1405">
        <v>108701</v>
      </c>
      <c r="E205" s="1405">
        <v>109832</v>
      </c>
      <c r="F205" s="1405">
        <v>94887</v>
      </c>
      <c r="G205" s="1405">
        <v>84910</v>
      </c>
      <c r="H205" s="1405">
        <v>94176</v>
      </c>
      <c r="I205" s="1405">
        <v>98418</v>
      </c>
      <c r="J205" s="1405">
        <v>89278</v>
      </c>
      <c r="K205" s="1406">
        <v>103734</v>
      </c>
    </row>
    <row r="206" spans="1:11" ht="12.75" customHeight="1">
      <c r="A206" s="1404" t="s">
        <v>606</v>
      </c>
      <c r="B206" s="1396" t="s">
        <v>369</v>
      </c>
      <c r="D206" s="1405">
        <v>124945</v>
      </c>
      <c r="E206" s="1405">
        <v>113993</v>
      </c>
      <c r="F206" s="1405">
        <v>104484</v>
      </c>
      <c r="G206" s="1405">
        <v>112091</v>
      </c>
      <c r="H206" s="1405">
        <v>119458</v>
      </c>
      <c r="I206" s="1405">
        <v>120389</v>
      </c>
      <c r="J206" s="1405">
        <v>104675</v>
      </c>
      <c r="K206" s="1406">
        <v>115102</v>
      </c>
    </row>
    <row r="207" spans="1:11" ht="12.75" customHeight="1">
      <c r="A207" s="1404" t="s">
        <v>607</v>
      </c>
      <c r="B207" s="1396" t="s">
        <v>369</v>
      </c>
      <c r="D207" s="1405">
        <v>2389</v>
      </c>
      <c r="E207" s="1405">
        <v>2925</v>
      </c>
      <c r="F207" s="1405">
        <v>5153</v>
      </c>
      <c r="G207" s="1405">
        <v>7313</v>
      </c>
      <c r="H207" s="1405">
        <v>6687</v>
      </c>
      <c r="I207" s="1405">
        <v>6183</v>
      </c>
      <c r="J207" s="1405">
        <v>5422</v>
      </c>
      <c r="K207" s="1406">
        <v>7212</v>
      </c>
    </row>
    <row r="208" spans="1:11" ht="12.75" customHeight="1">
      <c r="A208" s="1404" t="s">
        <v>608</v>
      </c>
      <c r="D208" s="1405">
        <v>4325</v>
      </c>
      <c r="E208" s="1405">
        <v>5133</v>
      </c>
      <c r="F208" s="1405">
        <v>4494</v>
      </c>
      <c r="G208" s="1405">
        <v>4142</v>
      </c>
      <c r="H208" s="1405">
        <v>4720</v>
      </c>
      <c r="I208" s="1405">
        <v>5774</v>
      </c>
      <c r="J208" s="1405">
        <v>4912</v>
      </c>
      <c r="K208" s="1406">
        <v>4008</v>
      </c>
    </row>
    <row r="209" spans="1:11" ht="12.75" customHeight="1">
      <c r="A209" s="1394" t="s">
        <v>609</v>
      </c>
      <c r="B209" s="1396" t="s">
        <v>369</v>
      </c>
      <c r="D209" s="1397">
        <f>SUM(D210,D212:D214)</f>
        <v>741907</v>
      </c>
      <c r="E209" s="1397">
        <f>SUM(E210,E212:E214)</f>
        <v>758581</v>
      </c>
      <c r="F209" s="1397">
        <f>SUM(F210,F212:F214)</f>
        <v>748945</v>
      </c>
      <c r="G209" s="1397">
        <f>SUM(G210,G212:G214)</f>
        <v>744445</v>
      </c>
      <c r="H209" s="1397">
        <v>765610</v>
      </c>
      <c r="I209" s="1397">
        <v>787694</v>
      </c>
      <c r="J209" s="1397">
        <v>775787</v>
      </c>
      <c r="K209" s="1402">
        <v>745901</v>
      </c>
    </row>
    <row r="210" spans="1:11" ht="12.75" customHeight="1">
      <c r="A210" s="1404" t="s">
        <v>610</v>
      </c>
      <c r="B210" s="1396" t="s">
        <v>369</v>
      </c>
      <c r="D210" s="1405">
        <v>240386</v>
      </c>
      <c r="E210" s="1405">
        <v>245269</v>
      </c>
      <c r="F210" s="1405">
        <v>236091</v>
      </c>
      <c r="G210" s="1405">
        <v>227446</v>
      </c>
      <c r="H210" s="1405">
        <v>245865</v>
      </c>
      <c r="I210" s="1405">
        <v>253752</v>
      </c>
      <c r="J210" s="1405">
        <v>249986</v>
      </c>
      <c r="K210" s="1406">
        <v>240880</v>
      </c>
    </row>
    <row r="211" spans="1:11" ht="12.75" customHeight="1">
      <c r="A211" s="1404" t="s">
        <v>611</v>
      </c>
      <c r="B211" s="1396" t="s">
        <v>369</v>
      </c>
      <c r="C211" s="1396">
        <v>1</v>
      </c>
      <c r="D211" s="1399" t="s">
        <v>190</v>
      </c>
      <c r="E211" s="1399" t="s">
        <v>190</v>
      </c>
      <c r="F211" s="1399" t="s">
        <v>190</v>
      </c>
      <c r="G211" s="1399" t="s">
        <v>190</v>
      </c>
      <c r="H211" s="1399" t="s">
        <v>190</v>
      </c>
      <c r="I211" s="1399" t="s">
        <v>190</v>
      </c>
      <c r="J211" s="1399" t="s">
        <v>190</v>
      </c>
      <c r="K211" s="1400" t="s">
        <v>190</v>
      </c>
    </row>
    <row r="212" spans="1:11" ht="12.75" customHeight="1">
      <c r="A212" s="1404" t="s">
        <v>612</v>
      </c>
      <c r="B212" s="1396" t="s">
        <v>369</v>
      </c>
      <c r="D212" s="1405">
        <v>7157</v>
      </c>
      <c r="E212" s="1405">
        <v>6833</v>
      </c>
      <c r="F212" s="1405">
        <v>6972</v>
      </c>
      <c r="G212" s="1405">
        <v>7470</v>
      </c>
      <c r="H212" s="1405">
        <v>6941</v>
      </c>
      <c r="I212" s="1405">
        <v>7213</v>
      </c>
      <c r="J212" s="1405">
        <v>7242</v>
      </c>
      <c r="K212" s="1406">
        <v>7270</v>
      </c>
    </row>
    <row r="213" spans="1:11" ht="12.75" customHeight="1">
      <c r="A213" s="1404" t="s">
        <v>613</v>
      </c>
      <c r="B213" s="1396" t="s">
        <v>369</v>
      </c>
      <c r="C213" s="1396">
        <v>4</v>
      </c>
      <c r="D213" s="1405">
        <v>442724</v>
      </c>
      <c r="E213" s="1405">
        <v>455511</v>
      </c>
      <c r="F213" s="1405">
        <v>452177</v>
      </c>
      <c r="G213" s="1405">
        <v>451946</v>
      </c>
      <c r="H213" s="1405">
        <v>457831</v>
      </c>
      <c r="I213" s="1405">
        <v>470846</v>
      </c>
      <c r="J213" s="1405">
        <v>461487</v>
      </c>
      <c r="K213" s="1406">
        <v>440459</v>
      </c>
    </row>
    <row r="214" spans="1:11" ht="12.75" customHeight="1">
      <c r="A214" s="1404" t="s">
        <v>614</v>
      </c>
      <c r="B214" s="1396" t="s">
        <v>369</v>
      </c>
      <c r="D214" s="1405">
        <v>51640</v>
      </c>
      <c r="E214" s="1405">
        <v>50968</v>
      </c>
      <c r="F214" s="1405">
        <v>53705</v>
      </c>
      <c r="G214" s="1405">
        <v>57583</v>
      </c>
      <c r="H214" s="1405">
        <v>54973</v>
      </c>
      <c r="I214" s="1405">
        <v>55883</v>
      </c>
      <c r="J214" s="1405">
        <v>57072</v>
      </c>
      <c r="K214" s="1406">
        <v>57292</v>
      </c>
    </row>
    <row r="215" spans="1:11" s="1416" customFormat="1" ht="21.95" customHeight="1">
      <c r="A215" s="1415" t="s">
        <v>615</v>
      </c>
      <c r="B215" s="1396" t="s">
        <v>369</v>
      </c>
      <c r="C215" s="1411"/>
      <c r="D215" s="1405">
        <v>122514</v>
      </c>
      <c r="E215" s="1405">
        <v>116150</v>
      </c>
      <c r="F215" s="1405">
        <v>109316</v>
      </c>
      <c r="G215" s="1405">
        <v>101542</v>
      </c>
      <c r="H215" s="1405">
        <v>121714</v>
      </c>
      <c r="I215" s="1405">
        <v>118933</v>
      </c>
      <c r="J215" s="1405">
        <v>111799</v>
      </c>
      <c r="K215" s="1406">
        <v>109969</v>
      </c>
    </row>
    <row r="216" spans="1:11" s="1416" customFormat="1" ht="21.95" customHeight="1">
      <c r="A216" s="1415" t="s">
        <v>616</v>
      </c>
      <c r="B216" s="1396" t="s">
        <v>369</v>
      </c>
      <c r="C216" s="1411"/>
      <c r="D216" s="1405">
        <v>65855</v>
      </c>
      <c r="E216" s="1405">
        <v>62118</v>
      </c>
      <c r="F216" s="1405">
        <v>61334</v>
      </c>
      <c r="G216" s="1405">
        <v>59151</v>
      </c>
      <c r="H216" s="1405">
        <v>63301</v>
      </c>
      <c r="I216" s="1405">
        <v>61949</v>
      </c>
      <c r="J216" s="1405">
        <v>63330</v>
      </c>
      <c r="K216" s="1406">
        <v>60434</v>
      </c>
    </row>
    <row r="217" spans="1:11" ht="12.75" customHeight="1">
      <c r="A217" s="1404" t="s">
        <v>617</v>
      </c>
      <c r="B217" s="1396" t="s">
        <v>369</v>
      </c>
      <c r="D217" s="1405">
        <v>207635</v>
      </c>
      <c r="E217" s="1405">
        <v>220851</v>
      </c>
      <c r="F217" s="1405">
        <v>218734</v>
      </c>
      <c r="G217" s="1405">
        <v>197074</v>
      </c>
      <c r="H217" s="1405">
        <v>225675</v>
      </c>
      <c r="I217" s="1405">
        <v>231556</v>
      </c>
      <c r="J217" s="1405">
        <v>232728</v>
      </c>
      <c r="K217" s="1406">
        <v>213375</v>
      </c>
    </row>
    <row r="218" spans="1:11" s="1416" customFormat="1" ht="25.5" customHeight="1">
      <c r="A218" s="1415" t="s">
        <v>618</v>
      </c>
      <c r="B218" s="1396" t="s">
        <v>369</v>
      </c>
      <c r="C218" s="1411"/>
      <c r="D218" s="1405">
        <v>310596</v>
      </c>
      <c r="E218" s="1405">
        <v>305223</v>
      </c>
      <c r="F218" s="1405">
        <v>304372</v>
      </c>
      <c r="G218" s="1405">
        <v>284103</v>
      </c>
      <c r="H218" s="1405">
        <v>310070</v>
      </c>
      <c r="I218" s="1405">
        <v>307181</v>
      </c>
      <c r="J218" s="1405">
        <v>308199</v>
      </c>
      <c r="K218" s="1406">
        <v>292869</v>
      </c>
    </row>
    <row r="219" spans="1:11" ht="12.75" customHeight="1">
      <c r="A219" s="1404" t="s">
        <v>619</v>
      </c>
      <c r="B219" s="1396" t="s">
        <v>369</v>
      </c>
      <c r="D219" s="1405">
        <v>53045</v>
      </c>
      <c r="E219" s="1405">
        <v>58428</v>
      </c>
      <c r="F219" s="1405">
        <v>60273</v>
      </c>
      <c r="G219" s="1405">
        <v>44719</v>
      </c>
      <c r="H219" s="1405">
        <v>54960</v>
      </c>
      <c r="I219" s="1405">
        <v>54177</v>
      </c>
      <c r="J219" s="1405">
        <v>60130</v>
      </c>
      <c r="K219" s="1406">
        <v>49367</v>
      </c>
    </row>
    <row r="220" spans="1:11" ht="12.75" customHeight="1">
      <c r="A220" s="1404" t="s">
        <v>620</v>
      </c>
      <c r="B220" s="1396" t="s">
        <v>369</v>
      </c>
      <c r="D220" s="1405">
        <v>2851</v>
      </c>
      <c r="E220" s="1405">
        <v>2808</v>
      </c>
      <c r="F220" s="1405">
        <v>2749</v>
      </c>
      <c r="G220" s="1405">
        <v>3230</v>
      </c>
      <c r="H220" s="1405">
        <v>3881</v>
      </c>
      <c r="I220" s="1405">
        <v>3891</v>
      </c>
      <c r="J220" s="1405">
        <v>3766</v>
      </c>
      <c r="K220" s="1406">
        <v>3446</v>
      </c>
    </row>
    <row r="221" spans="1:11" ht="12.75" customHeight="1">
      <c r="A221" s="1404" t="s">
        <v>621</v>
      </c>
      <c r="B221" s="1396" t="s">
        <v>369</v>
      </c>
      <c r="D221" s="1405">
        <v>92448</v>
      </c>
      <c r="E221" s="1405">
        <v>92966</v>
      </c>
      <c r="F221" s="1405">
        <v>98869</v>
      </c>
      <c r="G221" s="1405">
        <v>108296</v>
      </c>
      <c r="H221" s="1405">
        <v>126587</v>
      </c>
      <c r="I221" s="1405">
        <v>108106</v>
      </c>
      <c r="J221" s="1405">
        <v>91740</v>
      </c>
      <c r="K221" s="1406">
        <v>89222</v>
      </c>
    </row>
    <row r="222" spans="1:11" ht="12.75" customHeight="1">
      <c r="A222" s="1404" t="s">
        <v>622</v>
      </c>
      <c r="B222" s="1396" t="s">
        <v>369</v>
      </c>
      <c r="D222" s="1405">
        <v>127456</v>
      </c>
      <c r="E222" s="1405">
        <v>128982</v>
      </c>
      <c r="F222" s="1405">
        <v>126767</v>
      </c>
      <c r="G222" s="1405">
        <v>124963</v>
      </c>
      <c r="H222" s="1405">
        <v>128112</v>
      </c>
      <c r="I222" s="1405">
        <v>128456</v>
      </c>
      <c r="J222" s="1405">
        <v>119845</v>
      </c>
      <c r="K222" s="1406">
        <v>116560</v>
      </c>
    </row>
    <row r="223" spans="1:11" ht="12.75" customHeight="1">
      <c r="A223" s="1404" t="s">
        <v>623</v>
      </c>
      <c r="B223" s="1396" t="s">
        <v>369</v>
      </c>
      <c r="D223" s="1405">
        <v>976241</v>
      </c>
      <c r="E223" s="1405">
        <v>1020128</v>
      </c>
      <c r="F223" s="1405">
        <v>992753</v>
      </c>
      <c r="G223" s="1405">
        <v>939896</v>
      </c>
      <c r="H223" s="1405">
        <v>993542</v>
      </c>
      <c r="I223" s="1405">
        <v>995670</v>
      </c>
      <c r="J223" s="1405">
        <v>1004129</v>
      </c>
      <c r="K223" s="1406">
        <v>988182</v>
      </c>
    </row>
    <row r="224" spans="1:11" ht="12.75" customHeight="1">
      <c r="A224" s="1404" t="s">
        <v>624</v>
      </c>
      <c r="B224" s="1396" t="s">
        <v>369</v>
      </c>
      <c r="D224" s="1405">
        <v>171387</v>
      </c>
      <c r="E224" s="1405">
        <v>175904</v>
      </c>
      <c r="F224" s="1405">
        <v>167632</v>
      </c>
      <c r="G224" s="1405">
        <v>156009</v>
      </c>
      <c r="H224" s="1405">
        <v>183045</v>
      </c>
      <c r="I224" s="1405">
        <v>172602</v>
      </c>
      <c r="J224" s="1405">
        <v>165142</v>
      </c>
      <c r="K224" s="1406">
        <v>159035</v>
      </c>
    </row>
    <row r="225" spans="1:13" ht="12.75" customHeight="1">
      <c r="A225" s="1394" t="s">
        <v>625</v>
      </c>
      <c r="B225" s="1395" t="s">
        <v>524</v>
      </c>
      <c r="C225" s="1396">
        <v>3</v>
      </c>
      <c r="D225" s="1397">
        <v>175663.66899999999</v>
      </c>
      <c r="E225" s="1397">
        <v>178496.15299999999</v>
      </c>
      <c r="F225" s="1397">
        <v>166823.29300000001</v>
      </c>
      <c r="G225" s="1397">
        <v>91448.145000000004</v>
      </c>
      <c r="H225" s="1397">
        <v>172305.728</v>
      </c>
      <c r="I225" s="1397">
        <v>197508.26300000001</v>
      </c>
      <c r="J225" s="1397">
        <v>151669.421</v>
      </c>
      <c r="K225" s="1402">
        <v>85048.513000000006</v>
      </c>
    </row>
    <row r="226" spans="1:13" ht="12.75" customHeight="1">
      <c r="A226" s="1417" t="s">
        <v>626</v>
      </c>
      <c r="B226" s="1418"/>
      <c r="C226" s="1418"/>
      <c r="D226" s="1418"/>
      <c r="E226" s="1418"/>
      <c r="F226" s="1418"/>
      <c r="G226" s="1418"/>
      <c r="H226" s="1418"/>
      <c r="I226" s="1418"/>
      <c r="J226" s="1418"/>
      <c r="K226" s="1419"/>
    </row>
    <row r="227" spans="1:13" ht="12.75" customHeight="1">
      <c r="A227" s="1391" t="s">
        <v>303</v>
      </c>
      <c r="B227" s="1392" t="s">
        <v>331</v>
      </c>
      <c r="C227" s="1392" t="s">
        <v>410</v>
      </c>
      <c r="D227" s="1393" t="s">
        <v>411</v>
      </c>
      <c r="E227" s="1428" t="s">
        <v>412</v>
      </c>
      <c r="F227" s="1428" t="s">
        <v>413</v>
      </c>
      <c r="G227" s="1428" t="s">
        <v>414</v>
      </c>
      <c r="H227" s="1392" t="s">
        <v>411</v>
      </c>
      <c r="I227" s="1391" t="s">
        <v>412</v>
      </c>
      <c r="J227" s="1391" t="s">
        <v>413</v>
      </c>
      <c r="K227" s="1391" t="s">
        <v>414</v>
      </c>
    </row>
    <row r="228" spans="1:13" ht="12.75" customHeight="1">
      <c r="A228" s="1394" t="s">
        <v>627</v>
      </c>
      <c r="B228" s="1395" t="s">
        <v>369</v>
      </c>
      <c r="D228" s="1397" t="s">
        <v>372</v>
      </c>
      <c r="E228" s="1397" t="s">
        <v>372</v>
      </c>
      <c r="F228" s="1397" t="s">
        <v>372</v>
      </c>
      <c r="G228" s="1397" t="s">
        <v>372</v>
      </c>
      <c r="H228" s="1399" t="s">
        <v>372</v>
      </c>
      <c r="I228" s="1399" t="s">
        <v>372</v>
      </c>
      <c r="J228" s="1399" t="s">
        <v>372</v>
      </c>
      <c r="K228" s="1400" t="s">
        <v>372</v>
      </c>
    </row>
    <row r="229" spans="1:13" ht="12.75" customHeight="1">
      <c r="A229" s="1404" t="s">
        <v>628</v>
      </c>
      <c r="B229" s="1396" t="s">
        <v>369</v>
      </c>
      <c r="D229" s="1405" t="s">
        <v>417</v>
      </c>
      <c r="E229" s="1405" t="s">
        <v>372</v>
      </c>
      <c r="F229" s="1405" t="s">
        <v>372</v>
      </c>
      <c r="G229" s="1405" t="s">
        <v>372</v>
      </c>
      <c r="H229" s="1411" t="s">
        <v>372</v>
      </c>
      <c r="I229" s="1411" t="s">
        <v>372</v>
      </c>
      <c r="J229" s="1411" t="s">
        <v>372</v>
      </c>
      <c r="K229" s="1412" t="s">
        <v>372</v>
      </c>
      <c r="M229" s="1405"/>
    </row>
    <row r="230" spans="1:13" ht="12.75" customHeight="1">
      <c r="A230" s="1404" t="s">
        <v>629</v>
      </c>
      <c r="B230" s="1396" t="s">
        <v>369</v>
      </c>
      <c r="D230" s="1405">
        <v>1463724</v>
      </c>
      <c r="E230" s="1405">
        <v>1446819</v>
      </c>
      <c r="F230" s="1405">
        <v>1484656</v>
      </c>
      <c r="G230" s="1405">
        <v>1535872</v>
      </c>
      <c r="H230" s="1405">
        <v>1545117</v>
      </c>
      <c r="I230" s="1405">
        <v>1506284</v>
      </c>
      <c r="J230" s="1405">
        <v>1504771</v>
      </c>
      <c r="K230" s="1406">
        <v>1558895</v>
      </c>
    </row>
    <row r="231" spans="1:13" ht="12.75" customHeight="1">
      <c r="A231" s="1407" t="s">
        <v>630</v>
      </c>
      <c r="B231" s="1396" t="s">
        <v>369</v>
      </c>
      <c r="D231" s="1405">
        <v>1414004</v>
      </c>
      <c r="E231" s="1405">
        <v>1386820</v>
      </c>
      <c r="F231" s="1405">
        <v>1429426</v>
      </c>
      <c r="G231" s="1405">
        <v>1479794</v>
      </c>
      <c r="H231" s="1405">
        <v>1483065</v>
      </c>
      <c r="I231" s="1405">
        <v>1443900</v>
      </c>
      <c r="J231" s="1405">
        <v>1443748</v>
      </c>
      <c r="K231" s="1406">
        <v>1501713</v>
      </c>
    </row>
    <row r="232" spans="1:13" ht="12.75" customHeight="1">
      <c r="A232" s="1404" t="s">
        <v>631</v>
      </c>
      <c r="B232" s="1396" t="s">
        <v>369</v>
      </c>
      <c r="D232" s="1405">
        <v>149491</v>
      </c>
      <c r="E232" s="1405">
        <v>139760</v>
      </c>
      <c r="F232" s="1405">
        <v>141294</v>
      </c>
      <c r="G232" s="1405">
        <v>149781</v>
      </c>
      <c r="H232" s="1405">
        <v>157906</v>
      </c>
      <c r="I232" s="1405">
        <v>155825</v>
      </c>
      <c r="J232" s="1405">
        <v>154776</v>
      </c>
      <c r="K232" s="1406">
        <v>162927</v>
      </c>
    </row>
    <row r="233" spans="1:13" ht="12.75" customHeight="1">
      <c r="A233" s="1407" t="s">
        <v>632</v>
      </c>
      <c r="B233" s="1396" t="s">
        <v>369</v>
      </c>
      <c r="D233" s="1405">
        <v>147488</v>
      </c>
      <c r="E233" s="1405">
        <v>137855</v>
      </c>
      <c r="F233" s="1405">
        <v>139485</v>
      </c>
      <c r="G233" s="1405">
        <v>148008</v>
      </c>
      <c r="H233" s="1405">
        <v>155897</v>
      </c>
      <c r="I233" s="1405">
        <v>153978</v>
      </c>
      <c r="J233" s="1405">
        <v>152902</v>
      </c>
      <c r="K233" s="1406">
        <v>160739</v>
      </c>
    </row>
    <row r="234" spans="1:13" ht="12.75" customHeight="1">
      <c r="A234" s="1404" t="s">
        <v>633</v>
      </c>
      <c r="B234" s="1396" t="s">
        <v>369</v>
      </c>
      <c r="D234" s="1405">
        <v>71706</v>
      </c>
      <c r="E234" s="1405">
        <v>69430</v>
      </c>
      <c r="F234" s="1405">
        <v>72088</v>
      </c>
      <c r="G234" s="1405">
        <v>71841</v>
      </c>
      <c r="H234" s="1405">
        <v>70169</v>
      </c>
      <c r="I234" s="1405">
        <v>66960</v>
      </c>
      <c r="J234" s="1405">
        <v>67065</v>
      </c>
      <c r="K234" s="1406">
        <v>71855</v>
      </c>
    </row>
    <row r="235" spans="1:13" ht="12.75" customHeight="1">
      <c r="A235" s="1404" t="s">
        <v>634</v>
      </c>
      <c r="B235" s="1396" t="s">
        <v>369</v>
      </c>
      <c r="D235" s="1405">
        <v>3495</v>
      </c>
      <c r="E235" s="1405">
        <v>3075</v>
      </c>
      <c r="F235" s="1405">
        <v>2547</v>
      </c>
      <c r="G235" s="1405">
        <v>4065</v>
      </c>
      <c r="H235" s="1405">
        <v>3647</v>
      </c>
      <c r="I235" s="1405">
        <v>2783</v>
      </c>
      <c r="J235" s="1405">
        <v>2603</v>
      </c>
      <c r="K235" s="1406">
        <v>3247</v>
      </c>
    </row>
    <row r="236" spans="1:13" ht="12.75" customHeight="1">
      <c r="A236" s="1404" t="s">
        <v>635</v>
      </c>
      <c r="B236" s="1396" t="s">
        <v>369</v>
      </c>
      <c r="D236" s="1405">
        <v>9857</v>
      </c>
      <c r="E236" s="1405">
        <v>8676</v>
      </c>
      <c r="F236" s="1405">
        <v>8234</v>
      </c>
      <c r="G236" s="1405">
        <v>8105</v>
      </c>
      <c r="H236" s="1405">
        <v>8303</v>
      </c>
      <c r="I236" s="1405">
        <v>7921</v>
      </c>
      <c r="J236" s="1405">
        <v>8573</v>
      </c>
      <c r="K236" s="1406">
        <v>7530</v>
      </c>
    </row>
    <row r="237" spans="1:13" ht="12.75" customHeight="1">
      <c r="A237" s="1404" t="s">
        <v>636</v>
      </c>
      <c r="B237" s="1396" t="s">
        <v>369</v>
      </c>
      <c r="D237" s="1405">
        <v>29484</v>
      </c>
      <c r="E237" s="1405">
        <v>27173</v>
      </c>
      <c r="F237" s="1405">
        <v>28495</v>
      </c>
      <c r="G237" s="1405">
        <v>29741</v>
      </c>
      <c r="H237" s="1405">
        <v>31957</v>
      </c>
      <c r="I237" s="1405">
        <v>30182</v>
      </c>
      <c r="J237" s="1405">
        <v>29518</v>
      </c>
      <c r="K237" s="1406">
        <v>30452</v>
      </c>
    </row>
    <row r="238" spans="1:13" ht="12.75" customHeight="1">
      <c r="A238" s="1394" t="s">
        <v>637</v>
      </c>
      <c r="B238" s="1396" t="s">
        <v>369</v>
      </c>
      <c r="D238" s="388">
        <v>83220</v>
      </c>
      <c r="E238" s="388">
        <v>74249</v>
      </c>
      <c r="F238" s="388">
        <v>74449</v>
      </c>
      <c r="G238" s="388">
        <v>80969</v>
      </c>
      <c r="H238" s="388">
        <v>79359</v>
      </c>
      <c r="I238" s="388">
        <v>76564</v>
      </c>
      <c r="J238" s="388">
        <v>76116</v>
      </c>
      <c r="K238" s="1430">
        <v>79973</v>
      </c>
    </row>
    <row r="239" spans="1:13" ht="12.75" customHeight="1">
      <c r="A239" s="1407" t="s">
        <v>638</v>
      </c>
      <c r="B239" s="1396" t="s">
        <v>369</v>
      </c>
      <c r="D239" s="1424">
        <v>55068</v>
      </c>
      <c r="E239" s="1426">
        <v>53986</v>
      </c>
      <c r="F239" s="1426">
        <v>51631</v>
      </c>
      <c r="G239" s="1426">
        <v>57677</v>
      </c>
      <c r="H239" s="1424">
        <v>57640</v>
      </c>
      <c r="I239" s="1426">
        <v>53225</v>
      </c>
      <c r="J239" s="1426">
        <v>52147</v>
      </c>
      <c r="K239" s="1427">
        <v>56426</v>
      </c>
    </row>
    <row r="240" spans="1:13" ht="12.75" customHeight="1">
      <c r="A240" s="1407" t="s">
        <v>639</v>
      </c>
      <c r="B240" s="1396" t="s">
        <v>369</v>
      </c>
      <c r="D240" s="1424">
        <v>11512</v>
      </c>
      <c r="E240" s="1426">
        <v>6716</v>
      </c>
      <c r="F240" s="1426">
        <v>6850</v>
      </c>
      <c r="G240" s="1426">
        <v>7134</v>
      </c>
      <c r="H240" s="1424">
        <v>7825</v>
      </c>
      <c r="I240" s="1426">
        <v>7687</v>
      </c>
      <c r="J240" s="1426">
        <v>7637</v>
      </c>
      <c r="K240" s="1427">
        <v>8979</v>
      </c>
    </row>
    <row r="241" spans="1:13" ht="12.75" customHeight="1">
      <c r="A241" s="1407" t="s">
        <v>640</v>
      </c>
      <c r="B241" s="1396" t="s">
        <v>369</v>
      </c>
      <c r="D241" s="1424">
        <v>16640</v>
      </c>
      <c r="E241" s="1426">
        <v>13547</v>
      </c>
      <c r="F241" s="1426">
        <v>15968</v>
      </c>
      <c r="G241" s="1426">
        <v>16158</v>
      </c>
      <c r="H241" s="1424">
        <v>13894</v>
      </c>
      <c r="I241" s="1426">
        <v>15652</v>
      </c>
      <c r="J241" s="1426">
        <v>16332</v>
      </c>
      <c r="K241" s="1427">
        <v>14568</v>
      </c>
    </row>
    <row r="242" spans="1:13" ht="12.75" customHeight="1">
      <c r="A242" s="1404" t="s">
        <v>641</v>
      </c>
      <c r="B242" s="1396" t="s">
        <v>369</v>
      </c>
      <c r="D242" s="1424">
        <v>136070</v>
      </c>
      <c r="E242" s="1426">
        <v>129894</v>
      </c>
      <c r="F242" s="1426">
        <v>126203</v>
      </c>
      <c r="G242" s="1426">
        <v>130248</v>
      </c>
      <c r="H242" s="1424">
        <v>138104</v>
      </c>
      <c r="I242" s="1426">
        <v>129874</v>
      </c>
      <c r="J242" s="1426">
        <v>126336</v>
      </c>
      <c r="K242" s="1427">
        <v>128400</v>
      </c>
    </row>
    <row r="243" spans="1:13" ht="12.75" customHeight="1">
      <c r="A243" s="1404" t="s">
        <v>642</v>
      </c>
      <c r="B243" s="1396" t="s">
        <v>369</v>
      </c>
      <c r="D243" s="1424">
        <v>25050.026000000002</v>
      </c>
      <c r="E243" s="1424">
        <v>22387.757000000001</v>
      </c>
      <c r="F243" s="1424">
        <v>22053.324000000001</v>
      </c>
      <c r="G243" s="1424">
        <v>23182.589</v>
      </c>
      <c r="H243" s="1405">
        <v>27676.663</v>
      </c>
      <c r="I243" s="1405">
        <v>24146.442999999999</v>
      </c>
      <c r="J243" s="1405">
        <v>25141.923999999999</v>
      </c>
      <c r="K243" s="1406">
        <v>23317.492999999999</v>
      </c>
    </row>
    <row r="244" spans="1:13" ht="12.75" customHeight="1">
      <c r="A244" s="1404" t="s">
        <v>643</v>
      </c>
      <c r="B244" s="1396" t="s">
        <v>369</v>
      </c>
      <c r="D244" s="1424">
        <v>64739</v>
      </c>
      <c r="E244" s="1426">
        <v>60651</v>
      </c>
      <c r="F244" s="1426">
        <v>59511</v>
      </c>
      <c r="G244" s="1426">
        <v>60974</v>
      </c>
      <c r="H244" s="1424">
        <v>63382</v>
      </c>
      <c r="I244" s="1426">
        <v>63337</v>
      </c>
      <c r="J244" s="1426">
        <v>61404</v>
      </c>
      <c r="K244" s="1427">
        <v>58621</v>
      </c>
    </row>
    <row r="245" spans="1:13" ht="12.75" customHeight="1">
      <c r="A245" s="1404" t="s">
        <v>644</v>
      </c>
      <c r="B245" s="1396" t="s">
        <v>369</v>
      </c>
      <c r="D245" s="1424" t="s">
        <v>372</v>
      </c>
      <c r="E245" s="1426" t="s">
        <v>372</v>
      </c>
      <c r="F245" s="1426" t="s">
        <v>372</v>
      </c>
      <c r="G245" s="1426" t="s">
        <v>372</v>
      </c>
      <c r="H245" s="1411" t="s">
        <v>372</v>
      </c>
      <c r="I245" s="1411" t="s">
        <v>372</v>
      </c>
      <c r="J245" s="1411" t="s">
        <v>372</v>
      </c>
      <c r="K245" s="1412" t="s">
        <v>372</v>
      </c>
    </row>
    <row r="246" spans="1:13" ht="12.75" customHeight="1">
      <c r="A246" s="1407" t="s">
        <v>645</v>
      </c>
      <c r="B246" s="1396" t="s">
        <v>369</v>
      </c>
      <c r="D246" s="1424">
        <v>366444</v>
      </c>
      <c r="E246" s="1426">
        <v>366198</v>
      </c>
      <c r="F246" s="1426">
        <v>373696</v>
      </c>
      <c r="G246" s="1426">
        <v>379018</v>
      </c>
      <c r="H246" s="1424">
        <v>389072</v>
      </c>
      <c r="I246" s="1426">
        <v>372013</v>
      </c>
      <c r="J246" s="1426">
        <v>390014</v>
      </c>
      <c r="K246" s="1427">
        <v>390857</v>
      </c>
    </row>
    <row r="247" spans="1:13" ht="12.75" customHeight="1">
      <c r="A247" s="1404" t="s">
        <v>646</v>
      </c>
      <c r="B247" s="1396" t="s">
        <v>369</v>
      </c>
      <c r="D247" s="1424">
        <v>22178</v>
      </c>
      <c r="E247" s="1426">
        <v>19664</v>
      </c>
      <c r="F247" s="1426">
        <v>20426</v>
      </c>
      <c r="G247" s="1426">
        <v>19722</v>
      </c>
      <c r="H247" s="1424">
        <v>23927</v>
      </c>
      <c r="I247" s="1426">
        <v>22083</v>
      </c>
      <c r="J247" s="1426">
        <v>21394</v>
      </c>
      <c r="K247" s="1427">
        <v>20160</v>
      </c>
    </row>
    <row r="248" spans="1:13" ht="12.75" customHeight="1">
      <c r="A248" s="1417" t="s">
        <v>647</v>
      </c>
      <c r="B248" s="1418"/>
      <c r="C248" s="1418"/>
      <c r="D248" s="1418"/>
      <c r="E248" s="1418"/>
      <c r="F248" s="1418"/>
      <c r="G248" s="1418"/>
      <c r="H248" s="1418"/>
      <c r="I248" s="1418"/>
      <c r="J248" s="1418"/>
      <c r="K248" s="1419"/>
    </row>
    <row r="249" spans="1:13" ht="12.75" customHeight="1">
      <c r="A249" s="1391" t="s">
        <v>303</v>
      </c>
      <c r="B249" s="1392" t="s">
        <v>331</v>
      </c>
      <c r="C249" s="1392" t="s">
        <v>410</v>
      </c>
      <c r="D249" s="1420" t="s">
        <v>411</v>
      </c>
      <c r="E249" s="1421" t="s">
        <v>412</v>
      </c>
      <c r="F249" s="1421" t="s">
        <v>413</v>
      </c>
      <c r="G249" s="1421" t="s">
        <v>414</v>
      </c>
      <c r="H249" s="1392" t="s">
        <v>411</v>
      </c>
      <c r="I249" s="1391" t="s">
        <v>412</v>
      </c>
      <c r="J249" s="1391" t="s">
        <v>413</v>
      </c>
      <c r="K249" s="1391" t="s">
        <v>414</v>
      </c>
      <c r="M249" s="1405"/>
    </row>
    <row r="250" spans="1:13" ht="12.75" customHeight="1">
      <c r="A250" s="1394" t="s">
        <v>648</v>
      </c>
      <c r="B250" s="1395" t="s">
        <v>369</v>
      </c>
      <c r="D250" s="1397" t="s">
        <v>372</v>
      </c>
      <c r="E250" s="1397" t="s">
        <v>372</v>
      </c>
      <c r="F250" s="1397" t="s">
        <v>372</v>
      </c>
      <c r="G250" s="1397" t="s">
        <v>372</v>
      </c>
      <c r="H250" s="1399" t="s">
        <v>372</v>
      </c>
      <c r="I250" s="1399" t="s">
        <v>372</v>
      </c>
      <c r="J250" s="1399" t="s">
        <v>372</v>
      </c>
      <c r="K250" s="1400" t="s">
        <v>372</v>
      </c>
    </row>
    <row r="251" spans="1:13" ht="12.75" customHeight="1">
      <c r="A251" s="1404" t="s">
        <v>649</v>
      </c>
      <c r="B251" s="1396" t="s">
        <v>369</v>
      </c>
      <c r="D251" s="1424">
        <v>166715.58300000001</v>
      </c>
      <c r="E251" s="1424">
        <v>165132.25</v>
      </c>
      <c r="F251" s="1424" t="s">
        <v>372</v>
      </c>
      <c r="G251" s="1424" t="s">
        <v>372</v>
      </c>
      <c r="H251" s="1405">
        <v>216114.1</v>
      </c>
      <c r="I251" s="1405">
        <v>210756.016</v>
      </c>
      <c r="J251" s="1405">
        <v>212865.42300000001</v>
      </c>
      <c r="K251" s="1406">
        <v>207412.951</v>
      </c>
    </row>
    <row r="252" spans="1:13" ht="12.75" customHeight="1">
      <c r="A252" s="1407" t="s">
        <v>650</v>
      </c>
      <c r="B252" s="1396" t="s">
        <v>369</v>
      </c>
      <c r="D252" s="1424">
        <v>121956.693</v>
      </c>
      <c r="E252" s="1424">
        <v>124793.867</v>
      </c>
      <c r="F252" s="1424">
        <v>130513.167</v>
      </c>
      <c r="G252" s="1424">
        <v>117025.246</v>
      </c>
      <c r="H252" s="1405">
        <v>133455.81700000001</v>
      </c>
      <c r="I252" s="1405">
        <v>131182.78899999999</v>
      </c>
      <c r="J252" s="1405">
        <v>139246.72</v>
      </c>
      <c r="K252" s="1406">
        <v>130045.99800000001</v>
      </c>
    </row>
    <row r="253" spans="1:13" ht="12.75" customHeight="1">
      <c r="A253" s="1404" t="s">
        <v>651</v>
      </c>
      <c r="B253" s="1396" t="s">
        <v>369</v>
      </c>
      <c r="D253" s="1424">
        <v>28263.107</v>
      </c>
      <c r="E253" s="1424">
        <v>16259.69</v>
      </c>
      <c r="F253" s="1424">
        <v>11856.852000000001</v>
      </c>
      <c r="G253" s="1424" t="s">
        <v>372</v>
      </c>
      <c r="H253" s="1411" t="s">
        <v>372</v>
      </c>
      <c r="I253" s="1411" t="s">
        <v>372</v>
      </c>
      <c r="J253" s="1405">
        <v>15229.81</v>
      </c>
      <c r="K253" s="1406" t="s">
        <v>372</v>
      </c>
    </row>
    <row r="254" spans="1:13" ht="12.75" customHeight="1">
      <c r="A254" s="1404" t="s">
        <v>652</v>
      </c>
      <c r="B254" s="1396" t="s">
        <v>369</v>
      </c>
      <c r="D254" s="1424" t="s">
        <v>372</v>
      </c>
      <c r="E254" s="1424" t="s">
        <v>372</v>
      </c>
      <c r="F254" s="1424">
        <v>70054.933999999994</v>
      </c>
      <c r="G254" s="1424">
        <v>174127.38099999999</v>
      </c>
      <c r="H254" s="1411" t="s">
        <v>372</v>
      </c>
      <c r="I254" s="1411" t="s">
        <v>372</v>
      </c>
      <c r="J254" s="1405">
        <v>83935.429000000004</v>
      </c>
      <c r="K254" s="1406">
        <v>191266.18599999999</v>
      </c>
    </row>
    <row r="255" spans="1:13" ht="12.75" customHeight="1">
      <c r="A255" s="1404" t="s">
        <v>653</v>
      </c>
      <c r="B255" s="1396" t="s">
        <v>369</v>
      </c>
      <c r="D255" s="1424">
        <v>28361.798999999999</v>
      </c>
      <c r="E255" s="1424">
        <v>29556.383999999998</v>
      </c>
      <c r="F255" s="1424">
        <v>27327.999</v>
      </c>
      <c r="G255" s="1424">
        <v>25485.054</v>
      </c>
      <c r="H255" s="1405">
        <v>31916.807000000001</v>
      </c>
      <c r="I255" s="1405">
        <v>30767.564999999999</v>
      </c>
      <c r="J255" s="1405">
        <v>30364.941999999999</v>
      </c>
      <c r="K255" s="1406">
        <v>29853.771000000001</v>
      </c>
    </row>
    <row r="256" spans="1:13" ht="12.75" customHeight="1">
      <c r="A256" s="1404" t="s">
        <v>654</v>
      </c>
      <c r="B256" s="1396" t="s">
        <v>369</v>
      </c>
      <c r="D256" s="1424">
        <v>67958.244000000006</v>
      </c>
      <c r="E256" s="1424">
        <v>57297.432000000001</v>
      </c>
      <c r="F256" s="1424">
        <v>56597.09</v>
      </c>
      <c r="G256" s="1424">
        <v>58789.81</v>
      </c>
      <c r="H256" s="1405">
        <v>62522.49</v>
      </c>
      <c r="I256" s="1405">
        <v>60693.440999999999</v>
      </c>
      <c r="J256" s="1405">
        <v>64068.832000000002</v>
      </c>
      <c r="K256" s="1406">
        <v>59363.203000000001</v>
      </c>
    </row>
    <row r="257" spans="1:13" ht="12.75" customHeight="1">
      <c r="A257" s="1404" t="s">
        <v>655</v>
      </c>
      <c r="B257" s="1396" t="s">
        <v>369</v>
      </c>
      <c r="D257" s="1424" t="s">
        <v>372</v>
      </c>
      <c r="E257" s="1424" t="s">
        <v>372</v>
      </c>
      <c r="F257" s="1424" t="s">
        <v>372</v>
      </c>
      <c r="G257" s="1424" t="s">
        <v>372</v>
      </c>
      <c r="H257" s="1411" t="s">
        <v>372</v>
      </c>
      <c r="I257" s="1411" t="s">
        <v>372</v>
      </c>
      <c r="J257" s="1411" t="s">
        <v>372</v>
      </c>
      <c r="K257" s="1412" t="s">
        <v>372</v>
      </c>
      <c r="M257" s="1405"/>
    </row>
    <row r="258" spans="1:13" ht="12.75" customHeight="1">
      <c r="A258" s="1404" t="s">
        <v>656</v>
      </c>
      <c r="B258" s="1396" t="s">
        <v>369</v>
      </c>
      <c r="D258" s="1424">
        <v>21991.152999999998</v>
      </c>
      <c r="E258" s="1424">
        <v>20822.903999999999</v>
      </c>
      <c r="F258" s="1424">
        <v>18098.420999999998</v>
      </c>
      <c r="G258" s="1424">
        <v>14675.710999999999</v>
      </c>
      <c r="H258" s="1405">
        <v>21914.344000000001</v>
      </c>
      <c r="I258" s="1405">
        <v>17878.099999999999</v>
      </c>
      <c r="J258" s="1405">
        <v>15901.875</v>
      </c>
      <c r="K258" s="1406">
        <v>16660.358</v>
      </c>
    </row>
    <row r="259" spans="1:13" ht="12.75" customHeight="1">
      <c r="A259" s="1404" t="s">
        <v>657</v>
      </c>
      <c r="B259" s="1396" t="s">
        <v>369</v>
      </c>
      <c r="D259" s="1424">
        <v>59487.025999999998</v>
      </c>
      <c r="E259" s="1424">
        <v>63544.442999999999</v>
      </c>
      <c r="F259" s="1424">
        <v>60227.703000000001</v>
      </c>
      <c r="G259" s="1424">
        <v>46507.167000000001</v>
      </c>
      <c r="H259" s="1405">
        <v>43025.506999999998</v>
      </c>
      <c r="I259" s="1405">
        <v>52220.42</v>
      </c>
      <c r="J259" s="1405">
        <v>52121.214</v>
      </c>
      <c r="K259" s="1406">
        <v>42154.114000000001</v>
      </c>
    </row>
    <row r="260" spans="1:13" ht="12.75" customHeight="1">
      <c r="A260" s="1417" t="s">
        <v>658</v>
      </c>
      <c r="B260" s="1418"/>
      <c r="C260" s="1418"/>
      <c r="D260" s="1418"/>
      <c r="E260" s="1418"/>
      <c r="F260" s="1418"/>
      <c r="G260" s="1418"/>
      <c r="H260" s="1418"/>
      <c r="I260" s="1418"/>
      <c r="J260" s="1418"/>
      <c r="K260" s="1419"/>
    </row>
    <row r="261" spans="1:13" ht="12.75" customHeight="1">
      <c r="A261" s="1391" t="s">
        <v>303</v>
      </c>
      <c r="B261" s="1392" t="s">
        <v>331</v>
      </c>
      <c r="C261" s="1392" t="s">
        <v>410</v>
      </c>
      <c r="D261" s="1420" t="s">
        <v>411</v>
      </c>
      <c r="E261" s="1421" t="s">
        <v>412</v>
      </c>
      <c r="F261" s="1421" t="s">
        <v>413</v>
      </c>
      <c r="G261" s="1421" t="s">
        <v>414</v>
      </c>
      <c r="H261" s="1392" t="s">
        <v>411</v>
      </c>
      <c r="I261" s="1391" t="s">
        <v>412</v>
      </c>
      <c r="J261" s="1391" t="s">
        <v>413</v>
      </c>
      <c r="K261" s="1391" t="s">
        <v>414</v>
      </c>
    </row>
    <row r="262" spans="1:13" ht="12.75" customHeight="1">
      <c r="A262" s="1394" t="s">
        <v>659</v>
      </c>
      <c r="B262" s="1395" t="s">
        <v>369</v>
      </c>
      <c r="D262" s="1399" t="s">
        <v>372</v>
      </c>
      <c r="E262" s="1399" t="s">
        <v>372</v>
      </c>
      <c r="F262" s="1399" t="s">
        <v>372</v>
      </c>
      <c r="G262" s="1399" t="s">
        <v>372</v>
      </c>
      <c r="H262" s="1399" t="s">
        <v>372</v>
      </c>
      <c r="I262" s="1399" t="s">
        <v>372</v>
      </c>
      <c r="J262" s="1399" t="s">
        <v>372</v>
      </c>
      <c r="K262" s="1400" t="s">
        <v>372</v>
      </c>
    </row>
    <row r="263" spans="1:13" ht="12.75" customHeight="1">
      <c r="A263" s="1404" t="s">
        <v>660</v>
      </c>
      <c r="B263" s="1396" t="s">
        <v>369</v>
      </c>
      <c r="D263" s="1424">
        <v>1263441</v>
      </c>
      <c r="E263" s="1426">
        <v>1269484</v>
      </c>
      <c r="F263" s="1426">
        <v>1263324</v>
      </c>
      <c r="G263" s="1426">
        <v>1289349</v>
      </c>
      <c r="H263" s="1424">
        <v>1470748</v>
      </c>
      <c r="I263" s="1426">
        <v>1469648</v>
      </c>
      <c r="J263" s="1426">
        <v>1471328</v>
      </c>
      <c r="K263" s="1427">
        <v>1556393</v>
      </c>
    </row>
    <row r="264" spans="1:13" ht="12.75" customHeight="1">
      <c r="A264" s="1404" t="s">
        <v>661</v>
      </c>
      <c r="B264" s="1396" t="s">
        <v>369</v>
      </c>
      <c r="D264" s="1411" t="s">
        <v>190</v>
      </c>
      <c r="E264" s="1411" t="s">
        <v>190</v>
      </c>
      <c r="F264" s="1411" t="s">
        <v>190</v>
      </c>
      <c r="G264" s="1411" t="s">
        <v>190</v>
      </c>
      <c r="H264" s="1411" t="s">
        <v>190</v>
      </c>
      <c r="I264" s="1411" t="s">
        <v>190</v>
      </c>
      <c r="J264" s="1411" t="s">
        <v>190</v>
      </c>
      <c r="K264" s="1412" t="s">
        <v>190</v>
      </c>
    </row>
    <row r="265" spans="1:13" ht="12.75" customHeight="1">
      <c r="A265" s="1394" t="s">
        <v>662</v>
      </c>
      <c r="B265" s="1396" t="s">
        <v>369</v>
      </c>
      <c r="D265" s="1399" t="s">
        <v>372</v>
      </c>
      <c r="E265" s="1399" t="s">
        <v>372</v>
      </c>
      <c r="F265" s="1399" t="s">
        <v>372</v>
      </c>
      <c r="G265" s="1399" t="s">
        <v>372</v>
      </c>
      <c r="H265" s="1399" t="s">
        <v>372</v>
      </c>
      <c r="I265" s="1399" t="s">
        <v>372</v>
      </c>
      <c r="J265" s="1399" t="s">
        <v>372</v>
      </c>
      <c r="K265" s="1400" t="s">
        <v>372</v>
      </c>
    </row>
    <row r="266" spans="1:13" ht="12.75" customHeight="1">
      <c r="A266" s="1404" t="s">
        <v>663</v>
      </c>
      <c r="B266" s="1396" t="s">
        <v>369</v>
      </c>
      <c r="D266" s="1424">
        <v>11377.787</v>
      </c>
      <c r="E266" s="1424">
        <v>12329.005999999999</v>
      </c>
      <c r="F266" s="1424">
        <v>13288.272000000001</v>
      </c>
      <c r="G266" s="1424">
        <v>13357.002</v>
      </c>
      <c r="H266" s="1405">
        <v>14083.796</v>
      </c>
      <c r="I266" s="1405">
        <v>16055.482</v>
      </c>
      <c r="J266" s="1405">
        <v>14475.398999999999</v>
      </c>
      <c r="K266" s="1406">
        <v>14033.579</v>
      </c>
    </row>
    <row r="267" spans="1:13" ht="12.75" customHeight="1">
      <c r="A267" s="1404" t="s">
        <v>664</v>
      </c>
      <c r="B267" s="1396" t="s">
        <v>369</v>
      </c>
      <c r="D267" s="1424">
        <v>26212.046999999999</v>
      </c>
      <c r="E267" s="1424" t="s">
        <v>372</v>
      </c>
      <c r="F267" s="1424" t="s">
        <v>372</v>
      </c>
      <c r="G267" s="1424">
        <v>26278.010999999999</v>
      </c>
      <c r="H267" s="1405">
        <v>28610.469000000001</v>
      </c>
      <c r="I267" s="1411" t="s">
        <v>372</v>
      </c>
      <c r="J267" s="1405">
        <v>26637.567999999999</v>
      </c>
      <c r="K267" s="1412" t="s">
        <v>372</v>
      </c>
    </row>
    <row r="268" spans="1:13" ht="12.75" customHeight="1">
      <c r="A268" s="1404" t="s">
        <v>665</v>
      </c>
      <c r="B268" s="1396" t="s">
        <v>369</v>
      </c>
      <c r="D268" s="1424">
        <v>15475.661</v>
      </c>
      <c r="E268" s="1424">
        <v>23118.169000000002</v>
      </c>
      <c r="F268" s="1424">
        <v>29493.687999999998</v>
      </c>
      <c r="G268" s="1424">
        <v>18751.537</v>
      </c>
      <c r="H268" s="1405">
        <v>14521.385</v>
      </c>
      <c r="I268" s="1405">
        <v>21560.425999999999</v>
      </c>
      <c r="J268" s="1405">
        <v>25745.692999999999</v>
      </c>
      <c r="K268" s="1406">
        <v>19209.465</v>
      </c>
    </row>
    <row r="269" spans="1:13" ht="12.75" customHeight="1">
      <c r="A269" s="1404" t="s">
        <v>666</v>
      </c>
      <c r="B269" s="1396" t="s">
        <v>369</v>
      </c>
      <c r="D269" s="1424">
        <v>76931.08</v>
      </c>
      <c r="E269" s="1424">
        <v>70606.460000000006</v>
      </c>
      <c r="F269" s="1424">
        <v>72335.816999999995</v>
      </c>
      <c r="G269" s="1424">
        <v>70608.97</v>
      </c>
      <c r="H269" s="1405">
        <v>72722.150999999998</v>
      </c>
      <c r="I269" s="1405">
        <v>69720.398000000001</v>
      </c>
      <c r="J269" s="1405">
        <v>68149.172000000006</v>
      </c>
      <c r="K269" s="1406">
        <v>61773.156999999999</v>
      </c>
    </row>
    <row r="270" spans="1:13" ht="12.75" customHeight="1">
      <c r="A270" s="1404" t="s">
        <v>667</v>
      </c>
      <c r="B270" s="1396" t="s">
        <v>369</v>
      </c>
      <c r="D270" s="1424">
        <v>42518.567000000003</v>
      </c>
      <c r="E270" s="1424">
        <v>44816.858</v>
      </c>
      <c r="F270" s="1424">
        <v>60425.061999999998</v>
      </c>
      <c r="G270" s="1424">
        <v>50385.500999999997</v>
      </c>
      <c r="H270" s="1405">
        <v>40984.364999999998</v>
      </c>
      <c r="I270" s="1405">
        <v>41854.241999999998</v>
      </c>
      <c r="J270" s="1405">
        <v>56058.353000000003</v>
      </c>
      <c r="K270" s="1406">
        <v>47781.425000000003</v>
      </c>
      <c r="M270" s="1405"/>
    </row>
    <row r="271" spans="1:13" ht="12.75" customHeight="1">
      <c r="A271" s="1404" t="s">
        <v>668</v>
      </c>
      <c r="B271" s="1396" t="s">
        <v>369</v>
      </c>
      <c r="D271" s="1424">
        <v>36863.858999999997</v>
      </c>
      <c r="E271" s="1424">
        <v>34144.489000000001</v>
      </c>
      <c r="F271" s="1424">
        <v>32526.936000000002</v>
      </c>
      <c r="G271" s="1424">
        <v>27542.146000000001</v>
      </c>
      <c r="H271" s="1405">
        <v>34059.565999999999</v>
      </c>
      <c r="I271" s="1405">
        <v>36020.586000000003</v>
      </c>
      <c r="J271" s="1405">
        <v>34608.896999999997</v>
      </c>
      <c r="K271" s="1406">
        <v>28435.917000000001</v>
      </c>
    </row>
    <row r="272" spans="1:13" ht="12.75" customHeight="1">
      <c r="A272" s="1404" t="s">
        <v>669</v>
      </c>
      <c r="B272" s="1396" t="s">
        <v>369</v>
      </c>
      <c r="D272" s="1424">
        <v>9191.1419999999998</v>
      </c>
      <c r="E272" s="1424">
        <v>9636.18</v>
      </c>
      <c r="F272" s="1424">
        <v>9833.1970000000001</v>
      </c>
      <c r="G272" s="1424">
        <v>10346.530000000001</v>
      </c>
      <c r="H272" s="1405">
        <v>9332.8269999999993</v>
      </c>
      <c r="I272" s="1405">
        <v>9498.51</v>
      </c>
      <c r="J272" s="1405">
        <v>8894.0310000000009</v>
      </c>
      <c r="K272" s="1406">
        <v>9351.2860000000001</v>
      </c>
    </row>
    <row r="273" spans="1:11" ht="12.75" customHeight="1">
      <c r="A273" s="1404" t="s">
        <v>670</v>
      </c>
      <c r="B273" s="1396" t="s">
        <v>369</v>
      </c>
      <c r="D273" s="1424">
        <v>20144.679</v>
      </c>
      <c r="E273" s="1424">
        <v>19623.605</v>
      </c>
      <c r="F273" s="1424">
        <v>20178.169000000002</v>
      </c>
      <c r="G273" s="1424">
        <v>20579.657999999999</v>
      </c>
      <c r="H273" s="1405">
        <v>23916.275000000001</v>
      </c>
      <c r="I273" s="1405">
        <v>23901.333999999999</v>
      </c>
      <c r="J273" s="1405">
        <v>22426.694</v>
      </c>
      <c r="K273" s="1406">
        <v>21524.668000000001</v>
      </c>
    </row>
    <row r="274" spans="1:11" ht="12.75" customHeight="1">
      <c r="A274" s="1404" t="s">
        <v>671</v>
      </c>
      <c r="B274" s="1396" t="s">
        <v>369</v>
      </c>
      <c r="D274" s="1424">
        <v>16246.04</v>
      </c>
      <c r="E274" s="1424">
        <v>15764.933999999999</v>
      </c>
      <c r="F274" s="1424">
        <v>17148.600999999999</v>
      </c>
      <c r="G274" s="1424">
        <v>17318.435000000001</v>
      </c>
      <c r="H274" s="1405">
        <v>17540.656999999999</v>
      </c>
      <c r="I274" s="1405">
        <v>17015.361000000001</v>
      </c>
      <c r="J274" s="1405">
        <v>16981.278999999999</v>
      </c>
      <c r="K274" s="1406">
        <v>17545.657999999999</v>
      </c>
    </row>
    <row r="275" spans="1:11" ht="12.75" customHeight="1">
      <c r="A275" s="1394" t="s">
        <v>672</v>
      </c>
      <c r="B275" s="1395" t="s">
        <v>369</v>
      </c>
      <c r="D275" s="1431" t="s">
        <v>372</v>
      </c>
      <c r="E275" s="1431" t="s">
        <v>372</v>
      </c>
      <c r="F275" s="1431" t="s">
        <v>372</v>
      </c>
      <c r="G275" s="1431" t="s">
        <v>372</v>
      </c>
      <c r="H275" s="1431" t="s">
        <v>372</v>
      </c>
      <c r="I275" s="1431" t="s">
        <v>372</v>
      </c>
      <c r="J275" s="1431" t="s">
        <v>372</v>
      </c>
      <c r="K275" s="1432" t="s">
        <v>372</v>
      </c>
    </row>
    <row r="276" spans="1:11" s="1416" customFormat="1" ht="21.95" customHeight="1">
      <c r="A276" s="1415" t="s">
        <v>673</v>
      </c>
      <c r="B276" s="1396" t="s">
        <v>369</v>
      </c>
      <c r="C276" s="1411"/>
      <c r="D276" s="1405">
        <v>43028</v>
      </c>
      <c r="E276" s="1433">
        <v>34006</v>
      </c>
      <c r="F276" s="1433">
        <v>31294</v>
      </c>
      <c r="G276" s="1433">
        <v>35617</v>
      </c>
      <c r="H276" s="1405">
        <v>38165</v>
      </c>
      <c r="I276" s="1405">
        <v>33831</v>
      </c>
      <c r="J276" s="1405">
        <v>32405</v>
      </c>
      <c r="K276" s="1406">
        <v>37010</v>
      </c>
    </row>
    <row r="277" spans="1:11" s="1416" customFormat="1" ht="21.95" customHeight="1">
      <c r="A277" s="1415" t="s">
        <v>674</v>
      </c>
      <c r="B277" s="1396" t="s">
        <v>369</v>
      </c>
      <c r="C277" s="1411"/>
      <c r="D277" s="1405">
        <v>37228</v>
      </c>
      <c r="E277" s="1433">
        <v>35182</v>
      </c>
      <c r="F277" s="1433">
        <v>36025</v>
      </c>
      <c r="G277" s="1433">
        <v>39160</v>
      </c>
      <c r="H277" s="1405">
        <v>37772</v>
      </c>
      <c r="I277" s="1405">
        <v>39279</v>
      </c>
      <c r="J277" s="1405">
        <v>33931</v>
      </c>
      <c r="K277" s="1406">
        <v>37408</v>
      </c>
    </row>
    <row r="278" spans="1:11" ht="12.75" customHeight="1">
      <c r="A278" s="1417" t="s">
        <v>675</v>
      </c>
      <c r="B278" s="1418"/>
      <c r="C278" s="1418"/>
      <c r="D278" s="1418"/>
      <c r="E278" s="1418"/>
      <c r="F278" s="1418"/>
      <c r="G278" s="1418"/>
      <c r="H278" s="1418"/>
      <c r="I278" s="1418"/>
      <c r="J278" s="1418"/>
      <c r="K278" s="1419"/>
    </row>
    <row r="279" spans="1:11" ht="12.75" customHeight="1">
      <c r="A279" s="1391" t="s">
        <v>303</v>
      </c>
      <c r="B279" s="1392" t="s">
        <v>331</v>
      </c>
      <c r="C279" s="1392" t="s">
        <v>410</v>
      </c>
      <c r="D279" s="1420" t="s">
        <v>411</v>
      </c>
      <c r="E279" s="1421" t="s">
        <v>412</v>
      </c>
      <c r="F279" s="1421" t="s">
        <v>413</v>
      </c>
      <c r="G279" s="1421" t="s">
        <v>414</v>
      </c>
      <c r="H279" s="1392" t="s">
        <v>411</v>
      </c>
      <c r="I279" s="1391" t="s">
        <v>412</v>
      </c>
      <c r="J279" s="1391" t="s">
        <v>413</v>
      </c>
      <c r="K279" s="1391" t="s">
        <v>414</v>
      </c>
    </row>
    <row r="280" spans="1:11" ht="12.75" customHeight="1">
      <c r="A280" s="1394" t="s">
        <v>676</v>
      </c>
      <c r="B280" s="1395" t="s">
        <v>369</v>
      </c>
      <c r="D280" s="1397" t="s">
        <v>417</v>
      </c>
      <c r="E280" s="1397" t="s">
        <v>417</v>
      </c>
      <c r="F280" s="1397" t="s">
        <v>417</v>
      </c>
      <c r="G280" s="1397" t="s">
        <v>417</v>
      </c>
      <c r="H280" s="1399" t="s">
        <v>417</v>
      </c>
      <c r="I280" s="1399" t="s">
        <v>417</v>
      </c>
      <c r="J280" s="1399" t="s">
        <v>417</v>
      </c>
      <c r="K280" s="1400" t="s">
        <v>417</v>
      </c>
    </row>
    <row r="281" spans="1:11" ht="12.75" customHeight="1">
      <c r="A281" s="1404" t="s">
        <v>677</v>
      </c>
      <c r="B281" s="1396" t="s">
        <v>369</v>
      </c>
      <c r="D281" s="1405">
        <v>439588</v>
      </c>
      <c r="E281" s="1405">
        <v>410045</v>
      </c>
      <c r="F281" s="1405">
        <v>347996</v>
      </c>
      <c r="G281" s="1405">
        <v>2509587</v>
      </c>
      <c r="H281" s="1405">
        <v>795184</v>
      </c>
      <c r="I281" s="1405">
        <v>585639</v>
      </c>
      <c r="J281" s="1405">
        <v>556603</v>
      </c>
      <c r="K281" s="1406">
        <v>2453213</v>
      </c>
    </row>
    <row r="282" spans="1:11" ht="12.75" customHeight="1">
      <c r="A282" s="1404" t="s">
        <v>678</v>
      </c>
      <c r="B282" s="1396" t="s">
        <v>369</v>
      </c>
      <c r="D282" s="1405" t="s">
        <v>190</v>
      </c>
      <c r="E282" s="1405" t="s">
        <v>190</v>
      </c>
      <c r="F282" s="1405" t="s">
        <v>190</v>
      </c>
      <c r="G282" s="1405" t="s">
        <v>190</v>
      </c>
      <c r="H282" s="1411" t="s">
        <v>372</v>
      </c>
      <c r="I282" s="1405">
        <v>112539</v>
      </c>
      <c r="J282" s="1399" t="s">
        <v>190</v>
      </c>
      <c r="K282" s="1400" t="s">
        <v>190</v>
      </c>
    </row>
    <row r="283" spans="1:11" ht="12.75" customHeight="1">
      <c r="A283" s="1407" t="s">
        <v>679</v>
      </c>
      <c r="B283" s="1396" t="s">
        <v>369</v>
      </c>
      <c r="D283" s="1405">
        <v>117182</v>
      </c>
      <c r="E283" s="1405">
        <v>84358</v>
      </c>
      <c r="F283" s="1405">
        <v>68373</v>
      </c>
      <c r="G283" s="1405">
        <v>433394</v>
      </c>
      <c r="H283" s="1405">
        <v>187403</v>
      </c>
      <c r="I283" s="1405">
        <v>112539</v>
      </c>
      <c r="J283" s="1405">
        <v>103318</v>
      </c>
      <c r="K283" s="1406">
        <v>449041</v>
      </c>
    </row>
    <row r="284" spans="1:11" ht="12.75" customHeight="1">
      <c r="A284" s="1394" t="s">
        <v>680</v>
      </c>
      <c r="B284" s="1395" t="s">
        <v>369</v>
      </c>
      <c r="D284" s="1397" t="s">
        <v>417</v>
      </c>
      <c r="E284" s="1397" t="s">
        <v>417</v>
      </c>
      <c r="F284" s="1397" t="s">
        <v>417</v>
      </c>
      <c r="G284" s="1397" t="s">
        <v>417</v>
      </c>
      <c r="H284" s="1397"/>
      <c r="I284" s="1397"/>
      <c r="J284" s="1397"/>
      <c r="K284" s="1402"/>
    </row>
    <row r="285" spans="1:11" ht="12.75" customHeight="1">
      <c r="A285" s="1404" t="s">
        <v>681</v>
      </c>
      <c r="B285" s="1396" t="s">
        <v>369</v>
      </c>
      <c r="D285" s="1405" t="s">
        <v>372</v>
      </c>
      <c r="E285" s="1405">
        <v>46229.637999999999</v>
      </c>
      <c r="F285" s="1405">
        <v>46930.675000000003</v>
      </c>
      <c r="G285" s="1405">
        <v>54273.703999999998</v>
      </c>
      <c r="H285" s="1405">
        <v>53620.999000000003</v>
      </c>
      <c r="I285" s="1405">
        <v>49861.771999999997</v>
      </c>
      <c r="J285" s="1405">
        <v>49637.25</v>
      </c>
      <c r="K285" s="1406">
        <v>44165.991999999998</v>
      </c>
    </row>
    <row r="286" spans="1:11" ht="12.75" customHeight="1">
      <c r="A286" s="1407" t="s">
        <v>682</v>
      </c>
      <c r="B286" s="1396" t="s">
        <v>369</v>
      </c>
      <c r="D286" s="1405">
        <v>54631.47</v>
      </c>
      <c r="E286" s="1405">
        <v>46229.637999999999</v>
      </c>
      <c r="F286" s="1405">
        <v>46930.675000000003</v>
      </c>
      <c r="G286" s="1405">
        <v>54273.703999999998</v>
      </c>
      <c r="H286" s="1405">
        <v>53620.999000000003</v>
      </c>
      <c r="I286" s="1405">
        <v>49861.771999999997</v>
      </c>
      <c r="J286" s="1405">
        <v>49637.25</v>
      </c>
      <c r="K286" s="1406">
        <v>44165.991999999998</v>
      </c>
    </row>
    <row r="287" spans="1:11" ht="12.75" customHeight="1">
      <c r="A287" s="1404" t="s">
        <v>683</v>
      </c>
      <c r="B287" s="1396" t="s">
        <v>369</v>
      </c>
      <c r="D287" s="1405">
        <v>47413.673999999999</v>
      </c>
      <c r="E287" s="1405">
        <v>47459.089</v>
      </c>
      <c r="F287" s="1405">
        <v>46416.705000000002</v>
      </c>
      <c r="G287" s="1405">
        <v>43118.752999999997</v>
      </c>
      <c r="H287" s="1405">
        <v>50868.002999999997</v>
      </c>
      <c r="I287" s="1405">
        <v>46811.239000000001</v>
      </c>
      <c r="J287" s="1405">
        <v>48792.428999999996</v>
      </c>
      <c r="K287" s="1406">
        <v>44659.957999999999</v>
      </c>
    </row>
    <row r="288" spans="1:11" ht="12.75" customHeight="1">
      <c r="A288" s="1404" t="s">
        <v>684</v>
      </c>
      <c r="B288" s="1396" t="s">
        <v>369</v>
      </c>
      <c r="D288" s="1405">
        <v>38060.642</v>
      </c>
      <c r="E288" s="1405">
        <v>35500.332999999999</v>
      </c>
      <c r="F288" s="1405">
        <v>32400.025000000001</v>
      </c>
      <c r="G288" s="1405">
        <v>34665.904000000002</v>
      </c>
      <c r="H288" s="1405">
        <v>36096.436000000002</v>
      </c>
      <c r="I288" s="1405">
        <v>35264.11</v>
      </c>
      <c r="J288" s="1405">
        <v>36109.652000000002</v>
      </c>
      <c r="K288" s="1406">
        <v>35515.218999999997</v>
      </c>
    </row>
    <row r="289" spans="1:13" ht="12.75" customHeight="1">
      <c r="A289" s="1434" t="s">
        <v>685</v>
      </c>
      <c r="B289" s="1396" t="s">
        <v>369</v>
      </c>
      <c r="D289" s="1405">
        <v>58395.040000000001</v>
      </c>
      <c r="E289" s="1405">
        <v>56913.146000000001</v>
      </c>
      <c r="F289" s="1405">
        <v>61904.55</v>
      </c>
      <c r="G289" s="1405">
        <v>56474.739000000001</v>
      </c>
      <c r="H289" s="1405">
        <v>54471.258000000002</v>
      </c>
      <c r="I289" s="1405">
        <v>51526.076999999997</v>
      </c>
      <c r="J289" s="1405">
        <v>50501.930999999997</v>
      </c>
      <c r="K289" s="1406">
        <v>42911.264000000003</v>
      </c>
    </row>
    <row r="290" spans="1:13" ht="12.75" customHeight="1">
      <c r="A290" s="1435" t="s">
        <v>686</v>
      </c>
      <c r="B290" s="1396" t="s">
        <v>369</v>
      </c>
      <c r="D290" s="1405">
        <v>6397.9530000000004</v>
      </c>
      <c r="E290" s="1405" t="s">
        <v>372</v>
      </c>
      <c r="F290" s="1405" t="s">
        <v>372</v>
      </c>
      <c r="G290" s="1405" t="s">
        <v>372</v>
      </c>
      <c r="H290" s="1411" t="s">
        <v>372</v>
      </c>
      <c r="I290" s="1411" t="s">
        <v>372</v>
      </c>
      <c r="J290" s="1411" t="s">
        <v>372</v>
      </c>
      <c r="K290" s="1412" t="s">
        <v>372</v>
      </c>
      <c r="M290" s="1405"/>
    </row>
    <row r="291" spans="1:13" ht="12.75" customHeight="1">
      <c r="A291" s="1435" t="s">
        <v>687</v>
      </c>
      <c r="B291" s="1396" t="s">
        <v>369</v>
      </c>
      <c r="D291" s="1405">
        <v>66615.289999999994</v>
      </c>
      <c r="E291" s="1405">
        <v>52980.964999999997</v>
      </c>
      <c r="F291" s="1405">
        <v>63528.256999999998</v>
      </c>
      <c r="G291" s="1405">
        <v>55038.451999999997</v>
      </c>
      <c r="H291" s="1405">
        <v>57125.58</v>
      </c>
      <c r="I291" s="1405">
        <v>63074.216</v>
      </c>
      <c r="J291" s="1405">
        <v>61395.324999999997</v>
      </c>
      <c r="K291" s="1406">
        <v>64073.508999999998</v>
      </c>
    </row>
    <row r="292" spans="1:13" ht="29.25" customHeight="1">
      <c r="A292" s="1413" t="s">
        <v>688</v>
      </c>
      <c r="B292" s="1396" t="s">
        <v>369</v>
      </c>
      <c r="D292" s="1397">
        <f>SUM(D293:D295)</f>
        <v>207183.69500000001</v>
      </c>
      <c r="E292" s="1397">
        <f>SUM(E293:E295)</f>
        <v>165144.573</v>
      </c>
      <c r="F292" s="1397">
        <f>SUM(F293:F295)</f>
        <v>200040.701</v>
      </c>
      <c r="G292" s="1397">
        <f>SUM(G293:G295)</f>
        <v>200217.514</v>
      </c>
      <c r="H292" s="1397">
        <v>188269.973</v>
      </c>
      <c r="I292" s="1397">
        <v>167173.64199999999</v>
      </c>
      <c r="J292" s="1397">
        <v>196756.397</v>
      </c>
      <c r="K292" s="1402">
        <v>186816.07200000001</v>
      </c>
    </row>
    <row r="293" spans="1:13" ht="12.75" customHeight="1">
      <c r="A293" s="1414" t="s">
        <v>689</v>
      </c>
      <c r="B293" s="1396" t="s">
        <v>369</v>
      </c>
      <c r="D293" s="1424">
        <v>105508.303</v>
      </c>
      <c r="E293" s="1424">
        <v>79734.918000000005</v>
      </c>
      <c r="F293" s="1424">
        <v>103049.29</v>
      </c>
      <c r="G293" s="1424">
        <v>106229.72900000001</v>
      </c>
      <c r="H293" s="1405">
        <v>98807.868000000002</v>
      </c>
      <c r="I293" s="1405">
        <v>82149.395999999993</v>
      </c>
      <c r="J293" s="1405">
        <v>102471.74099999999</v>
      </c>
      <c r="K293" s="1406">
        <v>97594.156000000003</v>
      </c>
    </row>
    <row r="294" spans="1:13" ht="12.75" customHeight="1">
      <c r="A294" s="1414" t="s">
        <v>690</v>
      </c>
      <c r="B294" s="1396" t="s">
        <v>369</v>
      </c>
      <c r="D294" s="1424">
        <v>64598.733</v>
      </c>
      <c r="E294" s="1424">
        <v>54418.239000000001</v>
      </c>
      <c r="F294" s="1424">
        <v>58418.252999999997</v>
      </c>
      <c r="G294" s="1424">
        <v>59132.589</v>
      </c>
      <c r="H294" s="1405">
        <v>54241.311999999998</v>
      </c>
      <c r="I294" s="1405">
        <v>51008.947</v>
      </c>
      <c r="J294" s="1405">
        <v>52698.932000000001</v>
      </c>
      <c r="K294" s="1406">
        <v>53760.521999999997</v>
      </c>
    </row>
    <row r="295" spans="1:13" ht="12.75" customHeight="1">
      <c r="A295" s="1414" t="s">
        <v>691</v>
      </c>
      <c r="B295" s="1396" t="s">
        <v>369</v>
      </c>
      <c r="D295" s="1424">
        <v>37076.659</v>
      </c>
      <c r="E295" s="1424">
        <v>30991.416000000001</v>
      </c>
      <c r="F295" s="1424">
        <v>38573.158000000003</v>
      </c>
      <c r="G295" s="1424">
        <v>34855.196000000004</v>
      </c>
      <c r="H295" s="1405">
        <v>35220.792999999998</v>
      </c>
      <c r="I295" s="1405">
        <v>34015.298999999999</v>
      </c>
      <c r="J295" s="1405">
        <v>41585.724000000002</v>
      </c>
      <c r="K295" s="1406">
        <v>35461.394</v>
      </c>
    </row>
    <row r="296" spans="1:13" ht="12.75" customHeight="1">
      <c r="A296" s="1404" t="s">
        <v>692</v>
      </c>
      <c r="B296" s="1396" t="s">
        <v>369</v>
      </c>
      <c r="C296" s="1401"/>
      <c r="D296" s="1397">
        <f>SUM(D297:D298)</f>
        <v>44221.275000000001</v>
      </c>
      <c r="E296" s="1397">
        <f>SUM(E297:E298)</f>
        <v>32221.829000000002</v>
      </c>
      <c r="F296" s="1397">
        <f>SUM(F297:F298)</f>
        <v>58360.619999999995</v>
      </c>
      <c r="G296" s="1397">
        <f>SUM(G297:G298)</f>
        <v>52338.826000000001</v>
      </c>
      <c r="H296" s="1397">
        <v>40252.976999999999</v>
      </c>
      <c r="I296" s="1397">
        <v>32396.398000000001</v>
      </c>
      <c r="J296" s="1397">
        <v>52879.714</v>
      </c>
      <c r="K296" s="1402">
        <v>49714.175000000003</v>
      </c>
    </row>
    <row r="297" spans="1:13" ht="12.75" customHeight="1">
      <c r="A297" s="1414" t="s">
        <v>693</v>
      </c>
      <c r="B297" s="1396" t="s">
        <v>369</v>
      </c>
      <c r="D297" s="1424">
        <v>6503.6719999999996</v>
      </c>
      <c r="E297" s="1424">
        <v>3512.1260000000002</v>
      </c>
      <c r="F297" s="1424">
        <v>11704.496999999999</v>
      </c>
      <c r="G297" s="1424">
        <v>10466.471</v>
      </c>
      <c r="H297" s="1405">
        <v>5123.9470000000001</v>
      </c>
      <c r="I297" s="1405">
        <v>3488.3760000000002</v>
      </c>
      <c r="J297" s="1405">
        <v>9867.9050000000007</v>
      </c>
      <c r="K297" s="1406">
        <v>8011.0630000000001</v>
      </c>
    </row>
    <row r="298" spans="1:13" ht="12.75" customHeight="1">
      <c r="A298" s="1414" t="s">
        <v>694</v>
      </c>
      <c r="B298" s="1396" t="s">
        <v>369</v>
      </c>
      <c r="D298" s="1424">
        <v>37717.603000000003</v>
      </c>
      <c r="E298" s="1424">
        <v>28709.703000000001</v>
      </c>
      <c r="F298" s="1424">
        <v>46656.123</v>
      </c>
      <c r="G298" s="1424">
        <v>41872.355000000003</v>
      </c>
      <c r="H298" s="1405">
        <v>35129.03</v>
      </c>
      <c r="I298" s="1405">
        <v>28908.022000000001</v>
      </c>
      <c r="J298" s="1405">
        <v>43011.809000000001</v>
      </c>
      <c r="K298" s="1406">
        <v>41703.112000000001</v>
      </c>
    </row>
    <row r="299" spans="1:13" ht="12.75" customHeight="1">
      <c r="A299" s="1394" t="s">
        <v>695</v>
      </c>
      <c r="B299" s="1396" t="s">
        <v>369</v>
      </c>
      <c r="C299" s="1401"/>
      <c r="D299" s="1436">
        <f>SUM(D300:D301)</f>
        <v>50504.036999999997</v>
      </c>
      <c r="E299" s="1436">
        <f t="shared" ref="E299:G299" si="8">SUM(E300:E301)</f>
        <v>29701.502</v>
      </c>
      <c r="F299" s="1436">
        <f t="shared" si="8"/>
        <v>46881.36</v>
      </c>
      <c r="G299" s="1436">
        <f t="shared" si="8"/>
        <v>50571.177000000003</v>
      </c>
      <c r="H299" s="1397">
        <v>43110.436000000002</v>
      </c>
      <c r="I299" s="1397">
        <v>28377.632000000001</v>
      </c>
      <c r="J299" s="1397">
        <v>39784.387000000002</v>
      </c>
      <c r="K299" s="1402">
        <v>45779.649999999994</v>
      </c>
    </row>
    <row r="300" spans="1:13" ht="12.75" customHeight="1">
      <c r="A300" s="1435" t="s">
        <v>696</v>
      </c>
      <c r="B300" s="1396" t="s">
        <v>369</v>
      </c>
      <c r="D300" s="1405">
        <v>20478.527999999998</v>
      </c>
      <c r="E300" s="1405">
        <v>12925.447</v>
      </c>
      <c r="F300" s="1405">
        <v>17145.483</v>
      </c>
      <c r="G300" s="1405">
        <v>19308.848000000002</v>
      </c>
      <c r="H300" s="1405">
        <v>17702.175999999999</v>
      </c>
      <c r="I300" s="1405">
        <v>11456.946</v>
      </c>
      <c r="J300" s="1405">
        <v>15398.341</v>
      </c>
      <c r="K300" s="1406">
        <v>17554.475999999999</v>
      </c>
    </row>
    <row r="301" spans="1:13" ht="12.75" customHeight="1">
      <c r="A301" s="1435" t="s">
        <v>697</v>
      </c>
      <c r="B301" s="1396" t="s">
        <v>369</v>
      </c>
      <c r="D301" s="1405">
        <v>30025.508999999998</v>
      </c>
      <c r="E301" s="1405">
        <v>16776.055</v>
      </c>
      <c r="F301" s="1405">
        <v>29735.877</v>
      </c>
      <c r="G301" s="1405">
        <v>31262.329000000002</v>
      </c>
      <c r="H301" s="1405">
        <v>25408.26</v>
      </c>
      <c r="I301" s="1405">
        <v>16920.686000000002</v>
      </c>
      <c r="J301" s="1405">
        <v>24386.045999999998</v>
      </c>
      <c r="K301" s="1406">
        <v>28225.173999999999</v>
      </c>
    </row>
    <row r="302" spans="1:13" ht="12.75" customHeight="1">
      <c r="A302" s="1437" t="s">
        <v>698</v>
      </c>
      <c r="B302" s="1396" t="s">
        <v>369</v>
      </c>
      <c r="D302" s="1405">
        <v>22057.537</v>
      </c>
      <c r="E302" s="1405">
        <v>15381.582</v>
      </c>
      <c r="F302" s="1405">
        <v>21471.328000000001</v>
      </c>
      <c r="G302" s="1405">
        <v>20728.409</v>
      </c>
      <c r="H302" s="1405">
        <v>19263.067999999999</v>
      </c>
      <c r="I302" s="1405">
        <v>14915.237999999999</v>
      </c>
      <c r="J302" s="1405">
        <v>20103.206999999999</v>
      </c>
      <c r="K302" s="1406">
        <v>19340.235000000001</v>
      </c>
    </row>
    <row r="303" spans="1:13" ht="12.75" customHeight="1">
      <c r="A303" s="1435" t="s">
        <v>699</v>
      </c>
      <c r="B303" s="1396" t="s">
        <v>369</v>
      </c>
      <c r="D303" s="1405" t="s">
        <v>372</v>
      </c>
      <c r="E303" s="1405" t="s">
        <v>372</v>
      </c>
      <c r="F303" s="1405" t="s">
        <v>372</v>
      </c>
      <c r="G303" s="1405" t="s">
        <v>372</v>
      </c>
      <c r="H303" s="1411" t="s">
        <v>372</v>
      </c>
      <c r="I303" s="1411" t="s">
        <v>372</v>
      </c>
      <c r="J303" s="1411" t="s">
        <v>372</v>
      </c>
      <c r="K303" s="1412" t="s">
        <v>372</v>
      </c>
      <c r="M303" s="1405"/>
    </row>
    <row r="304" spans="1:13" ht="21.95" customHeight="1">
      <c r="A304" s="1435" t="s">
        <v>700</v>
      </c>
      <c r="B304" s="1396" t="s">
        <v>369</v>
      </c>
      <c r="D304" s="1405">
        <v>10711.545</v>
      </c>
      <c r="E304" s="1405">
        <v>9915.32</v>
      </c>
      <c r="F304" s="1405">
        <v>9551.527</v>
      </c>
      <c r="G304" s="1405">
        <v>11216.043</v>
      </c>
      <c r="H304" s="1405">
        <v>12369.118</v>
      </c>
      <c r="I304" s="1405">
        <v>10917.126</v>
      </c>
      <c r="J304" s="1405">
        <v>10692.583000000001</v>
      </c>
      <c r="K304" s="1406">
        <v>13397.895</v>
      </c>
    </row>
    <row r="305" spans="1:11" ht="21.95" customHeight="1">
      <c r="A305" s="1435" t="s">
        <v>701</v>
      </c>
      <c r="B305" s="1396" t="s">
        <v>369</v>
      </c>
      <c r="D305" s="1405">
        <v>7092.482</v>
      </c>
      <c r="E305" s="1405">
        <v>6947.1180000000004</v>
      </c>
      <c r="F305" s="1405">
        <v>6747.47</v>
      </c>
      <c r="G305" s="1405">
        <v>6276.73</v>
      </c>
      <c r="H305" s="1405">
        <v>5916.9849999999997</v>
      </c>
      <c r="I305" s="1405">
        <v>6298.5460000000003</v>
      </c>
      <c r="J305" s="1405">
        <v>6511.4750000000004</v>
      </c>
      <c r="K305" s="1406">
        <v>5628.9589999999998</v>
      </c>
    </row>
    <row r="306" spans="1:11" ht="12.75" customHeight="1">
      <c r="A306" s="1404" t="s">
        <v>702</v>
      </c>
      <c r="B306" s="1396" t="s">
        <v>369</v>
      </c>
      <c r="D306" s="1411" t="s">
        <v>190</v>
      </c>
      <c r="E306" s="1411" t="s">
        <v>190</v>
      </c>
      <c r="F306" s="1411" t="s">
        <v>190</v>
      </c>
      <c r="G306" s="1411" t="s">
        <v>190</v>
      </c>
      <c r="H306" s="1411" t="s">
        <v>190</v>
      </c>
      <c r="I306" s="1411" t="s">
        <v>190</v>
      </c>
      <c r="J306" s="1411" t="s">
        <v>190</v>
      </c>
      <c r="K306" s="1412" t="s">
        <v>190</v>
      </c>
    </row>
    <row r="307" spans="1:11" ht="12.75" customHeight="1">
      <c r="A307" s="1404" t="s">
        <v>703</v>
      </c>
      <c r="B307" s="1396" t="s">
        <v>369</v>
      </c>
      <c r="D307" s="1405">
        <v>8418.75</v>
      </c>
      <c r="E307" s="1405">
        <v>7638.4139999999998</v>
      </c>
      <c r="F307" s="1405">
        <v>7942.4579999999996</v>
      </c>
      <c r="G307" s="1405">
        <v>8708.1039999999994</v>
      </c>
      <c r="H307" s="1405">
        <v>7624.26</v>
      </c>
      <c r="I307" s="1405">
        <v>6716.0749999999998</v>
      </c>
      <c r="J307" s="1405">
        <v>6680.009</v>
      </c>
      <c r="K307" s="1406">
        <v>5324.5029999999997</v>
      </c>
    </row>
    <row r="308" spans="1:11" ht="12.75" customHeight="1">
      <c r="A308" s="1404" t="s">
        <v>704</v>
      </c>
      <c r="B308" s="1396" t="s">
        <v>369</v>
      </c>
      <c r="D308" s="1436">
        <f>SUM(D309:D312)</f>
        <v>8563.2880000000005</v>
      </c>
      <c r="E308" s="1436">
        <f>SUM(E309:E312)</f>
        <v>8452.0949999999993</v>
      </c>
      <c r="F308" s="1436">
        <f>SUM(F309:F312)</f>
        <v>11593.106</v>
      </c>
      <c r="G308" s="1436">
        <f>SUM(G309:G312)</f>
        <v>10821.278</v>
      </c>
      <c r="H308" s="1411" t="s">
        <v>372</v>
      </c>
      <c r="I308" s="1438">
        <v>8082.6630000000005</v>
      </c>
      <c r="J308" s="1438">
        <v>10806.272999999999</v>
      </c>
      <c r="K308" s="1412" t="s">
        <v>372</v>
      </c>
    </row>
    <row r="309" spans="1:11" ht="12.75" customHeight="1">
      <c r="A309" s="1435" t="s">
        <v>705</v>
      </c>
      <c r="B309" s="1396" t="s">
        <v>369</v>
      </c>
      <c r="D309" s="1405">
        <v>5142.4560000000001</v>
      </c>
      <c r="E309" s="1405">
        <v>4602.951</v>
      </c>
      <c r="F309" s="1405">
        <v>7023.8649999999998</v>
      </c>
      <c r="G309" s="1405">
        <v>7574.63</v>
      </c>
      <c r="H309" s="1405">
        <v>4821.0940000000001</v>
      </c>
      <c r="I309" s="1405">
        <v>4802.9970000000003</v>
      </c>
      <c r="J309" s="1405">
        <v>7241.6719999999996</v>
      </c>
      <c r="K309" s="1406">
        <v>6579.65</v>
      </c>
    </row>
    <row r="310" spans="1:11" ht="12.75" customHeight="1">
      <c r="A310" s="1435" t="s">
        <v>706</v>
      </c>
      <c r="B310" s="1396" t="s">
        <v>369</v>
      </c>
      <c r="D310" s="1405">
        <v>706.88199999999995</v>
      </c>
      <c r="E310" s="1405">
        <v>506.21800000000002</v>
      </c>
      <c r="F310" s="1405">
        <v>640.79399999999998</v>
      </c>
      <c r="G310" s="1405">
        <v>789.88199999999995</v>
      </c>
      <c r="H310" s="1405">
        <v>685.12300000000005</v>
      </c>
      <c r="I310" s="1405">
        <v>568.23199999999997</v>
      </c>
      <c r="J310" s="1405">
        <v>655.33000000000004</v>
      </c>
      <c r="K310" s="1406">
        <v>637.31299999999999</v>
      </c>
    </row>
    <row r="311" spans="1:11" ht="12.75" customHeight="1">
      <c r="A311" s="1435" t="s">
        <v>707</v>
      </c>
      <c r="B311" s="1396" t="s">
        <v>369</v>
      </c>
      <c r="D311" s="1405">
        <v>871.04499999999996</v>
      </c>
      <c r="E311" s="1405">
        <v>1254.6369999999999</v>
      </c>
      <c r="F311" s="1405">
        <v>1386.652</v>
      </c>
      <c r="G311" s="1405">
        <v>745.50800000000004</v>
      </c>
      <c r="H311" s="1411" t="s">
        <v>372</v>
      </c>
      <c r="I311" s="1405">
        <v>1331.0309999999999</v>
      </c>
      <c r="J311" s="1405">
        <v>1340.2950000000001</v>
      </c>
      <c r="K311" s="1412" t="s">
        <v>372</v>
      </c>
    </row>
    <row r="312" spans="1:11" ht="12.75" customHeight="1">
      <c r="A312" s="1435" t="s">
        <v>704</v>
      </c>
      <c r="B312" s="1396" t="s">
        <v>369</v>
      </c>
      <c r="D312" s="1405">
        <v>1842.905</v>
      </c>
      <c r="E312" s="1405">
        <v>2088.2890000000002</v>
      </c>
      <c r="F312" s="1405">
        <v>2541.7950000000001</v>
      </c>
      <c r="G312" s="1405">
        <v>1711.258</v>
      </c>
      <c r="H312" s="1405">
        <v>1317.288</v>
      </c>
      <c r="I312" s="1405">
        <v>1380.403</v>
      </c>
      <c r="J312" s="1405">
        <v>1568.9760000000001</v>
      </c>
      <c r="K312" s="1406">
        <v>1725.19</v>
      </c>
    </row>
    <row r="313" spans="1:11" ht="12.75" customHeight="1">
      <c r="A313" s="1404" t="s">
        <v>708</v>
      </c>
      <c r="B313" s="1396" t="s">
        <v>369</v>
      </c>
      <c r="D313" s="1405">
        <v>4471.6959999999999</v>
      </c>
      <c r="E313" s="1405">
        <v>3741.34</v>
      </c>
      <c r="F313" s="1405">
        <v>2889.902</v>
      </c>
      <c r="G313" s="1405">
        <v>3008.7139999999999</v>
      </c>
      <c r="H313" s="1405">
        <v>3858.7269999999999</v>
      </c>
      <c r="I313" s="1405">
        <v>2485.462</v>
      </c>
      <c r="J313" s="1405">
        <v>3023.99</v>
      </c>
      <c r="K313" s="1406">
        <v>4209.5290000000005</v>
      </c>
    </row>
    <row r="314" spans="1:11" ht="12.75" customHeight="1">
      <c r="A314" s="1404" t="s">
        <v>709</v>
      </c>
      <c r="B314" s="1396" t="s">
        <v>369</v>
      </c>
      <c r="D314" s="1405">
        <v>11113.329</v>
      </c>
      <c r="E314" s="1405">
        <v>10419.459000000001</v>
      </c>
      <c r="F314" s="1405">
        <v>11000.857</v>
      </c>
      <c r="G314" s="1405">
        <v>11248.478999999999</v>
      </c>
      <c r="H314" s="1405">
        <v>11425.25</v>
      </c>
      <c r="I314" s="1405">
        <v>10288.696</v>
      </c>
      <c r="J314" s="1405">
        <v>11659.717000000001</v>
      </c>
      <c r="K314" s="1406">
        <v>11943.11</v>
      </c>
    </row>
    <row r="315" spans="1:11" ht="12.75" customHeight="1">
      <c r="A315" s="1404" t="s">
        <v>710</v>
      </c>
      <c r="B315" s="1396" t="s">
        <v>369</v>
      </c>
      <c r="D315" s="1405">
        <v>114471.024</v>
      </c>
      <c r="E315" s="1405">
        <v>104206.75</v>
      </c>
      <c r="F315" s="1405">
        <v>105116.17600000001</v>
      </c>
      <c r="G315" s="1405">
        <v>95115.832999999999</v>
      </c>
      <c r="H315" s="1405">
        <v>99206.45</v>
      </c>
      <c r="I315" s="1405">
        <v>91601.285000000003</v>
      </c>
      <c r="J315" s="1405">
        <v>105155.25900000001</v>
      </c>
      <c r="K315" s="1406">
        <v>90218.341</v>
      </c>
    </row>
    <row r="316" spans="1:11" ht="12.75" customHeight="1">
      <c r="A316" s="1404" t="s">
        <v>711</v>
      </c>
      <c r="B316" s="1396" t="s">
        <v>369</v>
      </c>
      <c r="D316" s="1405">
        <v>16418.333999999999</v>
      </c>
      <c r="E316" s="1405">
        <v>14719.84</v>
      </c>
      <c r="F316" s="1405">
        <v>14773.482</v>
      </c>
      <c r="G316" s="1405">
        <v>12246.173000000001</v>
      </c>
      <c r="H316" s="1405">
        <v>13706.236999999999</v>
      </c>
      <c r="I316" s="1405">
        <v>12992.03</v>
      </c>
      <c r="J316" s="1405">
        <v>13955.795</v>
      </c>
      <c r="K316" s="1406">
        <v>13153.315000000001</v>
      </c>
    </row>
    <row r="317" spans="1:11" ht="12.75" customHeight="1">
      <c r="A317" s="1404" t="s">
        <v>712</v>
      </c>
      <c r="B317" s="1396" t="s">
        <v>369</v>
      </c>
      <c r="D317" s="1405">
        <v>21595.135999999999</v>
      </c>
      <c r="E317" s="1405">
        <v>19480.690999999999</v>
      </c>
      <c r="F317" s="1405">
        <v>18784.793000000001</v>
      </c>
      <c r="G317" s="1405">
        <v>18149.142</v>
      </c>
      <c r="H317" s="1405">
        <v>19328.556</v>
      </c>
      <c r="I317" s="1405">
        <v>17975.897000000001</v>
      </c>
      <c r="J317" s="1405">
        <v>17387.484</v>
      </c>
      <c r="K317" s="1406">
        <v>16626.272000000001</v>
      </c>
    </row>
    <row r="318" spans="1:11" ht="12.75" customHeight="1">
      <c r="A318" s="1404" t="s">
        <v>713</v>
      </c>
      <c r="B318" s="1396" t="s">
        <v>369</v>
      </c>
      <c r="D318" s="1405">
        <v>3628.8319999999999</v>
      </c>
      <c r="E318" s="1405">
        <v>3791.4009999999998</v>
      </c>
      <c r="F318" s="1405">
        <v>3970.1030000000001</v>
      </c>
      <c r="G318" s="1405">
        <v>4472.8140000000003</v>
      </c>
      <c r="H318" s="1405">
        <v>3927.1689999999999</v>
      </c>
      <c r="I318" s="1405">
        <v>3264.942</v>
      </c>
      <c r="J318" s="1405">
        <v>3731.9430000000002</v>
      </c>
      <c r="K318" s="1406">
        <v>3993.7089999999998</v>
      </c>
    </row>
    <row r="319" spans="1:11" ht="12.75" customHeight="1">
      <c r="A319" s="1404" t="s">
        <v>714</v>
      </c>
      <c r="B319" s="1396" t="s">
        <v>369</v>
      </c>
      <c r="D319" s="1405">
        <v>16580.48</v>
      </c>
      <c r="E319" s="1405">
        <v>13890.84</v>
      </c>
      <c r="F319" s="1405">
        <v>17294.539000000001</v>
      </c>
      <c r="G319" s="1405">
        <v>15803.046</v>
      </c>
      <c r="H319" s="1405">
        <v>15776.163</v>
      </c>
      <c r="I319" s="1405">
        <v>14895.412</v>
      </c>
      <c r="J319" s="1405">
        <v>18958.22</v>
      </c>
      <c r="K319" s="1406">
        <v>17727.991000000002</v>
      </c>
    </row>
    <row r="320" spans="1:11" ht="12.75" customHeight="1">
      <c r="A320" s="1404" t="s">
        <v>715</v>
      </c>
      <c r="B320" s="1396" t="s">
        <v>369</v>
      </c>
      <c r="D320" s="1424" t="s">
        <v>372</v>
      </c>
      <c r="E320" s="1426" t="s">
        <v>372</v>
      </c>
      <c r="F320" s="1426" t="s">
        <v>372</v>
      </c>
      <c r="G320" s="1426" t="s">
        <v>372</v>
      </c>
      <c r="H320" s="1411" t="s">
        <v>372</v>
      </c>
      <c r="I320" s="1411" t="s">
        <v>372</v>
      </c>
      <c r="J320" s="1411" t="s">
        <v>372</v>
      </c>
      <c r="K320" s="1412" t="s">
        <v>372</v>
      </c>
    </row>
    <row r="321" spans="1:13" ht="12.75" customHeight="1">
      <c r="A321" s="1417" t="s">
        <v>716</v>
      </c>
      <c r="B321" s="1418"/>
      <c r="C321" s="1418"/>
      <c r="D321" s="1418"/>
      <c r="E321" s="1418"/>
      <c r="F321" s="1418"/>
      <c r="G321" s="1418"/>
      <c r="H321" s="1411"/>
      <c r="I321" s="1411"/>
      <c r="J321" s="1411"/>
      <c r="K321" s="1412"/>
      <c r="M321" s="1405"/>
    </row>
    <row r="322" spans="1:13" ht="12.75" customHeight="1">
      <c r="A322" s="1391" t="s">
        <v>303</v>
      </c>
      <c r="B322" s="1392" t="s">
        <v>331</v>
      </c>
      <c r="C322" s="1392" t="s">
        <v>410</v>
      </c>
      <c r="D322" s="1393" t="s">
        <v>411</v>
      </c>
      <c r="E322" s="1428" t="s">
        <v>412</v>
      </c>
      <c r="F322" s="1428" t="s">
        <v>413</v>
      </c>
      <c r="G322" s="1428" t="s">
        <v>414</v>
      </c>
      <c r="H322" s="1392" t="s">
        <v>411</v>
      </c>
      <c r="I322" s="1391" t="s">
        <v>412</v>
      </c>
      <c r="J322" s="1391" t="s">
        <v>413</v>
      </c>
      <c r="K322" s="1391" t="s">
        <v>414</v>
      </c>
    </row>
    <row r="323" spans="1:13" ht="12.75" customHeight="1">
      <c r="A323" s="1394" t="s">
        <v>717</v>
      </c>
      <c r="B323" s="1396" t="s">
        <v>369</v>
      </c>
      <c r="D323" s="1397" t="s">
        <v>417</v>
      </c>
      <c r="E323" s="1398" t="s">
        <v>417</v>
      </c>
      <c r="F323" s="1398" t="s">
        <v>417</v>
      </c>
      <c r="G323" s="1398" t="s">
        <v>417</v>
      </c>
      <c r="H323" s="1399" t="s">
        <v>417</v>
      </c>
      <c r="I323" s="1399" t="s">
        <v>417</v>
      </c>
      <c r="J323" s="1399" t="s">
        <v>417</v>
      </c>
      <c r="K323" s="1400" t="s">
        <v>417</v>
      </c>
    </row>
    <row r="324" spans="1:13" ht="12.75" customHeight="1">
      <c r="A324" s="1404" t="s">
        <v>718</v>
      </c>
      <c r="B324" s="1396" t="s">
        <v>369</v>
      </c>
      <c r="D324" s="1405">
        <v>119463.746</v>
      </c>
      <c r="E324" s="1405">
        <v>118232.85</v>
      </c>
      <c r="F324" s="1405">
        <v>120450.91</v>
      </c>
      <c r="G324" s="1405">
        <v>131941.837</v>
      </c>
      <c r="H324" s="1405">
        <v>128697.053</v>
      </c>
      <c r="I324" s="1405">
        <v>118200.262</v>
      </c>
      <c r="J324" s="1405">
        <v>119976.67200000001</v>
      </c>
      <c r="K324" s="1406">
        <v>133109.28099999999</v>
      </c>
    </row>
    <row r="325" spans="1:13" ht="12.75" customHeight="1">
      <c r="A325" s="1404" t="s">
        <v>719</v>
      </c>
      <c r="B325" s="1396" t="s">
        <v>369</v>
      </c>
      <c r="D325" s="1405">
        <v>4320.4179999999997</v>
      </c>
      <c r="E325" s="1405">
        <v>4517.5209999999997</v>
      </c>
      <c r="F325" s="1405">
        <v>4119.3959999999997</v>
      </c>
      <c r="G325" s="1405">
        <v>4606.6419999999998</v>
      </c>
      <c r="H325" s="1405">
        <v>4510.1139999999996</v>
      </c>
      <c r="I325" s="1405">
        <v>3726.4180000000001</v>
      </c>
      <c r="J325" s="1405">
        <v>4205.3220000000001</v>
      </c>
      <c r="K325" s="1406">
        <v>4372.7190000000001</v>
      </c>
    </row>
    <row r="326" spans="1:13" ht="12.75" customHeight="1">
      <c r="A326" s="1404" t="s">
        <v>720</v>
      </c>
      <c r="B326" s="1396" t="s">
        <v>369</v>
      </c>
      <c r="D326" s="1405">
        <v>25440.273000000001</v>
      </c>
      <c r="E326" s="1405">
        <v>25562.298999999999</v>
      </c>
      <c r="F326" s="1405">
        <v>26147.608</v>
      </c>
      <c r="G326" s="1405">
        <v>24511.47</v>
      </c>
      <c r="H326" s="1405">
        <v>25145.085999999999</v>
      </c>
      <c r="I326" s="1405">
        <v>22777.800999999999</v>
      </c>
      <c r="J326" s="1405">
        <v>25674.808000000001</v>
      </c>
      <c r="K326" s="1406">
        <v>25055.291000000001</v>
      </c>
    </row>
    <row r="327" spans="1:13" ht="12.75" customHeight="1">
      <c r="A327" s="1404" t="s">
        <v>721</v>
      </c>
      <c r="B327" s="1396" t="s">
        <v>369</v>
      </c>
      <c r="D327" s="1405">
        <v>7298.0379999999996</v>
      </c>
      <c r="E327" s="1405">
        <v>5661.48</v>
      </c>
      <c r="F327" s="1405">
        <v>6091.31</v>
      </c>
      <c r="G327" s="1405">
        <v>7581.6310000000003</v>
      </c>
      <c r="H327" s="1405">
        <v>7149.183</v>
      </c>
      <c r="I327" s="1405">
        <v>4885.2020000000002</v>
      </c>
      <c r="J327" s="1405">
        <v>6246.826</v>
      </c>
      <c r="K327" s="1406">
        <v>7198.8630000000003</v>
      </c>
    </row>
    <row r="328" spans="1:13" ht="12.75" customHeight="1">
      <c r="A328" s="1404" t="s">
        <v>722</v>
      </c>
      <c r="B328" s="1396" t="s">
        <v>369</v>
      </c>
      <c r="D328" s="1405">
        <v>4593.7120000000004</v>
      </c>
      <c r="E328" s="1405">
        <v>4612.777</v>
      </c>
      <c r="F328" s="1405">
        <v>4568.3050000000003</v>
      </c>
      <c r="G328" s="1405">
        <v>4371.6490000000003</v>
      </c>
      <c r="H328" s="1405">
        <v>5135.9920000000002</v>
      </c>
      <c r="I328" s="1405">
        <v>5027.665</v>
      </c>
      <c r="J328" s="1405">
        <v>4399.8010000000004</v>
      </c>
      <c r="K328" s="1406">
        <v>4457.7240000000002</v>
      </c>
    </row>
    <row r="329" spans="1:13" ht="12.75" customHeight="1">
      <c r="A329" s="1404" t="s">
        <v>723</v>
      </c>
      <c r="B329" s="1396" t="s">
        <v>369</v>
      </c>
      <c r="D329" s="1405">
        <v>8777.2180000000008</v>
      </c>
      <c r="E329" s="1405">
        <v>7110.9880000000003</v>
      </c>
      <c r="F329" s="1405">
        <v>7341.2349999999997</v>
      </c>
      <c r="G329" s="1405">
        <v>7928.4859999999999</v>
      </c>
      <c r="H329" s="1405">
        <v>17727.977999999999</v>
      </c>
      <c r="I329" s="1405">
        <v>14793.351000000001</v>
      </c>
      <c r="J329" s="1405">
        <v>15594.619000000001</v>
      </c>
      <c r="K329" s="1406">
        <v>16424.116000000002</v>
      </c>
    </row>
    <row r="330" spans="1:13" ht="12.75" customHeight="1">
      <c r="A330" s="1417" t="s">
        <v>724</v>
      </c>
      <c r="B330" s="1418"/>
      <c r="C330" s="1418"/>
      <c r="D330" s="1418"/>
      <c r="E330" s="1418"/>
      <c r="F330" s="1418"/>
      <c r="G330" s="1418"/>
      <c r="H330" s="1418"/>
      <c r="I330" s="1418"/>
      <c r="J330" s="1418"/>
      <c r="K330" s="1419"/>
    </row>
    <row r="331" spans="1:13" ht="12.75" customHeight="1">
      <c r="A331" s="1391" t="s">
        <v>303</v>
      </c>
      <c r="B331" s="1392" t="s">
        <v>331</v>
      </c>
      <c r="C331" s="1392" t="s">
        <v>410</v>
      </c>
      <c r="D331" s="1420" t="s">
        <v>411</v>
      </c>
      <c r="E331" s="1420" t="s">
        <v>412</v>
      </c>
      <c r="F331" s="1420" t="s">
        <v>413</v>
      </c>
      <c r="G331" s="1420" t="s">
        <v>414</v>
      </c>
      <c r="H331" s="1392" t="s">
        <v>411</v>
      </c>
      <c r="I331" s="1392" t="s">
        <v>412</v>
      </c>
      <c r="J331" s="1392" t="s">
        <v>413</v>
      </c>
      <c r="K331" s="1392" t="s">
        <v>414</v>
      </c>
    </row>
    <row r="332" spans="1:13" ht="12.75" customHeight="1">
      <c r="A332" s="1394" t="s">
        <v>725</v>
      </c>
      <c r="D332" s="1431" t="s">
        <v>417</v>
      </c>
      <c r="E332" s="1439" t="s">
        <v>417</v>
      </c>
      <c r="F332" s="1439" t="s">
        <v>417</v>
      </c>
      <c r="G332" s="1439" t="s">
        <v>417</v>
      </c>
      <c r="H332" s="1399" t="s">
        <v>417</v>
      </c>
      <c r="I332" s="1399" t="s">
        <v>417</v>
      </c>
      <c r="J332" s="1399" t="s">
        <v>417</v>
      </c>
      <c r="K332" s="1400" t="s">
        <v>417</v>
      </c>
    </row>
    <row r="333" spans="1:13" ht="12.75" customHeight="1">
      <c r="A333" s="1404" t="s">
        <v>726</v>
      </c>
      <c r="B333" s="1396" t="s">
        <v>524</v>
      </c>
      <c r="D333" s="1405">
        <v>1836.8720000000001</v>
      </c>
      <c r="E333" s="1405">
        <v>2095.527</v>
      </c>
      <c r="F333" s="1405">
        <v>2463.3739999999998</v>
      </c>
      <c r="G333" s="1405">
        <v>2240.5700000000002</v>
      </c>
      <c r="H333" s="1405">
        <v>2099.2489999999998</v>
      </c>
      <c r="I333" s="1405">
        <v>2790.2170000000001</v>
      </c>
      <c r="J333" s="1405">
        <v>2097.7570000000001</v>
      </c>
      <c r="K333" s="1406">
        <v>2117.4749999999999</v>
      </c>
    </row>
    <row r="334" spans="1:13" ht="12.75" customHeight="1">
      <c r="A334" s="1404" t="s">
        <v>727</v>
      </c>
      <c r="B334" s="1396" t="s">
        <v>524</v>
      </c>
      <c r="D334" s="1405">
        <v>38894.137000000002</v>
      </c>
      <c r="E334" s="1405">
        <v>40204.129000000001</v>
      </c>
      <c r="F334" s="1405">
        <v>45069.641000000003</v>
      </c>
      <c r="G334" s="1405">
        <v>39472.873</v>
      </c>
      <c r="H334" s="1405">
        <v>36100.421000000002</v>
      </c>
      <c r="I334" s="1405">
        <v>41461.402999999998</v>
      </c>
      <c r="J334" s="1405">
        <v>44726.158000000003</v>
      </c>
      <c r="K334" s="1406">
        <v>52137.389000000003</v>
      </c>
    </row>
    <row r="335" spans="1:13" ht="12.75" customHeight="1">
      <c r="A335" s="1404" t="s">
        <v>728</v>
      </c>
      <c r="B335" s="1396" t="s">
        <v>369</v>
      </c>
      <c r="D335" s="1405">
        <v>43555.358999999997</v>
      </c>
      <c r="E335" s="1405">
        <v>44394.118999999999</v>
      </c>
      <c r="F335" s="1405">
        <v>42062.61</v>
      </c>
      <c r="G335" s="1405">
        <v>38554.822999999997</v>
      </c>
      <c r="H335" s="1405">
        <v>41931.430999999997</v>
      </c>
      <c r="I335" s="1405">
        <v>47849.750999999997</v>
      </c>
      <c r="J335" s="1405">
        <v>40320.714</v>
      </c>
      <c r="K335" s="1406">
        <v>35709.305</v>
      </c>
      <c r="M335" s="1405"/>
    </row>
    <row r="336" spans="1:13" ht="12.75" customHeight="1">
      <c r="A336" s="1404" t="s">
        <v>729</v>
      </c>
      <c r="B336" s="1396" t="s">
        <v>369</v>
      </c>
      <c r="D336" s="1405">
        <v>24021.3</v>
      </c>
      <c r="E336" s="1405">
        <v>21270.644</v>
      </c>
      <c r="F336" s="1405">
        <v>20156.437999999998</v>
      </c>
      <c r="G336" s="1405">
        <v>21915.08</v>
      </c>
      <c r="H336" s="1405">
        <v>22667.947</v>
      </c>
      <c r="I336" s="1405">
        <v>20964.170999999998</v>
      </c>
      <c r="J336" s="1405">
        <v>20820.710999999999</v>
      </c>
      <c r="K336" s="1406">
        <v>21635.651999999998</v>
      </c>
    </row>
    <row r="337" spans="1:11" ht="12.75" customHeight="1">
      <c r="A337" s="1404" t="s">
        <v>730</v>
      </c>
      <c r="B337" s="1396" t="s">
        <v>369</v>
      </c>
      <c r="D337" s="1405">
        <v>16504.348000000002</v>
      </c>
      <c r="E337" s="1405">
        <v>13765.946</v>
      </c>
      <c r="F337" s="1405">
        <v>14078.937</v>
      </c>
      <c r="G337" s="1405">
        <v>12950.777</v>
      </c>
      <c r="H337" s="1405">
        <v>14744.018</v>
      </c>
      <c r="I337" s="1405">
        <v>14611.433000000001</v>
      </c>
      <c r="J337" s="1405">
        <v>12479.619000000001</v>
      </c>
      <c r="K337" s="1406">
        <v>13409.963</v>
      </c>
    </row>
    <row r="338" spans="1:11" ht="12.75" customHeight="1">
      <c r="A338" s="1407" t="s">
        <v>731</v>
      </c>
      <c r="B338" s="1396" t="s">
        <v>369</v>
      </c>
      <c r="D338" s="1405">
        <v>16442.851999999999</v>
      </c>
      <c r="E338" s="1405">
        <v>13695.448</v>
      </c>
      <c r="F338" s="1405">
        <v>14013.016</v>
      </c>
      <c r="G338" s="1405">
        <v>12886.224</v>
      </c>
      <c r="H338" s="1405">
        <v>14685.978999999999</v>
      </c>
      <c r="I338" s="1405">
        <v>14550.856</v>
      </c>
      <c r="J338" s="1405">
        <v>12420.547</v>
      </c>
      <c r="K338" s="1406">
        <v>13345.769</v>
      </c>
    </row>
    <row r="339" spans="1:11" ht="12.75" customHeight="1">
      <c r="A339" s="1404" t="s">
        <v>732</v>
      </c>
      <c r="B339" s="1396" t="s">
        <v>369</v>
      </c>
      <c r="D339" s="1405">
        <v>42651.811000000002</v>
      </c>
      <c r="E339" s="1405">
        <v>49019.481</v>
      </c>
      <c r="F339" s="1405">
        <v>47769.474000000002</v>
      </c>
      <c r="G339" s="1405">
        <v>44290.156999999999</v>
      </c>
      <c r="H339" s="1405">
        <v>46793.83</v>
      </c>
      <c r="I339" s="1405">
        <v>49492.94</v>
      </c>
      <c r="J339" s="1405">
        <v>45372.233</v>
      </c>
      <c r="K339" s="1406">
        <v>41852.03</v>
      </c>
    </row>
    <row r="340" spans="1:11" ht="12.75" customHeight="1">
      <c r="A340" s="1407" t="s">
        <v>733</v>
      </c>
      <c r="B340" s="1396" t="s">
        <v>369</v>
      </c>
      <c r="D340" s="1405">
        <v>42145.493000000002</v>
      </c>
      <c r="E340" s="1405">
        <v>48501.177000000003</v>
      </c>
      <c r="F340" s="1405">
        <v>47282.879999999997</v>
      </c>
      <c r="G340" s="1405">
        <v>43793.85</v>
      </c>
      <c r="H340" s="1405">
        <v>46310.760999999999</v>
      </c>
      <c r="I340" s="1405">
        <v>49002.254999999997</v>
      </c>
      <c r="J340" s="1405">
        <v>44888.214</v>
      </c>
      <c r="K340" s="1406">
        <v>41389.574000000001</v>
      </c>
    </row>
    <row r="341" spans="1:11" ht="12.75" customHeight="1">
      <c r="A341" s="1404" t="s">
        <v>734</v>
      </c>
      <c r="B341" s="1396" t="s">
        <v>369</v>
      </c>
      <c r="D341" s="1405">
        <v>43986.343999999997</v>
      </c>
      <c r="E341" s="1405">
        <v>42415.466999999997</v>
      </c>
      <c r="F341" s="1405">
        <v>39055.461000000003</v>
      </c>
      <c r="G341" s="1405">
        <v>38181.036999999997</v>
      </c>
      <c r="H341" s="1405">
        <v>41835.044999999998</v>
      </c>
      <c r="I341" s="1405">
        <v>43367.106</v>
      </c>
      <c r="J341" s="1405">
        <v>40317.538</v>
      </c>
      <c r="K341" s="1406">
        <v>37399.451000000001</v>
      </c>
    </row>
    <row r="342" spans="1:11" ht="12.75" customHeight="1">
      <c r="A342" s="1404" t="s">
        <v>735</v>
      </c>
      <c r="B342" s="1396" t="s">
        <v>369</v>
      </c>
      <c r="D342" s="1405">
        <v>13117.456</v>
      </c>
      <c r="E342" s="1405">
        <v>9186.5490000000009</v>
      </c>
      <c r="F342" s="1405">
        <v>10967.055</v>
      </c>
      <c r="G342" s="1405">
        <v>11400.571</v>
      </c>
      <c r="H342" s="1405">
        <v>9797.4680000000008</v>
      </c>
      <c r="I342" s="1405">
        <v>8064.7039999999997</v>
      </c>
      <c r="J342" s="1405">
        <v>8339.64</v>
      </c>
      <c r="K342" s="1406">
        <v>8713.24</v>
      </c>
    </row>
    <row r="343" spans="1:11" ht="12.75" customHeight="1">
      <c r="A343" s="1404" t="s">
        <v>736</v>
      </c>
      <c r="B343" s="1396" t="s">
        <v>369</v>
      </c>
      <c r="D343" s="1405">
        <v>21096.892</v>
      </c>
      <c r="E343" s="1405">
        <v>22132.334999999999</v>
      </c>
      <c r="F343" s="1405">
        <v>24601.541000000001</v>
      </c>
      <c r="G343" s="1405">
        <v>20919.111000000001</v>
      </c>
      <c r="H343" s="1405">
        <v>22257.612000000001</v>
      </c>
      <c r="I343" s="1405">
        <v>25424.748</v>
      </c>
      <c r="J343" s="1405">
        <v>22132.464</v>
      </c>
      <c r="K343" s="1406">
        <v>20265.739000000001</v>
      </c>
    </row>
    <row r="344" spans="1:11" ht="12.75" customHeight="1">
      <c r="A344" s="1404" t="s">
        <v>737</v>
      </c>
      <c r="B344" s="1396" t="s">
        <v>369</v>
      </c>
      <c r="D344" s="1405">
        <v>45253.447</v>
      </c>
      <c r="E344" s="1405">
        <v>36609.911</v>
      </c>
      <c r="F344" s="1405">
        <v>36174.230000000003</v>
      </c>
      <c r="G344" s="1405">
        <v>40367.317000000003</v>
      </c>
      <c r="H344" s="1405">
        <v>45559.271999999997</v>
      </c>
      <c r="I344" s="1405">
        <v>39178.771999999997</v>
      </c>
      <c r="J344" s="1405">
        <v>35516.800000000003</v>
      </c>
      <c r="K344" s="1406">
        <v>42263.887000000002</v>
      </c>
    </row>
    <row r="345" spans="1:11" ht="12.75" customHeight="1">
      <c r="A345" s="1404" t="s">
        <v>738</v>
      </c>
      <c r="B345" s="1396" t="s">
        <v>369</v>
      </c>
      <c r="D345" s="1405" t="s">
        <v>190</v>
      </c>
      <c r="E345" s="1405" t="s">
        <v>190</v>
      </c>
      <c r="F345" s="1405" t="s">
        <v>190</v>
      </c>
      <c r="G345" s="1405" t="s">
        <v>190</v>
      </c>
      <c r="H345" s="1411" t="s">
        <v>190</v>
      </c>
      <c r="I345" s="1411" t="s">
        <v>190</v>
      </c>
      <c r="J345" s="1411" t="s">
        <v>190</v>
      </c>
      <c r="K345" s="1412" t="s">
        <v>190</v>
      </c>
    </row>
    <row r="346" spans="1:11" ht="12.75" customHeight="1">
      <c r="A346" s="1404" t="s">
        <v>739</v>
      </c>
      <c r="B346" s="1396" t="s">
        <v>369</v>
      </c>
      <c r="D346" s="1405" t="s">
        <v>190</v>
      </c>
      <c r="E346" s="1405" t="s">
        <v>190</v>
      </c>
      <c r="F346" s="1405" t="s">
        <v>190</v>
      </c>
      <c r="G346" s="1405" t="s">
        <v>190</v>
      </c>
      <c r="H346" s="1411" t="s">
        <v>190</v>
      </c>
      <c r="I346" s="1411" t="s">
        <v>190</v>
      </c>
      <c r="J346" s="1411" t="s">
        <v>190</v>
      </c>
      <c r="K346" s="1412" t="s">
        <v>190</v>
      </c>
    </row>
    <row r="347" spans="1:11" ht="12.75" customHeight="1">
      <c r="A347" s="1417" t="s">
        <v>740</v>
      </c>
      <c r="B347" s="1418"/>
      <c r="C347" s="1418"/>
      <c r="D347" s="1418"/>
      <c r="E347" s="1418"/>
      <c r="F347" s="1418"/>
      <c r="G347" s="1418"/>
      <c r="H347" s="1418"/>
      <c r="I347" s="1418"/>
      <c r="J347" s="1418"/>
      <c r="K347" s="1419"/>
    </row>
    <row r="348" spans="1:11" ht="12.75" customHeight="1">
      <c r="A348" s="1391" t="s">
        <v>303</v>
      </c>
      <c r="B348" s="1392" t="s">
        <v>331</v>
      </c>
      <c r="C348" s="1392" t="s">
        <v>410</v>
      </c>
      <c r="D348" s="1420" t="s">
        <v>411</v>
      </c>
      <c r="E348" s="1421" t="s">
        <v>412</v>
      </c>
      <c r="F348" s="1421" t="s">
        <v>413</v>
      </c>
      <c r="G348" s="1421" t="s">
        <v>414</v>
      </c>
      <c r="H348" s="1392" t="s">
        <v>411</v>
      </c>
      <c r="I348" s="1391" t="s">
        <v>412</v>
      </c>
      <c r="J348" s="1391" t="s">
        <v>413</v>
      </c>
      <c r="K348" s="1391" t="s">
        <v>414</v>
      </c>
    </row>
    <row r="349" spans="1:11" ht="12.75" customHeight="1">
      <c r="A349" s="1394" t="s">
        <v>741</v>
      </c>
      <c r="B349" s="1396" t="s">
        <v>369</v>
      </c>
      <c r="D349" s="1397" t="s">
        <v>417</v>
      </c>
      <c r="E349" s="1397" t="s">
        <v>417</v>
      </c>
      <c r="F349" s="1397" t="s">
        <v>417</v>
      </c>
      <c r="G349" s="1397" t="s">
        <v>417</v>
      </c>
      <c r="H349" s="1399" t="s">
        <v>417</v>
      </c>
      <c r="I349" s="1399" t="s">
        <v>417</v>
      </c>
      <c r="J349" s="1399" t="s">
        <v>417</v>
      </c>
      <c r="K349" s="1400" t="s">
        <v>417</v>
      </c>
    </row>
    <row r="350" spans="1:11" ht="12.75" customHeight="1">
      <c r="A350" s="1404" t="s">
        <v>742</v>
      </c>
      <c r="B350" s="1396" t="s">
        <v>369</v>
      </c>
      <c r="D350" s="1405">
        <v>69255.803</v>
      </c>
      <c r="E350" s="1405">
        <v>65666.240999999995</v>
      </c>
      <c r="F350" s="1405">
        <v>64447.184000000001</v>
      </c>
      <c r="G350" s="1405">
        <v>70019.929999999993</v>
      </c>
      <c r="H350" s="1405">
        <v>77975.995999999999</v>
      </c>
      <c r="I350" s="1405">
        <v>77703.604999999996</v>
      </c>
      <c r="J350" s="1405">
        <v>79945.198000000004</v>
      </c>
      <c r="K350" s="1406">
        <v>80134.845000000001</v>
      </c>
    </row>
    <row r="351" spans="1:11" ht="12.75" customHeight="1">
      <c r="A351" s="1404" t="s">
        <v>743</v>
      </c>
      <c r="B351" s="1396" t="s">
        <v>369</v>
      </c>
      <c r="D351" s="1405">
        <v>6058.47</v>
      </c>
      <c r="E351" s="1405">
        <v>5179.4840000000004</v>
      </c>
      <c r="F351" s="1405">
        <v>4954.5609999999997</v>
      </c>
      <c r="G351" s="1405">
        <v>5106.393</v>
      </c>
      <c r="H351" s="1405">
        <v>5993.6279999999997</v>
      </c>
      <c r="I351" s="1405">
        <v>5287.96</v>
      </c>
      <c r="J351" s="1405">
        <v>5456.6930000000002</v>
      </c>
      <c r="K351" s="1406">
        <v>5699.5919999999996</v>
      </c>
    </row>
    <row r="352" spans="1:11" ht="12.75" customHeight="1">
      <c r="A352" s="1404" t="s">
        <v>744</v>
      </c>
      <c r="B352" s="1396" t="s">
        <v>369</v>
      </c>
      <c r="D352" s="1405">
        <v>54971.796999999999</v>
      </c>
      <c r="E352" s="1405">
        <v>47425.557000000001</v>
      </c>
      <c r="F352" s="1405">
        <v>43404.373</v>
      </c>
      <c r="G352" s="1405">
        <v>47556.853000000003</v>
      </c>
      <c r="H352" s="1405">
        <v>53451.218000000001</v>
      </c>
      <c r="I352" s="1405">
        <v>47755.633999999998</v>
      </c>
      <c r="J352" s="1405">
        <v>47115.432999999997</v>
      </c>
      <c r="K352" s="1406">
        <v>48265.205999999998</v>
      </c>
    </row>
    <row r="353" spans="1:13" ht="12.75" customHeight="1">
      <c r="A353" s="1404" t="s">
        <v>745</v>
      </c>
      <c r="B353" s="1396" t="s">
        <v>369</v>
      </c>
      <c r="D353" s="1405">
        <v>97091</v>
      </c>
      <c r="E353" s="1405">
        <v>93049</v>
      </c>
      <c r="F353" s="1405">
        <v>98480</v>
      </c>
      <c r="G353" s="1405">
        <v>108001</v>
      </c>
      <c r="H353" s="1405">
        <v>103850</v>
      </c>
      <c r="I353" s="1405">
        <v>101049</v>
      </c>
      <c r="J353" s="1405">
        <v>103196</v>
      </c>
      <c r="K353" s="1406">
        <v>114732</v>
      </c>
    </row>
    <row r="354" spans="1:13" ht="12.75" customHeight="1">
      <c r="A354" s="1404" t="s">
        <v>746</v>
      </c>
      <c r="B354" s="1396" t="s">
        <v>369</v>
      </c>
      <c r="D354" s="1405">
        <v>29717</v>
      </c>
      <c r="E354" s="1405">
        <v>28373</v>
      </c>
      <c r="F354" s="1405">
        <v>27614</v>
      </c>
      <c r="G354" s="1405">
        <v>31062</v>
      </c>
      <c r="H354" s="1405">
        <v>30969</v>
      </c>
      <c r="I354" s="1405">
        <v>27606</v>
      </c>
      <c r="J354" s="1405">
        <v>27824</v>
      </c>
      <c r="K354" s="1406">
        <v>30112</v>
      </c>
    </row>
    <row r="355" spans="1:13" ht="12.75" customHeight="1">
      <c r="A355" s="1404" t="s">
        <v>747</v>
      </c>
      <c r="B355" s="1396" t="s">
        <v>369</v>
      </c>
      <c r="D355" s="1405">
        <v>172791.22700000001</v>
      </c>
      <c r="E355" s="1405">
        <v>155928.995</v>
      </c>
      <c r="F355" s="1405">
        <v>151065.959</v>
      </c>
      <c r="G355" s="1405">
        <v>152740.96299999999</v>
      </c>
      <c r="H355" s="1405">
        <v>168982.035</v>
      </c>
      <c r="I355" s="1405">
        <v>164298.27600000001</v>
      </c>
      <c r="J355" s="1405">
        <v>158475.79199999999</v>
      </c>
      <c r="K355" s="1406">
        <v>162849.853</v>
      </c>
    </row>
    <row r="356" spans="1:13" ht="12.75" customHeight="1">
      <c r="A356" s="1417" t="s">
        <v>748</v>
      </c>
      <c r="B356" s="1418"/>
      <c r="C356" s="1418"/>
      <c r="D356" s="1418"/>
      <c r="E356" s="1418"/>
      <c r="F356" s="1418"/>
      <c r="G356" s="1418"/>
      <c r="H356" s="1418"/>
      <c r="I356" s="1418"/>
      <c r="J356" s="1418"/>
      <c r="K356" s="1419"/>
    </row>
    <row r="357" spans="1:13" ht="12.75" customHeight="1">
      <c r="A357" s="1391" t="s">
        <v>303</v>
      </c>
      <c r="B357" s="1392" t="s">
        <v>331</v>
      </c>
      <c r="C357" s="1392" t="s">
        <v>410</v>
      </c>
      <c r="D357" s="1393" t="s">
        <v>411</v>
      </c>
      <c r="E357" s="1393" t="s">
        <v>412</v>
      </c>
      <c r="F357" s="1393" t="s">
        <v>413</v>
      </c>
      <c r="G357" s="1393" t="s">
        <v>414</v>
      </c>
      <c r="H357" s="1392" t="s">
        <v>411</v>
      </c>
      <c r="I357" s="1392" t="s">
        <v>412</v>
      </c>
      <c r="J357" s="1392" t="s">
        <v>413</v>
      </c>
      <c r="K357" s="1392" t="s">
        <v>414</v>
      </c>
    </row>
    <row r="358" spans="1:13" ht="24.95" customHeight="1">
      <c r="A358" s="1413" t="s">
        <v>749</v>
      </c>
      <c r="B358" s="1396" t="s">
        <v>369</v>
      </c>
      <c r="D358" s="1399" t="s">
        <v>417</v>
      </c>
      <c r="E358" s="1399" t="s">
        <v>417</v>
      </c>
      <c r="F358" s="1399" t="s">
        <v>417</v>
      </c>
      <c r="G358" s="1399" t="s">
        <v>417</v>
      </c>
      <c r="H358" s="1399" t="s">
        <v>417</v>
      </c>
      <c r="I358" s="1399" t="s">
        <v>417</v>
      </c>
      <c r="J358" s="1399" t="s">
        <v>417</v>
      </c>
      <c r="K358" s="1400" t="s">
        <v>417</v>
      </c>
    </row>
    <row r="359" spans="1:13" ht="30.75" customHeight="1">
      <c r="A359" s="1440" t="s">
        <v>750</v>
      </c>
      <c r="B359" s="1396" t="s">
        <v>369</v>
      </c>
      <c r="D359" s="1424">
        <v>21814.521000000001</v>
      </c>
      <c r="E359" s="1424">
        <v>19006.271000000001</v>
      </c>
      <c r="F359" s="1424">
        <v>16233.866</v>
      </c>
      <c r="G359" s="1424">
        <v>16984.804</v>
      </c>
      <c r="H359" s="1405">
        <v>17453.323</v>
      </c>
      <c r="I359" s="1405">
        <v>16805.214</v>
      </c>
      <c r="J359" s="1405">
        <v>16333.109</v>
      </c>
      <c r="K359" s="1406">
        <v>18558.332999999999</v>
      </c>
    </row>
    <row r="360" spans="1:13" ht="29.25" customHeight="1">
      <c r="A360" s="1440" t="s">
        <v>751</v>
      </c>
      <c r="B360" s="1396" t="s">
        <v>369</v>
      </c>
      <c r="D360" s="1424">
        <v>37078.089</v>
      </c>
      <c r="E360" s="1424">
        <v>38045.550000000003</v>
      </c>
      <c r="F360" s="1424">
        <v>33057.082999999999</v>
      </c>
      <c r="G360" s="1424">
        <v>30951.795999999998</v>
      </c>
      <c r="H360" s="1405">
        <v>29941.485000000001</v>
      </c>
      <c r="I360" s="1405">
        <v>34493.934999999998</v>
      </c>
      <c r="J360" s="1405">
        <v>31467.825000000001</v>
      </c>
      <c r="K360" s="1406">
        <v>34746.830999999998</v>
      </c>
    </row>
    <row r="361" spans="1:13" ht="12.75" customHeight="1">
      <c r="A361" s="1417" t="s">
        <v>752</v>
      </c>
      <c r="B361" s="1418"/>
      <c r="C361" s="1418"/>
      <c r="D361" s="1418"/>
      <c r="E361" s="1418"/>
      <c r="F361" s="1418"/>
      <c r="G361" s="1418"/>
      <c r="H361" s="1418"/>
      <c r="I361" s="1418"/>
      <c r="J361" s="1418"/>
      <c r="K361" s="1419"/>
    </row>
    <row r="362" spans="1:13" ht="12.75" customHeight="1">
      <c r="A362" s="1391" t="s">
        <v>303</v>
      </c>
      <c r="B362" s="1392" t="s">
        <v>331</v>
      </c>
      <c r="C362" s="1392" t="s">
        <v>410</v>
      </c>
      <c r="D362" s="1393" t="s">
        <v>411</v>
      </c>
      <c r="E362" s="1393" t="s">
        <v>412</v>
      </c>
      <c r="F362" s="1393" t="s">
        <v>413</v>
      </c>
      <c r="G362" s="1393" t="s">
        <v>414</v>
      </c>
      <c r="H362" s="1392" t="s">
        <v>411</v>
      </c>
      <c r="I362" s="1392" t="s">
        <v>412</v>
      </c>
      <c r="J362" s="1392" t="s">
        <v>413</v>
      </c>
      <c r="K362" s="1392" t="s">
        <v>414</v>
      </c>
      <c r="M362" s="1405"/>
    </row>
    <row r="363" spans="1:13" ht="12.75" customHeight="1">
      <c r="A363" s="1394" t="s">
        <v>753</v>
      </c>
      <c r="B363" s="1396" t="s">
        <v>369</v>
      </c>
      <c r="D363" s="1431" t="s">
        <v>417</v>
      </c>
      <c r="E363" s="1439" t="s">
        <v>417</v>
      </c>
      <c r="F363" s="1439" t="s">
        <v>417</v>
      </c>
      <c r="G363" s="1439" t="s">
        <v>417</v>
      </c>
      <c r="H363" s="1399" t="s">
        <v>417</v>
      </c>
      <c r="I363" s="1399" t="s">
        <v>417</v>
      </c>
      <c r="J363" s="1399" t="s">
        <v>417</v>
      </c>
      <c r="K363" s="1400" t="s">
        <v>417</v>
      </c>
    </row>
    <row r="364" spans="1:13" ht="12.75" customHeight="1">
      <c r="A364" s="1404" t="s">
        <v>754</v>
      </c>
      <c r="B364" s="1396" t="s">
        <v>369</v>
      </c>
      <c r="D364" s="1424">
        <v>30332.737000000001</v>
      </c>
      <c r="E364" s="1424">
        <v>21564.280999999999</v>
      </c>
      <c r="F364" s="1424">
        <v>23935.012999999999</v>
      </c>
      <c r="G364" s="1424">
        <v>27151.254000000001</v>
      </c>
      <c r="H364" s="1405">
        <v>31504.555</v>
      </c>
      <c r="I364" s="1405">
        <v>28004.924999999999</v>
      </c>
      <c r="J364" s="1405">
        <v>28967.388999999999</v>
      </c>
      <c r="K364" s="1406">
        <v>31934.082999999999</v>
      </c>
    </row>
    <row r="365" spans="1:13" ht="12.75" customHeight="1">
      <c r="A365" s="1404" t="s">
        <v>755</v>
      </c>
      <c r="B365" s="1396" t="s">
        <v>369</v>
      </c>
      <c r="D365" s="1424">
        <v>22713.567999999999</v>
      </c>
      <c r="E365" s="1424">
        <v>19536.893</v>
      </c>
      <c r="F365" s="1424">
        <v>19470.725999999999</v>
      </c>
      <c r="G365" s="1424">
        <v>20789.052</v>
      </c>
      <c r="H365" s="1405">
        <v>23202.170999999998</v>
      </c>
      <c r="I365" s="1405">
        <v>19257.786</v>
      </c>
      <c r="J365" s="1405">
        <v>17372.329000000002</v>
      </c>
      <c r="K365" s="1406">
        <v>19023.968000000001</v>
      </c>
    </row>
    <row r="366" spans="1:13" ht="12.75" customHeight="1">
      <c r="A366" s="1404" t="s">
        <v>756</v>
      </c>
      <c r="B366" s="1396" t="s">
        <v>369</v>
      </c>
      <c r="D366" s="1424">
        <v>34135.913</v>
      </c>
      <c r="E366" s="1424">
        <v>33797.404999999999</v>
      </c>
      <c r="F366" s="1424">
        <v>37943.534</v>
      </c>
      <c r="G366" s="1424">
        <v>36598.629999999997</v>
      </c>
      <c r="H366" s="1405">
        <v>38212.482000000004</v>
      </c>
      <c r="I366" s="1405">
        <v>35295.228999999999</v>
      </c>
      <c r="J366" s="1405">
        <v>36306.470999999998</v>
      </c>
      <c r="K366" s="1406">
        <v>35272.137000000002</v>
      </c>
    </row>
    <row r="367" spans="1:13" ht="12.75" customHeight="1">
      <c r="A367" s="1404" t="s">
        <v>757</v>
      </c>
      <c r="B367" s="1396" t="s">
        <v>369</v>
      </c>
      <c r="D367" s="1424">
        <v>3089.2370000000001</v>
      </c>
      <c r="E367" s="1424">
        <v>2728.1849999999999</v>
      </c>
      <c r="F367" s="1424">
        <v>3164.6889999999999</v>
      </c>
      <c r="G367" s="1424">
        <v>3408.2130000000002</v>
      </c>
      <c r="H367" s="1405">
        <v>3968.3420000000001</v>
      </c>
      <c r="I367" s="1405">
        <v>4759.7820000000002</v>
      </c>
      <c r="J367" s="1405">
        <v>5501.1530000000002</v>
      </c>
      <c r="K367" s="1406">
        <v>3153.6550000000002</v>
      </c>
    </row>
    <row r="368" spans="1:13" ht="12.75" customHeight="1">
      <c r="A368" s="1404" t="s">
        <v>758</v>
      </c>
      <c r="B368" s="1396" t="s">
        <v>369</v>
      </c>
      <c r="D368" s="1424">
        <v>25104.548999999999</v>
      </c>
      <c r="E368" s="1424">
        <v>24621.65</v>
      </c>
      <c r="F368" s="1424">
        <v>24400.987000000001</v>
      </c>
      <c r="G368" s="1424">
        <v>25711.036</v>
      </c>
      <c r="H368" s="1405">
        <v>26486.311000000002</v>
      </c>
      <c r="I368" s="1405">
        <v>26547.042000000001</v>
      </c>
      <c r="J368" s="1405">
        <v>24645.525000000001</v>
      </c>
      <c r="K368" s="1406">
        <v>26314.774000000001</v>
      </c>
    </row>
    <row r="369" spans="1:13" ht="12.75" customHeight="1">
      <c r="A369" s="1404" t="s">
        <v>759</v>
      </c>
      <c r="B369" s="1396" t="s">
        <v>369</v>
      </c>
      <c r="D369" s="1424">
        <v>17679.611000000001</v>
      </c>
      <c r="E369" s="1424">
        <v>16986.54</v>
      </c>
      <c r="F369" s="1424">
        <v>16859.664000000001</v>
      </c>
      <c r="G369" s="1424">
        <v>16975.531999999999</v>
      </c>
      <c r="H369" s="1405">
        <v>16339.405000000001</v>
      </c>
      <c r="I369" s="1405">
        <v>16806.039000000001</v>
      </c>
      <c r="J369" s="1405">
        <v>16203.253000000001</v>
      </c>
      <c r="K369" s="1406">
        <v>16619.187000000002</v>
      </c>
    </row>
    <row r="370" spans="1:13" ht="12.75" customHeight="1">
      <c r="A370" s="1404" t="s">
        <v>760</v>
      </c>
      <c r="B370" s="1396" t="s">
        <v>369</v>
      </c>
      <c r="D370" s="1424">
        <v>12283.099</v>
      </c>
      <c r="E370" s="1424">
        <v>11225.965</v>
      </c>
      <c r="F370" s="1424">
        <v>12158.822</v>
      </c>
      <c r="G370" s="1424">
        <v>11574.089</v>
      </c>
      <c r="H370" s="1405">
        <v>10735.8</v>
      </c>
      <c r="I370" s="1405">
        <v>11112.378000000001</v>
      </c>
      <c r="J370" s="1405">
        <v>11802.931</v>
      </c>
      <c r="K370" s="1406">
        <v>10290.183000000001</v>
      </c>
    </row>
    <row r="371" spans="1:13" ht="12.75" customHeight="1">
      <c r="A371" s="1404" t="s">
        <v>761</v>
      </c>
      <c r="B371" s="1396" t="s">
        <v>369</v>
      </c>
      <c r="D371" s="1424">
        <v>2337.1390000000001</v>
      </c>
      <c r="E371" s="1424">
        <v>2052.357</v>
      </c>
      <c r="F371" s="1424">
        <v>1913.51</v>
      </c>
      <c r="G371" s="1424">
        <v>2608.37</v>
      </c>
      <c r="H371" s="1405">
        <v>2201.145</v>
      </c>
      <c r="I371" s="1405">
        <v>2022.9349999999999</v>
      </c>
      <c r="J371" s="1405">
        <v>2057.0140000000001</v>
      </c>
      <c r="K371" s="1406">
        <v>2016.7529999999999</v>
      </c>
    </row>
    <row r="372" spans="1:13" s="1416" customFormat="1" ht="21.95" customHeight="1">
      <c r="A372" s="1415" t="s">
        <v>762</v>
      </c>
      <c r="B372" s="1396" t="s">
        <v>369</v>
      </c>
      <c r="C372" s="1411"/>
      <c r="D372" s="1424" t="s">
        <v>190</v>
      </c>
      <c r="E372" s="1424" t="s">
        <v>190</v>
      </c>
      <c r="F372" s="1424" t="s">
        <v>190</v>
      </c>
      <c r="G372" s="1424" t="s">
        <v>190</v>
      </c>
      <c r="H372" s="1399" t="s">
        <v>190</v>
      </c>
      <c r="I372" s="1399" t="s">
        <v>190</v>
      </c>
      <c r="J372" s="1399" t="s">
        <v>190</v>
      </c>
      <c r="K372" s="1400" t="s">
        <v>190</v>
      </c>
    </row>
    <row r="373" spans="1:13" ht="12.75" customHeight="1">
      <c r="A373" s="1404" t="s">
        <v>763</v>
      </c>
      <c r="B373" s="1396" t="s">
        <v>369</v>
      </c>
      <c r="D373" s="1424">
        <v>3832.424</v>
      </c>
      <c r="E373" s="1424">
        <v>4148.5379999999996</v>
      </c>
      <c r="F373" s="1424">
        <v>4036.808</v>
      </c>
      <c r="G373" s="1424">
        <v>3771.7469999999998</v>
      </c>
      <c r="H373" s="1405">
        <v>3839.0529999999999</v>
      </c>
      <c r="I373" s="1405">
        <v>3961.9639999999999</v>
      </c>
      <c r="J373" s="1405">
        <v>4601.6139999999996</v>
      </c>
      <c r="K373" s="1406">
        <v>4190.7740000000003</v>
      </c>
    </row>
    <row r="374" spans="1:13" ht="12.75" customHeight="1">
      <c r="A374" s="1404" t="s">
        <v>764</v>
      </c>
      <c r="B374" s="1396" t="s">
        <v>369</v>
      </c>
      <c r="D374" s="1424">
        <v>54111.053</v>
      </c>
      <c r="E374" s="1424">
        <v>48730.654000000002</v>
      </c>
      <c r="F374" s="1424">
        <v>50936.212</v>
      </c>
      <c r="G374" s="1424">
        <v>50305.934000000001</v>
      </c>
      <c r="H374" s="1405">
        <v>61196.197999999997</v>
      </c>
      <c r="I374" s="1405">
        <v>58613.453000000001</v>
      </c>
      <c r="J374" s="1405">
        <v>56465.946000000004</v>
      </c>
      <c r="K374" s="1406">
        <v>60745.307999999997</v>
      </c>
    </row>
    <row r="375" spans="1:13" ht="12.75" customHeight="1">
      <c r="A375" s="1404" t="s">
        <v>765</v>
      </c>
      <c r="B375" s="1396" t="s">
        <v>369</v>
      </c>
      <c r="D375" s="1424">
        <v>98797.258000000002</v>
      </c>
      <c r="E375" s="1424">
        <v>95039.107999999993</v>
      </c>
      <c r="F375" s="1424">
        <v>92504.721999999994</v>
      </c>
      <c r="G375" s="1424">
        <v>98450.304000000004</v>
      </c>
      <c r="H375" s="1405">
        <v>96221.122000000003</v>
      </c>
      <c r="I375" s="1405">
        <v>90447.78</v>
      </c>
      <c r="J375" s="1405">
        <v>93390.907999999996</v>
      </c>
      <c r="K375" s="1406">
        <v>100625.713</v>
      </c>
    </row>
    <row r="376" spans="1:13" ht="12.75" customHeight="1">
      <c r="A376" s="1404" t="s">
        <v>766</v>
      </c>
      <c r="B376" s="1396" t="s">
        <v>369</v>
      </c>
      <c r="D376" s="1424">
        <v>47067.750999999997</v>
      </c>
      <c r="E376" s="1424">
        <v>56429.021000000001</v>
      </c>
      <c r="F376" s="1424">
        <v>49640.296000000002</v>
      </c>
      <c r="G376" s="1424">
        <v>41328.576999999997</v>
      </c>
      <c r="H376" s="1405">
        <v>48200.464</v>
      </c>
      <c r="I376" s="1405">
        <v>61186.192000000003</v>
      </c>
      <c r="J376" s="1405">
        <v>58157.767</v>
      </c>
      <c r="K376" s="1406">
        <v>48592.063999999998</v>
      </c>
      <c r="M376" s="1405"/>
    </row>
    <row r="377" spans="1:13" ht="12.75" customHeight="1">
      <c r="A377" s="1404" t="s">
        <v>767</v>
      </c>
      <c r="B377" s="1396" t="s">
        <v>369</v>
      </c>
      <c r="D377" s="1424">
        <v>17916.297999999999</v>
      </c>
      <c r="E377" s="1424">
        <v>15529.768</v>
      </c>
      <c r="F377" s="1424">
        <v>14480.191999999999</v>
      </c>
      <c r="G377" s="1424">
        <v>13258.795</v>
      </c>
      <c r="H377" s="1405">
        <v>9634.59</v>
      </c>
      <c r="I377" s="1405">
        <v>9610.3040000000001</v>
      </c>
      <c r="J377" s="1405">
        <v>9747.5529999999999</v>
      </c>
      <c r="K377" s="1406">
        <v>9604.8279999999995</v>
      </c>
    </row>
    <row r="378" spans="1:13" ht="12.75" customHeight="1">
      <c r="A378" s="1404" t="s">
        <v>768</v>
      </c>
      <c r="B378" s="1396" t="s">
        <v>369</v>
      </c>
      <c r="D378" s="1424">
        <v>28556.948</v>
      </c>
      <c r="E378" s="1424">
        <v>24428.662</v>
      </c>
      <c r="F378" s="1424">
        <v>28173.982</v>
      </c>
      <c r="G378" s="1424">
        <v>27759.685000000001</v>
      </c>
      <c r="H378" s="1405">
        <v>38382.663</v>
      </c>
      <c r="I378" s="1405">
        <v>41641.648000000001</v>
      </c>
      <c r="J378" s="1405">
        <v>41665.773000000001</v>
      </c>
      <c r="K378" s="1406">
        <v>38730.930999999997</v>
      </c>
    </row>
    <row r="379" spans="1:13" ht="12.75" customHeight="1">
      <c r="A379" s="1404" t="s">
        <v>769</v>
      </c>
      <c r="B379" s="1396" t="s">
        <v>369</v>
      </c>
      <c r="D379" s="1424">
        <v>11107.172</v>
      </c>
      <c r="E379" s="1424">
        <v>9069.3209999999999</v>
      </c>
      <c r="F379" s="1424">
        <v>11085.776</v>
      </c>
      <c r="G379" s="1424">
        <v>12445.066999999999</v>
      </c>
      <c r="H379" s="1405">
        <v>6947.0569999999998</v>
      </c>
      <c r="I379" s="1405">
        <v>5740.1419999999998</v>
      </c>
      <c r="J379" s="1405">
        <v>6849.0169999999998</v>
      </c>
      <c r="K379" s="1406">
        <v>6743.5349999999999</v>
      </c>
    </row>
    <row r="380" spans="1:13" ht="12.75" customHeight="1">
      <c r="A380" s="1404" t="s">
        <v>770</v>
      </c>
      <c r="B380" s="1396" t="s">
        <v>369</v>
      </c>
      <c r="D380" s="1424">
        <v>2734.998</v>
      </c>
      <c r="E380" s="1424">
        <v>2606.5340000000001</v>
      </c>
      <c r="F380" s="1424" t="s">
        <v>372</v>
      </c>
      <c r="G380" s="1424" t="s">
        <v>372</v>
      </c>
      <c r="H380" s="1411" t="s">
        <v>372</v>
      </c>
      <c r="I380" s="1411" t="s">
        <v>372</v>
      </c>
      <c r="J380" s="1411" t="s">
        <v>372</v>
      </c>
      <c r="K380" s="1412" t="s">
        <v>372</v>
      </c>
    </row>
    <row r="381" spans="1:13" ht="12.75" customHeight="1">
      <c r="A381" s="1404" t="s">
        <v>771</v>
      </c>
      <c r="B381" s="1396" t="s">
        <v>369</v>
      </c>
      <c r="D381" s="1424">
        <v>3169.9850000000001</v>
      </c>
      <c r="E381" s="1424">
        <v>2398.944</v>
      </c>
      <c r="F381" s="1424">
        <v>2637.5639999999999</v>
      </c>
      <c r="G381" s="1424">
        <v>2988.152</v>
      </c>
      <c r="H381" s="1405">
        <v>2958.87</v>
      </c>
      <c r="I381" s="1405">
        <v>2888.7809999999999</v>
      </c>
      <c r="J381" s="1405">
        <v>2486.1869999999999</v>
      </c>
      <c r="K381" s="1406">
        <v>2618.9850000000001</v>
      </c>
    </row>
    <row r="382" spans="1:13" ht="12.75" customHeight="1">
      <c r="A382" s="1404" t="s">
        <v>772</v>
      </c>
      <c r="B382" s="1396" t="s">
        <v>369</v>
      </c>
      <c r="D382" s="1424">
        <v>28915.887999999999</v>
      </c>
      <c r="E382" s="1424">
        <v>31180.036</v>
      </c>
      <c r="F382" s="1424">
        <v>31677.626</v>
      </c>
      <c r="G382" s="1424">
        <v>29803.09</v>
      </c>
      <c r="H382" s="1405">
        <v>33464.71</v>
      </c>
      <c r="I382" s="1405">
        <v>33079.974999999999</v>
      </c>
      <c r="J382" s="1405">
        <v>30585.593000000001</v>
      </c>
      <c r="K382" s="1406">
        <v>29349.357</v>
      </c>
    </row>
    <row r="383" spans="1:13" ht="12.75" customHeight="1">
      <c r="A383" s="1404" t="s">
        <v>773</v>
      </c>
      <c r="B383" s="1396" t="s">
        <v>369</v>
      </c>
      <c r="D383" s="1424">
        <v>87569.523000000001</v>
      </c>
      <c r="E383" s="1424">
        <v>85949.043999999994</v>
      </c>
      <c r="F383" s="1424">
        <v>87281.548999999999</v>
      </c>
      <c r="G383" s="1424">
        <v>87209.198999999993</v>
      </c>
      <c r="H383" s="1405">
        <v>96319.067999999999</v>
      </c>
      <c r="I383" s="1405">
        <v>98768.985000000001</v>
      </c>
      <c r="J383" s="1405">
        <v>92777.024000000005</v>
      </c>
      <c r="K383" s="1406">
        <v>92397.069000000003</v>
      </c>
    </row>
    <row r="384" spans="1:13" ht="12.75" customHeight="1">
      <c r="A384" s="1417" t="s">
        <v>774</v>
      </c>
      <c r="B384" s="1418"/>
      <c r="C384" s="1418"/>
      <c r="D384" s="1418"/>
      <c r="E384" s="1418"/>
      <c r="F384" s="1418"/>
      <c r="G384" s="1418"/>
      <c r="H384" s="1418"/>
      <c r="I384" s="1418"/>
      <c r="J384" s="1418"/>
      <c r="K384" s="1419"/>
    </row>
    <row r="385" spans="1:13" ht="12.75" customHeight="1">
      <c r="A385" s="1391" t="s">
        <v>303</v>
      </c>
      <c r="B385" s="1392" t="s">
        <v>331</v>
      </c>
      <c r="C385" s="1392" t="s">
        <v>410</v>
      </c>
      <c r="D385" s="1393" t="s">
        <v>411</v>
      </c>
      <c r="E385" s="1393" t="s">
        <v>412</v>
      </c>
      <c r="F385" s="1393" t="s">
        <v>413</v>
      </c>
      <c r="G385" s="1393" t="s">
        <v>414</v>
      </c>
      <c r="H385" s="1392" t="s">
        <v>411</v>
      </c>
      <c r="I385" s="1392" t="s">
        <v>412</v>
      </c>
      <c r="J385" s="1392" t="s">
        <v>413</v>
      </c>
      <c r="K385" s="1392" t="s">
        <v>414</v>
      </c>
    </row>
    <row r="386" spans="1:13" ht="12.75" customHeight="1">
      <c r="A386" s="1394" t="s">
        <v>775</v>
      </c>
      <c r="D386" s="1399" t="s">
        <v>417</v>
      </c>
      <c r="E386" s="1399" t="s">
        <v>417</v>
      </c>
      <c r="F386" s="1399" t="s">
        <v>417</v>
      </c>
      <c r="G386" s="1399" t="s">
        <v>417</v>
      </c>
      <c r="H386" s="1399" t="s">
        <v>417</v>
      </c>
      <c r="I386" s="1399" t="s">
        <v>417</v>
      </c>
      <c r="J386" s="1399" t="s">
        <v>417</v>
      </c>
      <c r="K386" s="1400" t="s">
        <v>417</v>
      </c>
    </row>
    <row r="387" spans="1:13" ht="12.75" customHeight="1">
      <c r="A387" s="1404" t="s">
        <v>776</v>
      </c>
      <c r="B387" s="1396" t="s">
        <v>369</v>
      </c>
      <c r="D387" s="1405">
        <v>1865199</v>
      </c>
      <c r="E387" s="1405">
        <v>1875120</v>
      </c>
      <c r="F387" s="1405">
        <v>1924756</v>
      </c>
      <c r="G387" s="1405">
        <v>1960366</v>
      </c>
      <c r="H387" s="1405">
        <v>1902040</v>
      </c>
      <c r="I387" s="1405">
        <v>1859552</v>
      </c>
      <c r="J387" s="1405">
        <v>1952035</v>
      </c>
      <c r="K387" s="1406">
        <v>2023466</v>
      </c>
    </row>
    <row r="388" spans="1:13" ht="12.75" customHeight="1">
      <c r="A388" s="1404" t="s">
        <v>777</v>
      </c>
      <c r="B388" s="1396" t="s">
        <v>369</v>
      </c>
      <c r="D388" s="1405">
        <v>1626052</v>
      </c>
      <c r="E388" s="1405">
        <v>1597222</v>
      </c>
      <c r="F388" s="1405">
        <v>1546348</v>
      </c>
      <c r="G388" s="1405">
        <v>1595246</v>
      </c>
      <c r="H388" s="1405">
        <v>1602381</v>
      </c>
      <c r="I388" s="1405">
        <v>1576869</v>
      </c>
      <c r="J388" s="1405">
        <v>1525973</v>
      </c>
      <c r="K388" s="1406">
        <v>1553996</v>
      </c>
    </row>
    <row r="389" spans="1:13" ht="12.75" customHeight="1">
      <c r="A389" s="1404" t="s">
        <v>778</v>
      </c>
      <c r="B389" s="1396" t="s">
        <v>369</v>
      </c>
      <c r="D389" s="1405">
        <v>90788</v>
      </c>
      <c r="E389" s="1405">
        <v>85299</v>
      </c>
      <c r="F389" s="1405">
        <v>85592</v>
      </c>
      <c r="G389" s="1405">
        <v>92312</v>
      </c>
      <c r="H389" s="1405">
        <v>90389</v>
      </c>
      <c r="I389" s="1405">
        <v>88912</v>
      </c>
      <c r="J389" s="1405">
        <v>87994</v>
      </c>
      <c r="K389" s="1406">
        <v>94652</v>
      </c>
    </row>
    <row r="390" spans="1:13" ht="12.75" customHeight="1">
      <c r="A390" s="1404" t="s">
        <v>779</v>
      </c>
      <c r="B390" s="1396" t="s">
        <v>369</v>
      </c>
      <c r="D390" s="1405">
        <v>1475981</v>
      </c>
      <c r="E390" s="1405">
        <v>1530990</v>
      </c>
      <c r="F390" s="1405">
        <v>1492968</v>
      </c>
      <c r="G390" s="1405">
        <v>1515218</v>
      </c>
      <c r="H390" s="1405">
        <v>1500554</v>
      </c>
      <c r="I390" s="1405">
        <v>1506827</v>
      </c>
      <c r="J390" s="1405">
        <v>1507565</v>
      </c>
      <c r="K390" s="1406">
        <v>1543927</v>
      </c>
    </row>
    <row r="391" spans="1:13" ht="12.75" customHeight="1">
      <c r="A391" s="1404" t="s">
        <v>780</v>
      </c>
      <c r="B391" s="1396" t="s">
        <v>369</v>
      </c>
      <c r="D391" s="1405">
        <v>186539</v>
      </c>
      <c r="E391" s="1405">
        <v>185905</v>
      </c>
      <c r="F391" s="1405">
        <v>176285</v>
      </c>
      <c r="G391" s="1405">
        <v>178955</v>
      </c>
      <c r="H391" s="1405">
        <v>198349</v>
      </c>
      <c r="I391" s="1405">
        <v>188973</v>
      </c>
      <c r="J391" s="1405">
        <v>193100</v>
      </c>
      <c r="K391" s="1406">
        <v>208282</v>
      </c>
    </row>
    <row r="392" spans="1:13" ht="12.75" customHeight="1">
      <c r="A392" s="1394" t="s">
        <v>781</v>
      </c>
      <c r="D392" s="1397" t="s">
        <v>417</v>
      </c>
      <c r="E392" s="1397" t="s">
        <v>417</v>
      </c>
      <c r="F392" s="1397" t="s">
        <v>417</v>
      </c>
      <c r="G392" s="1397" t="s">
        <v>417</v>
      </c>
      <c r="H392" s="1399" t="s">
        <v>417</v>
      </c>
      <c r="I392" s="1399" t="s">
        <v>417</v>
      </c>
      <c r="J392" s="1399" t="s">
        <v>417</v>
      </c>
      <c r="K392" s="1400" t="s">
        <v>417</v>
      </c>
    </row>
    <row r="393" spans="1:13" ht="12.75" customHeight="1">
      <c r="A393" s="1404" t="s">
        <v>782</v>
      </c>
      <c r="B393" s="1396" t="s">
        <v>369</v>
      </c>
      <c r="D393" s="1405">
        <v>304698</v>
      </c>
      <c r="E393" s="1405">
        <v>263611</v>
      </c>
      <c r="F393" s="1405">
        <v>272716</v>
      </c>
      <c r="G393" s="1405">
        <v>278619</v>
      </c>
      <c r="H393" s="1405">
        <v>275905</v>
      </c>
      <c r="I393" s="1405">
        <v>276194</v>
      </c>
      <c r="J393" s="1405">
        <v>264654</v>
      </c>
      <c r="K393" s="1406">
        <v>264085</v>
      </c>
    </row>
    <row r="394" spans="1:13" ht="12.75" customHeight="1">
      <c r="A394" s="1404" t="s">
        <v>783</v>
      </c>
      <c r="B394" s="1396" t="s">
        <v>369</v>
      </c>
      <c r="D394" s="1405">
        <v>153993</v>
      </c>
      <c r="E394" s="1405">
        <v>138141</v>
      </c>
      <c r="F394" s="1405">
        <v>145485</v>
      </c>
      <c r="G394" s="1405">
        <v>152054</v>
      </c>
      <c r="H394" s="1405">
        <v>157492</v>
      </c>
      <c r="I394" s="1405">
        <v>157445</v>
      </c>
      <c r="J394" s="1405">
        <v>157354</v>
      </c>
      <c r="K394" s="1406">
        <v>150498</v>
      </c>
    </row>
    <row r="395" spans="1:13" ht="12.75" customHeight="1">
      <c r="A395" s="1404" t="s">
        <v>784</v>
      </c>
      <c r="B395" s="1396" t="s">
        <v>369</v>
      </c>
      <c r="D395" s="1405">
        <v>69944</v>
      </c>
      <c r="E395" s="1405">
        <v>68402</v>
      </c>
      <c r="F395" s="1405">
        <v>84687</v>
      </c>
      <c r="G395" s="1405">
        <v>82547</v>
      </c>
      <c r="H395" s="1405">
        <v>76871</v>
      </c>
      <c r="I395" s="1405">
        <v>74356</v>
      </c>
      <c r="J395" s="1405">
        <v>86480</v>
      </c>
      <c r="K395" s="1406">
        <v>82005</v>
      </c>
    </row>
    <row r="396" spans="1:13" ht="12.75" customHeight="1">
      <c r="A396" s="1417" t="s">
        <v>785</v>
      </c>
      <c r="B396" s="1418"/>
      <c r="C396" s="1418"/>
      <c r="D396" s="1418"/>
      <c r="E396" s="1418"/>
      <c r="F396" s="1418"/>
      <c r="G396" s="1418"/>
      <c r="H396" s="1418"/>
      <c r="I396" s="1418"/>
      <c r="J396" s="1418"/>
      <c r="K396" s="1419"/>
    </row>
    <row r="397" spans="1:13" ht="12.75" customHeight="1">
      <c r="A397" s="1391" t="s">
        <v>303</v>
      </c>
      <c r="B397" s="1392" t="s">
        <v>331</v>
      </c>
      <c r="C397" s="1392" t="s">
        <v>410</v>
      </c>
      <c r="D397" s="1420" t="s">
        <v>411</v>
      </c>
      <c r="E397" s="1420" t="s">
        <v>412</v>
      </c>
      <c r="F397" s="1420" t="s">
        <v>413</v>
      </c>
      <c r="G397" s="1420" t="s">
        <v>414</v>
      </c>
      <c r="H397" s="1392" t="s">
        <v>411</v>
      </c>
      <c r="I397" s="1392" t="s">
        <v>412</v>
      </c>
      <c r="J397" s="1392" t="s">
        <v>413</v>
      </c>
      <c r="K397" s="1392" t="s">
        <v>414</v>
      </c>
    </row>
    <row r="398" spans="1:13" ht="12.75" customHeight="1">
      <c r="A398" s="1394" t="s">
        <v>786</v>
      </c>
      <c r="D398" s="1399" t="s">
        <v>417</v>
      </c>
      <c r="E398" s="1399" t="s">
        <v>417</v>
      </c>
      <c r="F398" s="1399" t="s">
        <v>417</v>
      </c>
      <c r="G398" s="1399" t="s">
        <v>417</v>
      </c>
      <c r="H398" s="1399" t="s">
        <v>417</v>
      </c>
      <c r="I398" s="1399" t="s">
        <v>417</v>
      </c>
      <c r="J398" s="1399" t="s">
        <v>417</v>
      </c>
      <c r="K398" s="1400" t="s">
        <v>417</v>
      </c>
    </row>
    <row r="399" spans="1:13" ht="12.75" customHeight="1">
      <c r="A399" s="1404" t="s">
        <v>787</v>
      </c>
      <c r="B399" s="1396" t="s">
        <v>788</v>
      </c>
      <c r="D399" s="1405">
        <v>69928</v>
      </c>
      <c r="E399" s="1441">
        <v>62612</v>
      </c>
      <c r="F399" s="1441">
        <v>61634</v>
      </c>
      <c r="G399" s="1441">
        <v>68928</v>
      </c>
      <c r="H399" s="1405">
        <v>70761</v>
      </c>
      <c r="I399" s="1441">
        <v>60756</v>
      </c>
      <c r="J399" s="1441">
        <v>60908</v>
      </c>
      <c r="K399" s="1442">
        <v>64655</v>
      </c>
      <c r="M399" s="1405"/>
    </row>
    <row r="400" spans="1:13" ht="12.75" customHeight="1">
      <c r="A400" s="1404" t="s">
        <v>789</v>
      </c>
      <c r="B400" s="1396" t="s">
        <v>788</v>
      </c>
      <c r="D400" s="1405">
        <v>21200</v>
      </c>
      <c r="E400" s="1441">
        <v>24416</v>
      </c>
      <c r="F400" s="1441">
        <v>19201</v>
      </c>
      <c r="G400" s="1441">
        <v>27604</v>
      </c>
      <c r="H400" s="1405">
        <v>25136</v>
      </c>
      <c r="I400" s="1441">
        <v>31260</v>
      </c>
      <c r="J400" s="1441">
        <v>24409</v>
      </c>
      <c r="K400" s="1442">
        <v>31187</v>
      </c>
    </row>
    <row r="401" spans="1:13" ht="12.75" customHeight="1">
      <c r="A401" s="1404" t="s">
        <v>790</v>
      </c>
      <c r="B401" s="1396" t="s">
        <v>788</v>
      </c>
      <c r="D401" s="1405">
        <v>56629</v>
      </c>
      <c r="E401" s="1441">
        <v>50575</v>
      </c>
      <c r="F401" s="1441">
        <v>52252</v>
      </c>
      <c r="G401" s="1441">
        <v>69052</v>
      </c>
      <c r="H401" s="1405">
        <v>51242</v>
      </c>
      <c r="I401" s="1441">
        <v>49128</v>
      </c>
      <c r="J401" s="1441">
        <v>61176</v>
      </c>
      <c r="K401" s="1442">
        <v>62254</v>
      </c>
    </row>
    <row r="402" spans="1:13" ht="12.75" customHeight="1">
      <c r="A402" s="1404" t="s">
        <v>791</v>
      </c>
      <c r="B402" s="1396" t="s">
        <v>788</v>
      </c>
      <c r="D402" s="1405">
        <v>34343</v>
      </c>
      <c r="E402" s="1441">
        <v>40481</v>
      </c>
      <c r="F402" s="1441">
        <v>39671</v>
      </c>
      <c r="G402" s="1441">
        <v>33897</v>
      </c>
      <c r="H402" s="1405">
        <v>32213</v>
      </c>
      <c r="I402" s="1441">
        <v>41224</v>
      </c>
      <c r="J402" s="1441">
        <v>39807</v>
      </c>
      <c r="K402" s="1442">
        <v>38257</v>
      </c>
    </row>
    <row r="403" spans="1:13" ht="12.75" customHeight="1">
      <c r="A403" s="1404" t="s">
        <v>792</v>
      </c>
      <c r="B403" s="1396" t="s">
        <v>788</v>
      </c>
      <c r="D403" s="1405">
        <v>173615</v>
      </c>
      <c r="E403" s="1441">
        <v>162696</v>
      </c>
      <c r="F403" s="1441">
        <v>177306</v>
      </c>
      <c r="G403" s="1441">
        <v>173710</v>
      </c>
      <c r="H403" s="1405">
        <v>173732</v>
      </c>
      <c r="I403" s="1441">
        <v>161897</v>
      </c>
      <c r="J403" s="1441">
        <v>186210</v>
      </c>
      <c r="K403" s="1442">
        <v>201535</v>
      </c>
    </row>
    <row r="404" spans="1:13" ht="12.75" customHeight="1">
      <c r="A404" s="1404" t="s">
        <v>793</v>
      </c>
      <c r="B404" s="1396" t="s">
        <v>788</v>
      </c>
      <c r="D404" s="1405">
        <v>55341</v>
      </c>
      <c r="E404" s="1441">
        <v>52249</v>
      </c>
      <c r="F404" s="1441">
        <v>53771</v>
      </c>
      <c r="G404" s="1441">
        <v>60611</v>
      </c>
      <c r="H404" s="1405">
        <v>40733</v>
      </c>
      <c r="I404" s="1441">
        <v>47807</v>
      </c>
      <c r="J404" s="1441">
        <v>40045</v>
      </c>
      <c r="K404" s="1442">
        <v>50797</v>
      </c>
    </row>
    <row r="405" spans="1:13" ht="12.75" customHeight="1">
      <c r="A405" s="1404" t="s">
        <v>794</v>
      </c>
      <c r="B405" s="1396" t="s">
        <v>788</v>
      </c>
      <c r="D405" s="1405">
        <v>276213</v>
      </c>
      <c r="E405" s="1441">
        <v>243008</v>
      </c>
      <c r="F405" s="1441">
        <v>274601</v>
      </c>
      <c r="G405" s="1441">
        <v>275524</v>
      </c>
      <c r="H405" s="1405">
        <v>227058</v>
      </c>
      <c r="I405" s="1441">
        <v>248851</v>
      </c>
      <c r="J405" s="1441">
        <v>297015</v>
      </c>
      <c r="K405" s="1442">
        <v>317782</v>
      </c>
    </row>
    <row r="406" spans="1:13" ht="12.75" customHeight="1">
      <c r="A406" s="1404" t="s">
        <v>795</v>
      </c>
      <c r="B406" s="1396" t="s">
        <v>788</v>
      </c>
      <c r="D406" s="1405">
        <v>172992</v>
      </c>
      <c r="E406" s="1441">
        <v>150107</v>
      </c>
      <c r="F406" s="1441">
        <v>151621</v>
      </c>
      <c r="G406" s="1441">
        <v>162785</v>
      </c>
      <c r="H406" s="1405">
        <v>159461</v>
      </c>
      <c r="I406" s="1441">
        <v>159789</v>
      </c>
      <c r="J406" s="1441">
        <v>147023</v>
      </c>
      <c r="K406" s="1442">
        <v>156855</v>
      </c>
    </row>
    <row r="407" spans="1:13" ht="12.75" customHeight="1">
      <c r="A407" s="1404" t="s">
        <v>796</v>
      </c>
      <c r="B407" s="1396" t="s">
        <v>788</v>
      </c>
      <c r="D407" s="1405">
        <v>597</v>
      </c>
      <c r="E407" s="1441">
        <v>1182</v>
      </c>
      <c r="F407" s="1441">
        <v>449</v>
      </c>
      <c r="G407" s="1441">
        <v>843</v>
      </c>
      <c r="H407" s="1405">
        <v>788</v>
      </c>
      <c r="I407" s="1441">
        <v>553</v>
      </c>
      <c r="J407" s="1441">
        <v>562</v>
      </c>
      <c r="K407" s="1442">
        <v>956</v>
      </c>
    </row>
    <row r="408" spans="1:13" ht="12.75" customHeight="1">
      <c r="A408" s="1404" t="s">
        <v>797</v>
      </c>
      <c r="B408" s="1396" t="s">
        <v>788</v>
      </c>
      <c r="D408" s="1411" t="s">
        <v>372</v>
      </c>
      <c r="E408" s="1441">
        <v>1427</v>
      </c>
      <c r="F408" s="1441">
        <v>779</v>
      </c>
      <c r="G408" s="1411" t="s">
        <v>372</v>
      </c>
      <c r="H408" s="1405">
        <v>834</v>
      </c>
      <c r="I408" s="1441">
        <v>1486</v>
      </c>
      <c r="J408" s="1411" t="s">
        <v>372</v>
      </c>
      <c r="K408" s="1412" t="s">
        <v>372</v>
      </c>
    </row>
    <row r="409" spans="1:13" ht="12.75" customHeight="1">
      <c r="A409" s="1404" t="s">
        <v>798</v>
      </c>
      <c r="B409" s="1396" t="s">
        <v>788</v>
      </c>
      <c r="D409" s="1405">
        <v>50777</v>
      </c>
      <c r="E409" s="1441">
        <v>46800</v>
      </c>
      <c r="F409" s="1441">
        <v>48882</v>
      </c>
      <c r="G409" s="1441">
        <v>42562</v>
      </c>
      <c r="H409" s="1405">
        <v>43899</v>
      </c>
      <c r="I409" s="1441">
        <v>45536</v>
      </c>
      <c r="J409" s="1441">
        <v>47913</v>
      </c>
      <c r="K409" s="1442">
        <v>46136</v>
      </c>
    </row>
    <row r="410" spans="1:13" ht="12.75" customHeight="1">
      <c r="A410" s="1404" t="s">
        <v>799</v>
      </c>
      <c r="B410" s="1396" t="s">
        <v>788</v>
      </c>
      <c r="D410" s="1405">
        <v>146134</v>
      </c>
      <c r="E410" s="1441">
        <v>87923</v>
      </c>
      <c r="F410" s="1441">
        <v>118283</v>
      </c>
      <c r="G410" s="1441">
        <v>79435</v>
      </c>
      <c r="H410" s="1405">
        <v>62209</v>
      </c>
      <c r="I410" s="1441">
        <v>89950</v>
      </c>
      <c r="J410" s="1441">
        <v>91667</v>
      </c>
      <c r="K410" s="1442">
        <v>83052</v>
      </c>
    </row>
    <row r="411" spans="1:13" ht="12.75" customHeight="1">
      <c r="A411" s="1404" t="s">
        <v>800</v>
      </c>
      <c r="B411" s="1396" t="s">
        <v>788</v>
      </c>
      <c r="D411" s="1405">
        <v>20234</v>
      </c>
      <c r="E411" s="1441">
        <v>22527</v>
      </c>
      <c r="F411" s="1441">
        <v>23642</v>
      </c>
      <c r="G411" s="1441">
        <v>21973</v>
      </c>
      <c r="H411" s="1405">
        <v>24469</v>
      </c>
      <c r="I411" s="1441">
        <v>31432</v>
      </c>
      <c r="J411" s="1441">
        <v>32245</v>
      </c>
      <c r="K411" s="1442">
        <v>33615</v>
      </c>
    </row>
    <row r="412" spans="1:13" ht="12.75" customHeight="1">
      <c r="A412" s="1394" t="s">
        <v>801</v>
      </c>
      <c r="D412" s="1397" t="s">
        <v>417</v>
      </c>
      <c r="E412" s="1398" t="s">
        <v>417</v>
      </c>
      <c r="F412" s="1398" t="s">
        <v>417</v>
      </c>
      <c r="G412" s="1398" t="s">
        <v>417</v>
      </c>
      <c r="H412" s="1399" t="s">
        <v>417</v>
      </c>
      <c r="I412" s="1399" t="s">
        <v>417</v>
      </c>
      <c r="J412" s="1399" t="s">
        <v>417</v>
      </c>
      <c r="K412" s="1400" t="s">
        <v>417</v>
      </c>
      <c r="M412" s="1405"/>
    </row>
    <row r="413" spans="1:13" ht="12.75" customHeight="1">
      <c r="A413" s="1404" t="s">
        <v>802</v>
      </c>
      <c r="B413" s="1396" t="s">
        <v>524</v>
      </c>
      <c r="D413" s="1424">
        <v>66346.407999999996</v>
      </c>
      <c r="E413" s="1424">
        <v>59040.271000000001</v>
      </c>
      <c r="F413" s="1424">
        <v>67937.788</v>
      </c>
      <c r="G413" s="1424">
        <v>69846.266000000003</v>
      </c>
      <c r="H413" s="1405">
        <v>64611.858999999997</v>
      </c>
      <c r="I413" s="1405">
        <v>61135.917999999998</v>
      </c>
      <c r="J413" s="1405">
        <v>58765.502999999997</v>
      </c>
      <c r="K413" s="1406">
        <v>74504.326000000001</v>
      </c>
    </row>
    <row r="414" spans="1:13" ht="12.75" customHeight="1">
      <c r="A414" s="1394" t="s">
        <v>803</v>
      </c>
      <c r="D414" s="1431" t="s">
        <v>417</v>
      </c>
      <c r="E414" s="1431" t="s">
        <v>417</v>
      </c>
      <c r="F414" s="1431" t="s">
        <v>417</v>
      </c>
      <c r="G414" s="1431" t="s">
        <v>417</v>
      </c>
      <c r="H414" s="1399" t="s">
        <v>417</v>
      </c>
      <c r="I414" s="1399" t="s">
        <v>417</v>
      </c>
      <c r="J414" s="1399" t="s">
        <v>417</v>
      </c>
      <c r="K414" s="1400" t="s">
        <v>417</v>
      </c>
    </row>
    <row r="415" spans="1:13" ht="12.75" customHeight="1">
      <c r="A415" s="1404" t="s">
        <v>804</v>
      </c>
      <c r="B415" s="1396" t="s">
        <v>524</v>
      </c>
      <c r="D415" s="1424">
        <v>6147.982</v>
      </c>
      <c r="E415" s="1424">
        <v>9323.5169999999998</v>
      </c>
      <c r="F415" s="1424">
        <v>9671.1610000000001</v>
      </c>
      <c r="G415" s="1424">
        <v>6709.9629999999997</v>
      </c>
      <c r="H415" s="1405">
        <v>5824.61</v>
      </c>
      <c r="I415" s="1405">
        <v>8837.6890000000003</v>
      </c>
      <c r="J415" s="1405">
        <v>9147.2029999999995</v>
      </c>
      <c r="K415" s="1406">
        <v>6533.8959999999997</v>
      </c>
    </row>
    <row r="416" spans="1:13" ht="12.75" customHeight="1">
      <c r="A416" s="1404" t="s">
        <v>805</v>
      </c>
      <c r="B416" s="1396" t="s">
        <v>524</v>
      </c>
      <c r="D416" s="1424">
        <v>10940.411</v>
      </c>
      <c r="E416" s="1424">
        <v>17207.092000000001</v>
      </c>
      <c r="F416" s="1424">
        <v>15047.447</v>
      </c>
      <c r="G416" s="1424">
        <v>17497.710999999999</v>
      </c>
      <c r="H416" s="1405">
        <v>10988.659</v>
      </c>
      <c r="I416" s="1405">
        <v>18774.879000000001</v>
      </c>
      <c r="J416" s="1405">
        <v>13929.125</v>
      </c>
      <c r="K416" s="1406">
        <v>14774.189</v>
      </c>
    </row>
    <row r="417" spans="1:13" ht="12.75" customHeight="1">
      <c r="A417" s="1404" t="s">
        <v>806</v>
      </c>
      <c r="B417" s="1396" t="s">
        <v>524</v>
      </c>
      <c r="D417" s="1433" t="s">
        <v>372</v>
      </c>
      <c r="E417" s="1433" t="s">
        <v>372</v>
      </c>
      <c r="F417" s="1433" t="s">
        <v>372</v>
      </c>
      <c r="G417" s="1433" t="s">
        <v>372</v>
      </c>
      <c r="H417" s="1405" t="s">
        <v>372</v>
      </c>
      <c r="I417" s="1405" t="s">
        <v>372</v>
      </c>
      <c r="J417" s="1405" t="s">
        <v>372</v>
      </c>
      <c r="K417" s="1406" t="s">
        <v>372</v>
      </c>
    </row>
    <row r="418" spans="1:13" ht="12.75" customHeight="1">
      <c r="A418" s="1404" t="s">
        <v>807</v>
      </c>
      <c r="B418" s="1396" t="s">
        <v>524</v>
      </c>
      <c r="D418" s="1424">
        <v>66667.604000000007</v>
      </c>
      <c r="E418" s="1424">
        <v>121153.94899999999</v>
      </c>
      <c r="F418" s="1424">
        <v>116722.238</v>
      </c>
      <c r="G418" s="1424">
        <v>58218.49</v>
      </c>
      <c r="H418" s="1405">
        <v>68906.039000000004</v>
      </c>
      <c r="I418" s="1405">
        <v>120015.594</v>
      </c>
      <c r="J418" s="1405">
        <v>116033.43399999999</v>
      </c>
      <c r="K418" s="1406">
        <v>58882.156999999999</v>
      </c>
    </row>
    <row r="419" spans="1:13" ht="12.75" customHeight="1">
      <c r="A419" s="1404" t="s">
        <v>808</v>
      </c>
      <c r="B419" s="1396" t="s">
        <v>524</v>
      </c>
      <c r="D419" s="1424">
        <v>18866.434000000001</v>
      </c>
      <c r="E419" s="1424">
        <v>21906.83</v>
      </c>
      <c r="F419" s="1424">
        <v>22162.274000000001</v>
      </c>
      <c r="G419" s="1424">
        <v>16558.077000000001</v>
      </c>
      <c r="H419" s="1405">
        <v>21044.383999999998</v>
      </c>
      <c r="I419" s="1405">
        <v>24254.008000000002</v>
      </c>
      <c r="J419" s="1405">
        <v>19909.624</v>
      </c>
      <c r="K419" s="1406">
        <v>13463.201999999999</v>
      </c>
    </row>
    <row r="420" spans="1:13" ht="12.75" customHeight="1">
      <c r="A420" s="1394" t="s">
        <v>809</v>
      </c>
      <c r="B420" s="1396" t="s">
        <v>1</v>
      </c>
      <c r="D420" s="1431" t="s">
        <v>417</v>
      </c>
      <c r="E420" s="1431" t="s">
        <v>417</v>
      </c>
      <c r="F420" s="1431" t="s">
        <v>417</v>
      </c>
      <c r="G420" s="1431" t="s">
        <v>417</v>
      </c>
      <c r="H420" s="1405" t="s">
        <v>417</v>
      </c>
      <c r="I420" s="1405" t="s">
        <v>417</v>
      </c>
      <c r="J420" s="1405" t="s">
        <v>417</v>
      </c>
      <c r="K420" s="1406" t="s">
        <v>417</v>
      </c>
    </row>
    <row r="421" spans="1:13" ht="12.75" customHeight="1">
      <c r="A421" s="1404" t="s">
        <v>810</v>
      </c>
      <c r="B421" s="1396" t="s">
        <v>811</v>
      </c>
      <c r="D421" s="1424">
        <v>16359.161</v>
      </c>
      <c r="E421" s="1424">
        <v>20236.085999999999</v>
      </c>
      <c r="F421" s="1424">
        <v>19495.73</v>
      </c>
      <c r="G421" s="1424">
        <v>16324.341</v>
      </c>
      <c r="H421" s="1405">
        <v>16553.798999999999</v>
      </c>
      <c r="I421" s="1405">
        <v>20508.034</v>
      </c>
      <c r="J421" s="1405">
        <v>19426.424999999999</v>
      </c>
      <c r="K421" s="1406">
        <v>15961.71</v>
      </c>
    </row>
    <row r="422" spans="1:13" ht="12.75" customHeight="1">
      <c r="A422" s="1404" t="s">
        <v>812</v>
      </c>
      <c r="B422" s="1396" t="s">
        <v>811</v>
      </c>
      <c r="D422" s="1424">
        <v>1135.0250000000001</v>
      </c>
      <c r="E422" s="1424">
        <v>1615.7460000000001</v>
      </c>
      <c r="F422" s="1424">
        <v>1662.232</v>
      </c>
      <c r="G422" s="1424">
        <v>1149.559</v>
      </c>
      <c r="H422" s="1405">
        <v>1262.452</v>
      </c>
      <c r="I422" s="1405">
        <v>1673.8140000000001</v>
      </c>
      <c r="J422" s="1405">
        <v>1700.547</v>
      </c>
      <c r="K422" s="1406">
        <v>1151.1379999999999</v>
      </c>
    </row>
    <row r="423" spans="1:13" ht="12.75" customHeight="1">
      <c r="A423" s="1404" t="s">
        <v>813</v>
      </c>
      <c r="B423" s="1396" t="s">
        <v>369</v>
      </c>
      <c r="D423" s="1405" t="s">
        <v>190</v>
      </c>
      <c r="E423" s="1433" t="s">
        <v>190</v>
      </c>
      <c r="F423" s="1433" t="s">
        <v>190</v>
      </c>
      <c r="G423" s="1433" t="s">
        <v>190</v>
      </c>
      <c r="H423" s="1411" t="s">
        <v>190</v>
      </c>
      <c r="I423" s="1411" t="s">
        <v>190</v>
      </c>
      <c r="J423" s="1411" t="s">
        <v>190</v>
      </c>
      <c r="K423" s="1412" t="s">
        <v>190</v>
      </c>
    </row>
    <row r="424" spans="1:13" ht="12.75" customHeight="1">
      <c r="A424" s="1404" t="s">
        <v>814</v>
      </c>
      <c r="B424" s="1396" t="s">
        <v>369</v>
      </c>
      <c r="D424" s="1405" t="s">
        <v>190</v>
      </c>
      <c r="E424" s="1441" t="s">
        <v>190</v>
      </c>
      <c r="F424" s="1441" t="s">
        <v>190</v>
      </c>
      <c r="G424" s="1441" t="s">
        <v>190</v>
      </c>
      <c r="H424" s="1411" t="s">
        <v>190</v>
      </c>
      <c r="I424" s="1411" t="s">
        <v>190</v>
      </c>
      <c r="J424" s="1411" t="s">
        <v>190</v>
      </c>
      <c r="K424" s="1412" t="s">
        <v>190</v>
      </c>
    </row>
    <row r="425" spans="1:13" ht="12.75" customHeight="1">
      <c r="A425" s="1394" t="s">
        <v>815</v>
      </c>
      <c r="D425" s="1397" t="s">
        <v>417</v>
      </c>
      <c r="E425" s="1398" t="s">
        <v>417</v>
      </c>
      <c r="F425" s="1398" t="s">
        <v>417</v>
      </c>
      <c r="G425" s="1398" t="s">
        <v>417</v>
      </c>
      <c r="H425" s="1411" t="s">
        <v>417</v>
      </c>
      <c r="I425" s="1411" t="s">
        <v>417</v>
      </c>
      <c r="J425" s="1411" t="s">
        <v>417</v>
      </c>
      <c r="K425" s="1412" t="s">
        <v>417</v>
      </c>
    </row>
    <row r="426" spans="1:13" ht="12.75" customHeight="1">
      <c r="A426" s="1404" t="s">
        <v>816</v>
      </c>
      <c r="B426" s="1396" t="s">
        <v>369</v>
      </c>
      <c r="D426" s="1405">
        <v>448633.01199999999</v>
      </c>
      <c r="E426" s="1405">
        <v>454389.61800000002</v>
      </c>
      <c r="F426" s="1405">
        <v>430521.52399999998</v>
      </c>
      <c r="G426" s="1405">
        <v>411977.61499999999</v>
      </c>
      <c r="H426" s="1405">
        <v>406378.70600000001</v>
      </c>
      <c r="I426" s="1405">
        <v>421993.83199999999</v>
      </c>
      <c r="J426" s="1405">
        <v>422393.28399999999</v>
      </c>
      <c r="K426" s="1406">
        <v>405256.13099999999</v>
      </c>
    </row>
    <row r="427" spans="1:13" ht="12.75" customHeight="1">
      <c r="A427" s="1407" t="s">
        <v>817</v>
      </c>
      <c r="B427" s="1396" t="s">
        <v>369</v>
      </c>
      <c r="D427" s="1405">
        <v>440592.50799999997</v>
      </c>
      <c r="E427" s="1405">
        <v>446736.43400000001</v>
      </c>
      <c r="F427" s="1405">
        <v>423080.022</v>
      </c>
      <c r="G427" s="1405">
        <v>404414.16600000003</v>
      </c>
      <c r="H427" s="1405">
        <v>398433.902</v>
      </c>
      <c r="I427" s="1405">
        <v>413553.17200000002</v>
      </c>
      <c r="J427" s="1405">
        <v>414614.462</v>
      </c>
      <c r="K427" s="1406">
        <v>397896.86800000002</v>
      </c>
      <c r="M427" s="1405"/>
    </row>
    <row r="428" spans="1:13" ht="12.75" customHeight="1">
      <c r="A428" s="1404" t="s">
        <v>818</v>
      </c>
      <c r="B428" s="1396" t="s">
        <v>369</v>
      </c>
      <c r="D428" s="1405" t="s">
        <v>372</v>
      </c>
      <c r="E428" s="1405" t="s">
        <v>372</v>
      </c>
      <c r="F428" s="1405" t="s">
        <v>372</v>
      </c>
      <c r="G428" s="1405" t="s">
        <v>372</v>
      </c>
      <c r="H428" s="1405">
        <v>14445.950999999999</v>
      </c>
      <c r="I428" s="1411" t="s">
        <v>372</v>
      </c>
      <c r="J428" s="1411" t="s">
        <v>372</v>
      </c>
      <c r="K428" s="1406">
        <v>15025.045</v>
      </c>
    </row>
    <row r="429" spans="1:13" ht="12.75" customHeight="1">
      <c r="A429" s="1407" t="s">
        <v>819</v>
      </c>
      <c r="B429" s="1396" t="s">
        <v>369</v>
      </c>
      <c r="D429" s="1405">
        <v>17759.082999999999</v>
      </c>
      <c r="E429" s="1405">
        <v>19183.696</v>
      </c>
      <c r="F429" s="1405">
        <v>16672.221000000001</v>
      </c>
      <c r="G429" s="1405">
        <v>13955.659</v>
      </c>
      <c r="H429" s="1405">
        <v>13340.141</v>
      </c>
      <c r="I429" s="1405">
        <v>16250.063</v>
      </c>
      <c r="J429" s="1405">
        <v>15666.352999999999</v>
      </c>
      <c r="K429" s="1406">
        <v>13798.235000000001</v>
      </c>
    </row>
    <row r="430" spans="1:13" ht="12.75" customHeight="1">
      <c r="A430" s="1394" t="s">
        <v>820</v>
      </c>
      <c r="B430" s="1395"/>
      <c r="D430" s="1431" t="s">
        <v>417</v>
      </c>
      <c r="E430" s="1439" t="s">
        <v>417</v>
      </c>
      <c r="F430" s="1439" t="s">
        <v>417</v>
      </c>
      <c r="G430" s="1439" t="s">
        <v>417</v>
      </c>
      <c r="H430" s="1399" t="s">
        <v>417</v>
      </c>
      <c r="I430" s="1399" t="s">
        <v>417</v>
      </c>
      <c r="J430" s="1399" t="s">
        <v>417</v>
      </c>
      <c r="K430" s="1400" t="s">
        <v>417</v>
      </c>
    </row>
    <row r="431" spans="1:13" ht="12.75" customHeight="1">
      <c r="A431" s="1404" t="s">
        <v>821</v>
      </c>
      <c r="B431" s="1396" t="s">
        <v>524</v>
      </c>
      <c r="D431" s="1405">
        <v>1145429.541</v>
      </c>
      <c r="E431" s="1405">
        <v>1371158.17</v>
      </c>
      <c r="F431" s="1405">
        <v>1432841.777</v>
      </c>
      <c r="G431" s="1405">
        <v>1117444.344</v>
      </c>
      <c r="H431" s="1405">
        <v>1175369.875</v>
      </c>
      <c r="I431" s="1405">
        <v>1376665.9790000001</v>
      </c>
      <c r="J431" s="1405">
        <v>1518106.2420000001</v>
      </c>
      <c r="K431" s="1406">
        <v>1148489.2760000001</v>
      </c>
    </row>
    <row r="432" spans="1:13" ht="12.75" customHeight="1">
      <c r="A432" s="1407" t="s">
        <v>822</v>
      </c>
      <c r="B432" s="1396" t="s">
        <v>524</v>
      </c>
      <c r="D432" s="1405">
        <v>1077720.8859999999</v>
      </c>
      <c r="E432" s="1405">
        <v>1290988.672</v>
      </c>
      <c r="F432" s="1405">
        <v>1345397.787</v>
      </c>
      <c r="G432" s="1405">
        <v>1052736.172</v>
      </c>
      <c r="H432" s="1405">
        <v>1105337.942</v>
      </c>
      <c r="I432" s="1405">
        <v>1297479.787</v>
      </c>
      <c r="J432" s="1405">
        <v>1436711.4450000001</v>
      </c>
      <c r="K432" s="1406">
        <v>1085749.648</v>
      </c>
    </row>
    <row r="433" spans="1:13" ht="12.75" customHeight="1">
      <c r="A433" s="1404" t="s">
        <v>823</v>
      </c>
      <c r="B433" s="1396" t="s">
        <v>524</v>
      </c>
      <c r="D433" s="1405">
        <v>1734036.273</v>
      </c>
      <c r="E433" s="1405">
        <v>1989159.075</v>
      </c>
      <c r="F433" s="1405">
        <v>2004151.645</v>
      </c>
      <c r="G433" s="1405">
        <v>1676902.175</v>
      </c>
      <c r="H433" s="1405">
        <v>1767223.9210000001</v>
      </c>
      <c r="I433" s="1405">
        <v>2030666.148</v>
      </c>
      <c r="J433" s="1405">
        <v>2140158.06</v>
      </c>
      <c r="K433" s="1406">
        <v>1724218.263</v>
      </c>
    </row>
    <row r="434" spans="1:13" ht="12.75" customHeight="1">
      <c r="A434" s="1407" t="s">
        <v>824</v>
      </c>
      <c r="B434" s="1396" t="s">
        <v>524</v>
      </c>
      <c r="D434" s="1405">
        <v>1724250.2860000001</v>
      </c>
      <c r="E434" s="1405">
        <v>1977458.398</v>
      </c>
      <c r="F434" s="1405">
        <v>1991985.4779999999</v>
      </c>
      <c r="G434" s="1405">
        <v>1666841.301</v>
      </c>
      <c r="H434" s="1405">
        <v>1755994.7379999999</v>
      </c>
      <c r="I434" s="1405">
        <v>2017793.3</v>
      </c>
      <c r="J434" s="1405">
        <v>2127974.33</v>
      </c>
      <c r="K434" s="1406">
        <v>1714276.284</v>
      </c>
    </row>
    <row r="435" spans="1:13" ht="12.75" customHeight="1">
      <c r="A435" s="1404" t="s">
        <v>825</v>
      </c>
      <c r="B435" s="1396" t="s">
        <v>524</v>
      </c>
      <c r="C435" s="1396">
        <v>2</v>
      </c>
      <c r="D435" s="1405">
        <v>15989.973</v>
      </c>
      <c r="E435" s="1405">
        <v>18983.580999999998</v>
      </c>
      <c r="F435" s="1405">
        <v>20526.406999999999</v>
      </c>
      <c r="G435" s="1405">
        <v>15188.727000000001</v>
      </c>
      <c r="H435" s="1405">
        <v>17045.531999999999</v>
      </c>
      <c r="I435" s="1405">
        <v>20177.812999999998</v>
      </c>
      <c r="J435" s="1405">
        <v>23037.852999999999</v>
      </c>
      <c r="K435" s="1406">
        <v>15703.788</v>
      </c>
    </row>
    <row r="436" spans="1:13" ht="12.75" customHeight="1">
      <c r="A436" s="1404" t="s">
        <v>826</v>
      </c>
      <c r="B436" s="1396" t="s">
        <v>524</v>
      </c>
      <c r="D436" s="1405">
        <v>22702.995999999999</v>
      </c>
      <c r="E436" s="1405">
        <v>23918.556</v>
      </c>
      <c r="F436" s="1405">
        <v>25799.236000000001</v>
      </c>
      <c r="G436" s="1405">
        <v>23066.807000000001</v>
      </c>
      <c r="H436" s="1405">
        <v>24890.915000000001</v>
      </c>
      <c r="I436" s="1405">
        <v>25075.975999999999</v>
      </c>
      <c r="J436" s="1405">
        <v>27184.63</v>
      </c>
      <c r="K436" s="1406">
        <v>23264.751</v>
      </c>
    </row>
    <row r="437" spans="1:13" ht="12.75" customHeight="1">
      <c r="A437" s="1404" t="s">
        <v>827</v>
      </c>
      <c r="B437" s="1396" t="s">
        <v>524</v>
      </c>
      <c r="D437" s="1405">
        <v>687453.20700000005</v>
      </c>
      <c r="E437" s="1405">
        <v>780675.86399999994</v>
      </c>
      <c r="F437" s="1405">
        <v>789876.82400000002</v>
      </c>
      <c r="G437" s="1405">
        <v>769421.924</v>
      </c>
      <c r="H437" s="1405">
        <v>736638.68299999996</v>
      </c>
      <c r="I437" s="1405">
        <v>829040.90300000005</v>
      </c>
      <c r="J437" s="1405">
        <v>789362.80500000005</v>
      </c>
      <c r="K437" s="1406">
        <v>760589.31700000004</v>
      </c>
    </row>
    <row r="438" spans="1:13" ht="12.75" customHeight="1">
      <c r="A438" s="1404" t="s">
        <v>828</v>
      </c>
      <c r="B438" s="1396" t="s">
        <v>524</v>
      </c>
      <c r="D438" s="1405">
        <v>247316.736</v>
      </c>
      <c r="E438" s="1405">
        <v>289734.40500000003</v>
      </c>
      <c r="F438" s="1405">
        <v>296063.96799999999</v>
      </c>
      <c r="G438" s="1405">
        <v>275445.136</v>
      </c>
      <c r="H438" s="1405">
        <v>276130.03399999999</v>
      </c>
      <c r="I438" s="1405">
        <v>308818.38299999997</v>
      </c>
      <c r="J438" s="1405">
        <v>307381.81699999998</v>
      </c>
      <c r="K438" s="1406">
        <v>291483.81199999998</v>
      </c>
    </row>
    <row r="439" spans="1:13" ht="12.75" customHeight="1">
      <c r="A439" s="1404" t="s">
        <v>829</v>
      </c>
      <c r="B439" s="1396" t="s">
        <v>524</v>
      </c>
      <c r="D439" s="1405">
        <v>611940.72499999998</v>
      </c>
      <c r="E439" s="1405">
        <v>700102.09900000005</v>
      </c>
      <c r="F439" s="1405">
        <v>703090.7</v>
      </c>
      <c r="G439" s="1405">
        <v>502071.99800000002</v>
      </c>
      <c r="H439" s="1405">
        <v>534711.49600000004</v>
      </c>
      <c r="I439" s="1405">
        <v>605698.61300000001</v>
      </c>
      <c r="J439" s="1405">
        <v>664550.85199999996</v>
      </c>
      <c r="K439" s="1406">
        <v>483181.52100000001</v>
      </c>
    </row>
    <row r="440" spans="1:13" ht="12.75" customHeight="1">
      <c r="A440" s="1404" t="s">
        <v>830</v>
      </c>
      <c r="B440" s="1396" t="s">
        <v>524</v>
      </c>
      <c r="D440" s="1405">
        <v>81402.744999999995</v>
      </c>
      <c r="E440" s="1405">
        <v>89409.712</v>
      </c>
      <c r="F440" s="1405">
        <v>94093.82</v>
      </c>
      <c r="G440" s="1405">
        <v>73477.445000000007</v>
      </c>
      <c r="H440" s="1405">
        <v>82593.478000000003</v>
      </c>
      <c r="I440" s="1405">
        <v>89005.49</v>
      </c>
      <c r="J440" s="1405">
        <v>92078.468999999997</v>
      </c>
      <c r="K440" s="1406">
        <v>82478.12</v>
      </c>
    </row>
    <row r="441" spans="1:13" ht="12.75" customHeight="1">
      <c r="A441" s="1404" t="s">
        <v>831</v>
      </c>
      <c r="B441" s="1396" t="s">
        <v>524</v>
      </c>
      <c r="D441" s="1405">
        <v>126219.584</v>
      </c>
      <c r="E441" s="1405">
        <v>162715.66399999999</v>
      </c>
      <c r="F441" s="1405">
        <v>180854.78200000001</v>
      </c>
      <c r="G441" s="1405">
        <v>158553.16800000001</v>
      </c>
      <c r="H441" s="1405">
        <v>162907.299</v>
      </c>
      <c r="I441" s="1405">
        <v>195913.74900000001</v>
      </c>
      <c r="J441" s="1405">
        <v>200251.261</v>
      </c>
      <c r="K441" s="1406">
        <v>150415.826</v>
      </c>
      <c r="M441" s="1405"/>
    </row>
    <row r="442" spans="1:13" ht="12.75" customHeight="1">
      <c r="A442" s="1404" t="s">
        <v>832</v>
      </c>
      <c r="B442" s="1396" t="s">
        <v>524</v>
      </c>
      <c r="D442" s="1405">
        <v>119913.442</v>
      </c>
      <c r="E442" s="1405">
        <v>155836.08199999999</v>
      </c>
      <c r="F442" s="1405">
        <v>153473.927</v>
      </c>
      <c r="G442" s="1405">
        <v>120573.72500000001</v>
      </c>
      <c r="H442" s="1405">
        <v>128980.64599999999</v>
      </c>
      <c r="I442" s="1405">
        <v>151342.71599999999</v>
      </c>
      <c r="J442" s="1405">
        <v>163592.277</v>
      </c>
      <c r="K442" s="1406">
        <v>120409.004</v>
      </c>
    </row>
    <row r="443" spans="1:13" ht="12.75" customHeight="1">
      <c r="A443" s="1404" t="s">
        <v>833</v>
      </c>
      <c r="B443" s="1396" t="s">
        <v>524</v>
      </c>
      <c r="C443" s="1396">
        <v>1</v>
      </c>
      <c r="D443" s="1411" t="s">
        <v>190</v>
      </c>
      <c r="E443" s="1411" t="s">
        <v>190</v>
      </c>
      <c r="F443" s="1411" t="s">
        <v>190</v>
      </c>
      <c r="G443" s="1411" t="s">
        <v>190</v>
      </c>
      <c r="H443" s="1411" t="s">
        <v>190</v>
      </c>
      <c r="I443" s="1411" t="s">
        <v>190</v>
      </c>
      <c r="J443" s="1411" t="s">
        <v>190</v>
      </c>
      <c r="K443" s="1412" t="s">
        <v>190</v>
      </c>
    </row>
    <row r="444" spans="1:13" ht="12.75" customHeight="1">
      <c r="A444" s="1404" t="s">
        <v>834</v>
      </c>
      <c r="B444" s="1396" t="s">
        <v>524</v>
      </c>
      <c r="D444" s="1405">
        <v>154811.71299999999</v>
      </c>
      <c r="E444" s="1405">
        <v>130024.783</v>
      </c>
      <c r="F444" s="1405">
        <v>137613.128</v>
      </c>
      <c r="G444" s="1405">
        <v>143587.93</v>
      </c>
      <c r="H444" s="1405">
        <v>139850.57800000001</v>
      </c>
      <c r="I444" s="1405">
        <v>154635.50899999999</v>
      </c>
      <c r="J444" s="1405">
        <v>163452.80600000001</v>
      </c>
      <c r="K444" s="1406">
        <v>147952.973</v>
      </c>
    </row>
    <row r="445" spans="1:13" s="1443" customFormat="1" ht="24.95" customHeight="1">
      <c r="A445" s="1440" t="s">
        <v>835</v>
      </c>
      <c r="B445" s="1396" t="s">
        <v>524</v>
      </c>
      <c r="C445" s="1411"/>
      <c r="D445" s="1405">
        <v>114344.274</v>
      </c>
      <c r="E445" s="1405">
        <v>126964.871</v>
      </c>
      <c r="F445" s="1405">
        <v>135787.514</v>
      </c>
      <c r="G445" s="1405">
        <v>90767.043000000005</v>
      </c>
      <c r="H445" s="1405">
        <v>100163.781</v>
      </c>
      <c r="I445" s="1405">
        <v>130165.236</v>
      </c>
      <c r="J445" s="1405">
        <v>126890.554</v>
      </c>
      <c r="K445" s="1406">
        <v>97100.68</v>
      </c>
    </row>
    <row r="446" spans="1:13" ht="12.75" customHeight="1">
      <c r="A446" s="1404" t="s">
        <v>836</v>
      </c>
      <c r="B446" s="1396" t="s">
        <v>524</v>
      </c>
      <c r="D446" s="1405">
        <v>14855.689</v>
      </c>
      <c r="E446" s="1405">
        <v>15266.739</v>
      </c>
      <c r="F446" s="1405">
        <v>14456.067999999999</v>
      </c>
      <c r="G446" s="1405">
        <v>14231.89</v>
      </c>
      <c r="H446" s="1405">
        <v>17527.312999999998</v>
      </c>
      <c r="I446" s="1405">
        <v>16192.589</v>
      </c>
      <c r="J446" s="1405">
        <v>18475.84</v>
      </c>
      <c r="K446" s="1406">
        <v>14010.587</v>
      </c>
    </row>
    <row r="447" spans="1:13" ht="12.75" customHeight="1">
      <c r="A447" s="1404" t="s">
        <v>837</v>
      </c>
      <c r="B447" s="1396" t="s">
        <v>524</v>
      </c>
      <c r="D447" s="1405" t="s">
        <v>372</v>
      </c>
      <c r="E447" s="1405" t="s">
        <v>372</v>
      </c>
      <c r="F447" s="1405" t="s">
        <v>372</v>
      </c>
      <c r="G447" s="1405" t="s">
        <v>372</v>
      </c>
      <c r="H447" s="1411" t="s">
        <v>372</v>
      </c>
      <c r="I447" s="1411" t="s">
        <v>372</v>
      </c>
      <c r="J447" s="1411" t="s">
        <v>372</v>
      </c>
      <c r="K447" s="1412" t="s">
        <v>372</v>
      </c>
    </row>
    <row r="448" spans="1:13" ht="12.75" customHeight="1">
      <c r="A448" s="1404" t="s">
        <v>838</v>
      </c>
      <c r="B448" s="1396" t="s">
        <v>524</v>
      </c>
      <c r="D448" s="1405">
        <v>10349.237999999999</v>
      </c>
      <c r="E448" s="1405">
        <v>11608.950999999999</v>
      </c>
      <c r="F448" s="1405">
        <v>10628.656000000001</v>
      </c>
      <c r="G448" s="1405">
        <v>11332.074000000001</v>
      </c>
      <c r="H448" s="1405">
        <v>11209.477999999999</v>
      </c>
      <c r="I448" s="1405">
        <v>8996.9050000000007</v>
      </c>
      <c r="J448" s="1405">
        <v>9100.1720000000005</v>
      </c>
      <c r="K448" s="1406">
        <v>9607.0869999999995</v>
      </c>
    </row>
    <row r="449" spans="1:13" ht="12.75" customHeight="1">
      <c r="A449" s="1404" t="s">
        <v>839</v>
      </c>
      <c r="B449" s="1396" t="s">
        <v>524</v>
      </c>
      <c r="D449" s="1405">
        <v>6447.4880000000003</v>
      </c>
      <c r="E449" s="1405">
        <v>7739.8459999999995</v>
      </c>
      <c r="F449" s="1405">
        <v>7488.5519999999997</v>
      </c>
      <c r="G449" s="1405">
        <v>6564.5739999999996</v>
      </c>
      <c r="H449" s="1405">
        <v>7505.8239999999996</v>
      </c>
      <c r="I449" s="1405">
        <v>7843.152</v>
      </c>
      <c r="J449" s="1405">
        <v>8186.335</v>
      </c>
      <c r="K449" s="1406">
        <v>5424.8590000000004</v>
      </c>
    </row>
    <row r="450" spans="1:13" ht="12.75" customHeight="1">
      <c r="A450" s="1404" t="s">
        <v>840</v>
      </c>
      <c r="B450" s="1396" t="s">
        <v>524</v>
      </c>
      <c r="D450" s="1405">
        <v>4824.4679999999998</v>
      </c>
      <c r="E450" s="1405">
        <v>5337.893</v>
      </c>
      <c r="F450" s="1405">
        <v>5113.0829999999996</v>
      </c>
      <c r="G450" s="1405">
        <v>4721.7479999999996</v>
      </c>
      <c r="H450" s="1405">
        <v>5150.1769999999997</v>
      </c>
      <c r="I450" s="1405">
        <v>4585.4620000000004</v>
      </c>
      <c r="J450" s="1405">
        <v>4113.4809999999998</v>
      </c>
      <c r="K450" s="1406">
        <v>3183.7240000000002</v>
      </c>
    </row>
    <row r="451" spans="1:13" ht="12.75" customHeight="1">
      <c r="A451" s="1404" t="s">
        <v>841</v>
      </c>
      <c r="B451" s="1396" t="s">
        <v>524</v>
      </c>
      <c r="D451" s="1405">
        <v>28723.154999999999</v>
      </c>
      <c r="E451" s="1405">
        <v>29779.244999999999</v>
      </c>
      <c r="F451" s="1405">
        <v>30634.251</v>
      </c>
      <c r="G451" s="1405">
        <v>25865.184000000001</v>
      </c>
      <c r="H451" s="1405">
        <v>29030.044000000002</v>
      </c>
      <c r="I451" s="1405">
        <v>29980.916000000001</v>
      </c>
      <c r="J451" s="1405">
        <v>30611.255000000001</v>
      </c>
      <c r="K451" s="1406">
        <v>24853.183000000001</v>
      </c>
    </row>
    <row r="452" spans="1:13" ht="12.75" customHeight="1">
      <c r="A452" s="1404" t="s">
        <v>842</v>
      </c>
      <c r="B452" s="1396" t="s">
        <v>524</v>
      </c>
      <c r="D452" s="1405">
        <v>14191.714</v>
      </c>
      <c r="E452" s="1405">
        <v>12455.004999999999</v>
      </c>
      <c r="F452" s="1405">
        <v>14144.383</v>
      </c>
      <c r="G452" s="1405">
        <v>11446.637000000001</v>
      </c>
      <c r="H452" s="1405">
        <v>13029.043</v>
      </c>
      <c r="I452" s="1405">
        <v>12783.458000000001</v>
      </c>
      <c r="J452" s="1405">
        <v>13008.656999999999</v>
      </c>
      <c r="K452" s="1406">
        <v>13208.995999999999</v>
      </c>
    </row>
    <row r="453" spans="1:13" ht="12.75" customHeight="1">
      <c r="A453" s="1404" t="s">
        <v>843</v>
      </c>
      <c r="B453" s="1396" t="s">
        <v>524</v>
      </c>
      <c r="D453" s="1405">
        <v>18267.087</v>
      </c>
      <c r="E453" s="1405">
        <v>16339.281000000001</v>
      </c>
      <c r="F453" s="1405">
        <v>15784.513000000001</v>
      </c>
      <c r="G453" s="1405">
        <v>14227.293</v>
      </c>
      <c r="H453" s="1405">
        <v>14894.067999999999</v>
      </c>
      <c r="I453" s="1405">
        <v>15198.916999999999</v>
      </c>
      <c r="J453" s="1405">
        <v>16684.431</v>
      </c>
      <c r="K453" s="1406">
        <v>14547.811</v>
      </c>
    </row>
    <row r="454" spans="1:13" ht="12.75" customHeight="1">
      <c r="A454" s="1404" t="s">
        <v>844</v>
      </c>
      <c r="B454" s="1396" t="s">
        <v>524</v>
      </c>
      <c r="C454" s="1396">
        <v>1</v>
      </c>
      <c r="D454" s="1411" t="s">
        <v>190</v>
      </c>
      <c r="E454" s="1411" t="s">
        <v>190</v>
      </c>
      <c r="F454" s="1411" t="s">
        <v>190</v>
      </c>
      <c r="G454" s="1411" t="s">
        <v>190</v>
      </c>
      <c r="H454" s="1411" t="s">
        <v>190</v>
      </c>
      <c r="I454" s="1411" t="s">
        <v>190</v>
      </c>
      <c r="J454" s="1411" t="s">
        <v>190</v>
      </c>
      <c r="K454" s="1412" t="s">
        <v>190</v>
      </c>
    </row>
    <row r="455" spans="1:13" ht="12.75" customHeight="1">
      <c r="A455" s="1404" t="s">
        <v>845</v>
      </c>
      <c r="B455" s="1396" t="s">
        <v>524</v>
      </c>
      <c r="D455" s="1405">
        <v>128.50399999999999</v>
      </c>
      <c r="E455" s="1405">
        <v>237.273</v>
      </c>
      <c r="F455" s="1405">
        <v>177.447</v>
      </c>
      <c r="G455" s="1405">
        <v>68.902000000000001</v>
      </c>
      <c r="H455" s="1405">
        <v>178.69499999999999</v>
      </c>
      <c r="I455" s="1405">
        <v>249.32300000000001</v>
      </c>
      <c r="J455" s="1405">
        <v>116.827</v>
      </c>
      <c r="K455" s="1406">
        <v>71.411000000000001</v>
      </c>
    </row>
    <row r="456" spans="1:13" ht="12.75" customHeight="1">
      <c r="A456" s="1404" t="s">
        <v>846</v>
      </c>
      <c r="B456" s="1396" t="s">
        <v>524</v>
      </c>
      <c r="D456" s="1405">
        <v>181654.29300000001</v>
      </c>
      <c r="E456" s="1405">
        <v>166810.58600000001</v>
      </c>
      <c r="F456" s="1405">
        <v>138388.481</v>
      </c>
      <c r="G456" s="1405">
        <v>133197.62</v>
      </c>
      <c r="H456" s="1405">
        <v>150310.57</v>
      </c>
      <c r="I456" s="1405">
        <v>163471.734</v>
      </c>
      <c r="J456" s="1405">
        <v>165376.65</v>
      </c>
      <c r="K456" s="1406">
        <v>136867.73300000001</v>
      </c>
      <c r="M456" s="1405"/>
    </row>
    <row r="457" spans="1:13" ht="12.75" customHeight="1">
      <c r="A457" s="1404" t="s">
        <v>847</v>
      </c>
      <c r="B457" s="1396" t="s">
        <v>524</v>
      </c>
      <c r="D457" s="1405">
        <v>18191.058000000001</v>
      </c>
      <c r="E457" s="1405">
        <v>17847.93</v>
      </c>
      <c r="F457" s="1405">
        <v>26674.669000000002</v>
      </c>
      <c r="G457" s="1405">
        <v>20733.190999999999</v>
      </c>
      <c r="H457" s="1405">
        <v>19064.261999999999</v>
      </c>
      <c r="I457" s="1405">
        <v>19381.504000000001</v>
      </c>
      <c r="J457" s="1405">
        <v>19520.179</v>
      </c>
      <c r="K457" s="1406">
        <v>16293.349</v>
      </c>
    </row>
    <row r="458" spans="1:13" ht="12.75" customHeight="1">
      <c r="A458" s="1404" t="s">
        <v>848</v>
      </c>
      <c r="B458" s="1396" t="s">
        <v>524</v>
      </c>
      <c r="D458" s="1405">
        <v>20418.847000000002</v>
      </c>
      <c r="E458" s="1405">
        <v>27116.093000000001</v>
      </c>
      <c r="F458" s="1405">
        <v>33592.082999999999</v>
      </c>
      <c r="G458" s="1405">
        <v>23132.982</v>
      </c>
      <c r="H458" s="1405">
        <v>23126.877</v>
      </c>
      <c r="I458" s="1405">
        <v>25749.989000000001</v>
      </c>
      <c r="J458" s="1405">
        <v>26565.687999999998</v>
      </c>
      <c r="K458" s="1406">
        <v>21340.427</v>
      </c>
    </row>
    <row r="459" spans="1:13" ht="12.75" customHeight="1">
      <c r="A459" s="1404" t="s">
        <v>849</v>
      </c>
      <c r="B459" s="1396" t="s">
        <v>524</v>
      </c>
      <c r="D459" s="1405">
        <v>8052.3990000000003</v>
      </c>
      <c r="E459" s="1405">
        <v>9152.3410000000003</v>
      </c>
      <c r="F459" s="1405">
        <v>9193.5910000000003</v>
      </c>
      <c r="G459" s="1405">
        <v>8213.5889999999999</v>
      </c>
      <c r="H459" s="1405">
        <v>8611.9889999999996</v>
      </c>
      <c r="I459" s="1405">
        <v>9401.7340000000004</v>
      </c>
      <c r="J459" s="1405">
        <v>9645.6440000000002</v>
      </c>
      <c r="K459" s="1406">
        <v>8181.4260000000004</v>
      </c>
    </row>
    <row r="460" spans="1:13" ht="12.75" customHeight="1">
      <c r="A460" s="1404" t="s">
        <v>850</v>
      </c>
      <c r="B460" s="1396" t="s">
        <v>524</v>
      </c>
      <c r="D460" s="1405">
        <v>185017.769</v>
      </c>
      <c r="E460" s="1405">
        <v>214085.68299999999</v>
      </c>
      <c r="F460" s="1405">
        <v>213410.06899999999</v>
      </c>
      <c r="G460" s="1405">
        <v>154063.614</v>
      </c>
      <c r="H460" s="1405">
        <v>163474.88800000001</v>
      </c>
      <c r="I460" s="1405">
        <v>198377.45800000001</v>
      </c>
      <c r="J460" s="1405">
        <v>180285.133</v>
      </c>
      <c r="K460" s="1406">
        <v>166147.20600000001</v>
      </c>
    </row>
    <row r="461" spans="1:13" ht="12.75" customHeight="1">
      <c r="A461" s="1404" t="s">
        <v>851</v>
      </c>
      <c r="B461" s="1396" t="s">
        <v>524</v>
      </c>
      <c r="D461" s="1405">
        <v>140322.35</v>
      </c>
      <c r="E461" s="1405">
        <v>147615.13699999999</v>
      </c>
      <c r="F461" s="1405">
        <v>155942.93400000001</v>
      </c>
      <c r="G461" s="1405">
        <v>141870.49100000001</v>
      </c>
      <c r="H461" s="1405">
        <v>156660.9</v>
      </c>
      <c r="I461" s="1405">
        <v>170035.97099999999</v>
      </c>
      <c r="J461" s="1405">
        <v>162789.05600000001</v>
      </c>
      <c r="K461" s="1406">
        <v>163982.95699999999</v>
      </c>
    </row>
    <row r="462" spans="1:13" ht="12.75" customHeight="1">
      <c r="A462" s="1444" t="s">
        <v>852</v>
      </c>
      <c r="B462" s="1445" t="s">
        <v>524</v>
      </c>
      <c r="C462" s="1445"/>
      <c r="D462" s="1446">
        <v>114546.575</v>
      </c>
      <c r="E462" s="1446">
        <v>122354.708</v>
      </c>
      <c r="F462" s="1446">
        <v>130388.011</v>
      </c>
      <c r="G462" s="1446">
        <v>103166.601</v>
      </c>
      <c r="H462" s="1446">
        <v>105887.749</v>
      </c>
      <c r="I462" s="1446">
        <v>121313.447</v>
      </c>
      <c r="J462" s="1446">
        <v>133068.209</v>
      </c>
      <c r="K462" s="1447">
        <v>109937.478</v>
      </c>
    </row>
    <row r="463" spans="1:13">
      <c r="A463" s="1448" t="s">
        <v>2177</v>
      </c>
      <c r="B463" s="1449"/>
      <c r="C463" s="1449"/>
      <c r="D463" s="1450"/>
      <c r="E463" s="1451"/>
      <c r="F463" s="1451"/>
      <c r="G463" s="1451"/>
      <c r="H463" s="1450"/>
      <c r="I463" s="1451"/>
      <c r="J463" s="1451"/>
      <c r="K463" s="1452"/>
    </row>
    <row r="464" spans="1:13">
      <c r="A464" s="1404" t="s">
        <v>2178</v>
      </c>
      <c r="K464" s="1427"/>
    </row>
    <row r="465" spans="1:11">
      <c r="A465" s="1404" t="s">
        <v>853</v>
      </c>
      <c r="B465" s="1453"/>
      <c r="C465" s="1453"/>
      <c r="D465" s="1454"/>
      <c r="H465" s="1454"/>
      <c r="K465" s="1427"/>
    </row>
    <row r="466" spans="1:11">
      <c r="A466" s="1404" t="s">
        <v>854</v>
      </c>
      <c r="K466" s="1427"/>
    </row>
    <row r="467" spans="1:11">
      <c r="A467" s="1404" t="s">
        <v>855</v>
      </c>
      <c r="K467" s="1427"/>
    </row>
    <row r="468" spans="1:11">
      <c r="A468" s="1404" t="s">
        <v>856</v>
      </c>
      <c r="K468" s="1427"/>
    </row>
    <row r="469" spans="1:11">
      <c r="A469" s="1404" t="s">
        <v>857</v>
      </c>
      <c r="K469" s="1427"/>
    </row>
    <row r="470" spans="1:11">
      <c r="A470" s="1444" t="s">
        <v>2179</v>
      </c>
      <c r="B470" s="1445"/>
      <c r="C470" s="1445"/>
      <c r="D470" s="1455"/>
      <c r="E470" s="1456"/>
      <c r="F470" s="1456"/>
      <c r="G470" s="1456"/>
      <c r="H470" s="1455"/>
      <c r="I470" s="1456"/>
      <c r="J470" s="1456"/>
      <c r="K470" s="1457"/>
    </row>
    <row r="471" spans="1:11">
      <c r="A471" s="1458"/>
      <c r="B471" s="1458"/>
      <c r="C471" s="1459"/>
      <c r="D471" s="1459"/>
      <c r="E471" s="1459"/>
    </row>
    <row r="472" spans="1:11">
      <c r="A472" s="1458"/>
      <c r="B472" s="1458"/>
      <c r="C472" s="1459"/>
      <c r="D472" s="1459"/>
      <c r="E472" s="1459"/>
    </row>
  </sheetData>
  <mergeCells count="1">
    <mergeCell ref="D5:G5"/>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FC75D-B3F8-40C1-93B1-9F25DE43A588}">
  <dimension ref="A1:XFD77"/>
  <sheetViews>
    <sheetView showGridLines="0" zoomScaleNormal="100" workbookViewId="0"/>
  </sheetViews>
  <sheetFormatPr baseColWidth="10" defaultColWidth="8" defaultRowHeight="16.5"/>
  <cols>
    <col min="1" max="1" width="131.625" style="1" customWidth="1"/>
    <col min="2" max="2" width="8" style="1"/>
    <col min="3" max="3" width="20.75" style="1" customWidth="1"/>
    <col min="4" max="16384" width="8" style="1"/>
  </cols>
  <sheetData>
    <row r="1" spans="1:1" ht="30">
      <c r="A1" s="1840" t="s">
        <v>70</v>
      </c>
    </row>
    <row r="2" spans="1:1" ht="26.25">
      <c r="A2" s="33" t="s">
        <v>166</v>
      </c>
    </row>
    <row r="3" spans="1:1" s="32" customFormat="1" ht="20.25">
      <c r="A3" s="25" t="s">
        <v>69</v>
      </c>
    </row>
    <row r="4" spans="1:1" s="32" customFormat="1">
      <c r="A4" s="28" t="s">
        <v>213</v>
      </c>
    </row>
    <row r="5" spans="1:1" ht="20.25">
      <c r="A5" s="25" t="s">
        <v>68</v>
      </c>
    </row>
    <row r="6" spans="1:1">
      <c r="A6" s="28" t="s">
        <v>1075</v>
      </c>
    </row>
    <row r="7" spans="1:1" ht="20.25">
      <c r="A7" s="25" t="s">
        <v>67</v>
      </c>
    </row>
    <row r="9" spans="1:1">
      <c r="A9" s="28" t="s">
        <v>212</v>
      </c>
    </row>
    <row r="10" spans="1:1">
      <c r="A10" s="28" t="s">
        <v>66</v>
      </c>
    </row>
    <row r="11" spans="1:1">
      <c r="A11" s="28"/>
    </row>
    <row r="12" spans="1:1" ht="20.25">
      <c r="A12" s="25" t="s">
        <v>65</v>
      </c>
    </row>
    <row r="13" spans="1:1" ht="27.75" customHeight="1">
      <c r="A13" s="25" t="s">
        <v>64</v>
      </c>
    </row>
    <row r="14" spans="1:1" ht="20.25">
      <c r="A14" s="25" t="s">
        <v>63</v>
      </c>
    </row>
    <row r="15" spans="1:1" ht="19.5" customHeight="1">
      <c r="A15" s="25" t="s">
        <v>62</v>
      </c>
    </row>
    <row r="16" spans="1:1">
      <c r="A16" s="28" t="s">
        <v>61</v>
      </c>
    </row>
    <row r="17" spans="1:1">
      <c r="A17" s="28" t="s">
        <v>60</v>
      </c>
    </row>
    <row r="18" spans="1:1">
      <c r="A18" s="28"/>
    </row>
    <row r="19" spans="1:1" ht="26.25">
      <c r="A19" s="31" t="s">
        <v>59</v>
      </c>
    </row>
    <row r="20" spans="1:1" ht="20.25">
      <c r="A20" s="25" t="s">
        <v>58</v>
      </c>
    </row>
    <row r="21" spans="1:1">
      <c r="A21" s="28" t="s">
        <v>178</v>
      </c>
    </row>
    <row r="22" spans="1:1">
      <c r="A22" s="28" t="s">
        <v>2436</v>
      </c>
    </row>
    <row r="23" spans="1:1">
      <c r="A23" s="28" t="s">
        <v>2437</v>
      </c>
    </row>
    <row r="24" spans="1:1">
      <c r="A24" s="28" t="s">
        <v>167</v>
      </c>
    </row>
    <row r="25" spans="1:1">
      <c r="A25" s="28" t="s">
        <v>2437</v>
      </c>
    </row>
    <row r="26" spans="1:1">
      <c r="A26" s="28" t="s">
        <v>2438</v>
      </c>
    </row>
    <row r="27" spans="1:1">
      <c r="A27" s="28" t="s">
        <v>2439</v>
      </c>
    </row>
    <row r="28" spans="1:1">
      <c r="A28" s="28" t="s">
        <v>2440</v>
      </c>
    </row>
    <row r="29" spans="1:1">
      <c r="A29" s="28" t="s">
        <v>170</v>
      </c>
    </row>
    <row r="30" spans="1:1">
      <c r="A30" s="28" t="s">
        <v>171</v>
      </c>
    </row>
    <row r="31" spans="1:1">
      <c r="A31" s="28" t="s">
        <v>168</v>
      </c>
    </row>
    <row r="32" spans="1:1">
      <c r="A32" s="28" t="s">
        <v>2441</v>
      </c>
    </row>
    <row r="33" spans="1:1" ht="20.25">
      <c r="A33" s="25" t="s">
        <v>57</v>
      </c>
    </row>
    <row r="34" spans="1:1" ht="20.25">
      <c r="A34" s="25" t="s">
        <v>56</v>
      </c>
    </row>
    <row r="35" spans="1:1">
      <c r="A35" s="28" t="s">
        <v>55</v>
      </c>
    </row>
    <row r="36" spans="1:1">
      <c r="A36" s="28" t="s">
        <v>54</v>
      </c>
    </row>
    <row r="37" spans="1:1">
      <c r="A37" s="28" t="s">
        <v>53</v>
      </c>
    </row>
    <row r="38" spans="1:1" ht="20.25">
      <c r="A38" s="25" t="s">
        <v>52</v>
      </c>
    </row>
    <row r="39" spans="1:1" ht="20.25">
      <c r="A39" s="25" t="s">
        <v>51</v>
      </c>
    </row>
    <row r="40" spans="1:1">
      <c r="A40" s="28" t="s">
        <v>179</v>
      </c>
    </row>
    <row r="41" spans="1:1">
      <c r="A41" s="28" t="s">
        <v>169</v>
      </c>
    </row>
    <row r="42" spans="1:1">
      <c r="A42" s="30" t="s">
        <v>172</v>
      </c>
    </row>
    <row r="43" spans="1:1">
      <c r="A43" s="28" t="s">
        <v>50</v>
      </c>
    </row>
    <row r="44" spans="1:1">
      <c r="A44" s="28" t="s">
        <v>174</v>
      </c>
    </row>
    <row r="45" spans="1:1">
      <c r="A45" s="28" t="s">
        <v>173</v>
      </c>
    </row>
    <row r="46" spans="1:1">
      <c r="A46" s="28" t="s">
        <v>175</v>
      </c>
    </row>
    <row r="47" spans="1:1">
      <c r="A47" s="28" t="s">
        <v>176</v>
      </c>
    </row>
    <row r="48" spans="1:1">
      <c r="A48" s="28" t="s">
        <v>2442</v>
      </c>
    </row>
    <row r="49" spans="1:1">
      <c r="A49" s="28" t="s">
        <v>2443</v>
      </c>
    </row>
    <row r="50" spans="1:1">
      <c r="A50" s="28" t="s">
        <v>2444</v>
      </c>
    </row>
    <row r="51" spans="1:1">
      <c r="A51" s="28" t="s">
        <v>2445</v>
      </c>
    </row>
    <row r="52" spans="1:1">
      <c r="A52" s="28" t="s">
        <v>2446</v>
      </c>
    </row>
    <row r="53" spans="1:1">
      <c r="A53" s="28" t="s">
        <v>2447</v>
      </c>
    </row>
    <row r="54" spans="1:1">
      <c r="A54" s="28" t="s">
        <v>2448</v>
      </c>
    </row>
    <row r="55" spans="1:1">
      <c r="A55" s="28" t="s">
        <v>2449</v>
      </c>
    </row>
    <row r="56" spans="1:1">
      <c r="A56" s="28" t="s">
        <v>172</v>
      </c>
    </row>
    <row r="57" spans="1:1">
      <c r="A57" s="30" t="s">
        <v>2450</v>
      </c>
    </row>
    <row r="58" spans="1:1">
      <c r="A58" s="28" t="s">
        <v>2451</v>
      </c>
    </row>
    <row r="59" spans="1:1">
      <c r="A59" s="28" t="s">
        <v>2452</v>
      </c>
    </row>
    <row r="60" spans="1:1">
      <c r="A60" s="28" t="s">
        <v>2453</v>
      </c>
    </row>
    <row r="61" spans="1:1" ht="26.25">
      <c r="A61" s="29" t="s">
        <v>49</v>
      </c>
    </row>
    <row r="62" spans="1:1" ht="20.25">
      <c r="A62" s="25" t="s">
        <v>48</v>
      </c>
    </row>
    <row r="63" spans="1:1">
      <c r="A63" s="28" t="s">
        <v>47</v>
      </c>
    </row>
    <row r="64" spans="1:1">
      <c r="A64" s="28" t="s">
        <v>46</v>
      </c>
    </row>
    <row r="65" spans="1:16384">
      <c r="A65" s="28" t="s">
        <v>45</v>
      </c>
    </row>
    <row r="66" spans="1:16384">
      <c r="A66" s="28" t="s">
        <v>44</v>
      </c>
    </row>
    <row r="67" spans="1:16384">
      <c r="A67" s="28" t="s">
        <v>43</v>
      </c>
    </row>
    <row r="68" spans="1:16384">
      <c r="A68" s="28" t="s">
        <v>42</v>
      </c>
    </row>
    <row r="69" spans="1:16384">
      <c r="A69" s="28" t="s">
        <v>41</v>
      </c>
    </row>
    <row r="70" spans="1:16384">
      <c r="A70" s="28" t="s">
        <v>40</v>
      </c>
    </row>
    <row r="71" spans="1:16384" ht="20.25">
      <c r="A71" s="25" t="s">
        <v>39</v>
      </c>
    </row>
    <row r="72" spans="1:16384">
      <c r="A72" s="28" t="s">
        <v>38</v>
      </c>
    </row>
    <row r="73" spans="1:16384" ht="26.25">
      <c r="A73" s="104" t="s">
        <v>37</v>
      </c>
      <c r="B73" s="24"/>
      <c r="C73" s="27"/>
      <c r="D73" s="24"/>
      <c r="E73" s="27"/>
      <c r="F73" s="24"/>
      <c r="G73" s="27"/>
      <c r="H73" s="24"/>
      <c r="I73" s="27"/>
      <c r="J73" s="24"/>
      <c r="K73" s="27"/>
      <c r="L73" s="24"/>
      <c r="M73" s="27"/>
      <c r="N73" s="24"/>
      <c r="O73" s="27"/>
      <c r="P73" s="24"/>
      <c r="Q73" s="27"/>
      <c r="R73" s="24"/>
      <c r="S73" s="27"/>
      <c r="T73" s="24"/>
      <c r="U73" s="27"/>
      <c r="V73" s="24"/>
      <c r="W73" s="27"/>
      <c r="X73" s="24"/>
      <c r="Y73" s="27"/>
      <c r="Z73" s="24"/>
      <c r="AA73" s="27"/>
      <c r="AB73" s="24"/>
      <c r="AC73" s="27"/>
      <c r="AD73" s="24"/>
      <c r="AE73" s="27"/>
      <c r="AF73" s="24"/>
      <c r="AG73" s="27"/>
      <c r="AH73" s="24"/>
      <c r="AI73" s="27"/>
      <c r="AJ73" s="24"/>
      <c r="AK73" s="27"/>
      <c r="AL73" s="24"/>
      <c r="AM73" s="27"/>
      <c r="AN73" s="24"/>
      <c r="AO73" s="27"/>
      <c r="AP73" s="24"/>
      <c r="AQ73" s="27"/>
      <c r="AR73" s="24"/>
      <c r="AS73" s="27"/>
      <c r="AT73" s="24"/>
      <c r="AU73" s="27"/>
      <c r="AV73" s="24"/>
      <c r="AW73" s="27"/>
      <c r="AX73" s="24"/>
      <c r="AY73" s="27"/>
      <c r="AZ73" s="24"/>
      <c r="BA73" s="27"/>
      <c r="BB73" s="24"/>
      <c r="BC73" s="27"/>
      <c r="BD73" s="24"/>
      <c r="BE73" s="27"/>
      <c r="BF73" s="24"/>
      <c r="BG73" s="27"/>
      <c r="BH73" s="24"/>
      <c r="BI73" s="27"/>
      <c r="BJ73" s="24"/>
      <c r="BK73" s="27"/>
      <c r="BL73" s="24"/>
      <c r="BM73" s="27"/>
      <c r="BN73" s="24"/>
      <c r="BO73" s="27"/>
      <c r="BP73" s="24"/>
      <c r="BQ73" s="27"/>
      <c r="BR73" s="24"/>
      <c r="BS73" s="27"/>
      <c r="BT73" s="24"/>
      <c r="BU73" s="27"/>
      <c r="BV73" s="24"/>
      <c r="BW73" s="27"/>
      <c r="BX73" s="24"/>
      <c r="BY73" s="27"/>
      <c r="BZ73" s="24"/>
      <c r="CA73" s="27"/>
      <c r="CB73" s="24"/>
      <c r="CC73" s="27"/>
      <c r="CD73" s="24"/>
      <c r="CE73" s="27"/>
      <c r="CF73" s="24"/>
      <c r="CG73" s="27"/>
      <c r="CH73" s="24"/>
      <c r="CI73" s="27"/>
      <c r="CJ73" s="24"/>
      <c r="CK73" s="27"/>
      <c r="CL73" s="24"/>
      <c r="CM73" s="27"/>
      <c r="CN73" s="24"/>
      <c r="CO73" s="27"/>
      <c r="CP73" s="24"/>
      <c r="CQ73" s="27"/>
      <c r="CR73" s="24"/>
      <c r="CS73" s="27"/>
      <c r="CT73" s="24"/>
      <c r="CU73" s="27"/>
      <c r="CV73" s="24"/>
      <c r="CW73" s="27"/>
      <c r="CX73" s="24"/>
      <c r="CY73" s="27"/>
      <c r="CZ73" s="24"/>
      <c r="DA73" s="27"/>
      <c r="DB73" s="24"/>
      <c r="DC73" s="27"/>
      <c r="DD73" s="24"/>
      <c r="DE73" s="27"/>
      <c r="DF73" s="24"/>
      <c r="DG73" s="27"/>
      <c r="DH73" s="24"/>
      <c r="DI73" s="27"/>
      <c r="DJ73" s="24"/>
      <c r="DK73" s="27"/>
      <c r="DL73" s="24"/>
      <c r="DM73" s="27"/>
      <c r="DN73" s="24"/>
      <c r="DO73" s="27"/>
      <c r="DP73" s="24"/>
      <c r="DQ73" s="27"/>
      <c r="DR73" s="24"/>
      <c r="DS73" s="27"/>
      <c r="DT73" s="24"/>
      <c r="DU73" s="27"/>
      <c r="DV73" s="24"/>
      <c r="DW73" s="27"/>
      <c r="DX73" s="24"/>
      <c r="DY73" s="27"/>
      <c r="DZ73" s="24"/>
      <c r="EA73" s="27"/>
      <c r="EB73" s="24"/>
      <c r="EC73" s="27"/>
      <c r="ED73" s="24"/>
      <c r="EE73" s="27"/>
      <c r="EF73" s="24"/>
      <c r="EG73" s="27"/>
      <c r="EH73" s="24"/>
      <c r="EI73" s="27"/>
      <c r="EJ73" s="24"/>
      <c r="EK73" s="27"/>
      <c r="EL73" s="24"/>
      <c r="EM73" s="27"/>
      <c r="EN73" s="24"/>
      <c r="EO73" s="27"/>
      <c r="EP73" s="24"/>
      <c r="EQ73" s="27"/>
      <c r="ER73" s="24"/>
      <c r="ES73" s="27"/>
      <c r="ET73" s="24"/>
      <c r="EU73" s="27"/>
      <c r="EV73" s="24"/>
      <c r="EW73" s="27"/>
      <c r="EX73" s="24"/>
      <c r="EY73" s="27"/>
      <c r="EZ73" s="24"/>
      <c r="FA73" s="27"/>
      <c r="FB73" s="24"/>
      <c r="FC73" s="27"/>
      <c r="FD73" s="24"/>
      <c r="FE73" s="27"/>
      <c r="FF73" s="24"/>
      <c r="FG73" s="27"/>
      <c r="FH73" s="24"/>
      <c r="FI73" s="27"/>
      <c r="FJ73" s="24"/>
      <c r="FK73" s="27"/>
      <c r="FL73" s="24"/>
      <c r="FM73" s="27"/>
      <c r="FN73" s="24"/>
      <c r="FO73" s="27"/>
      <c r="FP73" s="24"/>
      <c r="FQ73" s="27"/>
      <c r="FR73" s="24"/>
      <c r="FS73" s="27"/>
      <c r="FT73" s="24"/>
      <c r="FU73" s="27"/>
      <c r="FV73" s="24"/>
      <c r="FW73" s="27"/>
      <c r="FX73" s="24"/>
      <c r="FY73" s="27"/>
      <c r="FZ73" s="24"/>
      <c r="GA73" s="27"/>
      <c r="GB73" s="24"/>
      <c r="GC73" s="27"/>
      <c r="GD73" s="24"/>
      <c r="GE73" s="27"/>
      <c r="GF73" s="24"/>
      <c r="GG73" s="27"/>
      <c r="GH73" s="24"/>
      <c r="GI73" s="27"/>
      <c r="GJ73" s="24"/>
      <c r="GK73" s="27"/>
      <c r="GL73" s="24"/>
      <c r="GM73" s="27"/>
      <c r="GN73" s="24"/>
      <c r="GO73" s="27"/>
      <c r="GP73" s="24"/>
      <c r="GQ73" s="27"/>
      <c r="GR73" s="24"/>
      <c r="GS73" s="27"/>
      <c r="GT73" s="24"/>
      <c r="GU73" s="27"/>
      <c r="GV73" s="24"/>
      <c r="GW73" s="27"/>
      <c r="GX73" s="24"/>
      <c r="GY73" s="27"/>
      <c r="GZ73" s="24"/>
      <c r="HA73" s="27"/>
      <c r="HB73" s="24"/>
      <c r="HC73" s="27"/>
      <c r="HD73" s="24"/>
      <c r="HE73" s="27"/>
      <c r="HF73" s="24"/>
      <c r="HG73" s="27"/>
      <c r="HH73" s="24"/>
      <c r="HI73" s="27"/>
      <c r="HJ73" s="24"/>
      <c r="HK73" s="27"/>
      <c r="HL73" s="24"/>
      <c r="HM73" s="27"/>
      <c r="HN73" s="24"/>
      <c r="HO73" s="27"/>
      <c r="HP73" s="24"/>
      <c r="HQ73" s="27"/>
      <c r="HR73" s="24"/>
      <c r="HS73" s="27"/>
      <c r="HT73" s="24"/>
      <c r="HU73" s="27"/>
      <c r="HV73" s="24"/>
      <c r="HW73" s="27"/>
      <c r="HX73" s="24"/>
      <c r="HY73" s="27"/>
      <c r="HZ73" s="24"/>
      <c r="IA73" s="27"/>
      <c r="IB73" s="24"/>
      <c r="IC73" s="27"/>
      <c r="ID73" s="24"/>
      <c r="IE73" s="27"/>
      <c r="IF73" s="24"/>
      <c r="IG73" s="27"/>
      <c r="IH73" s="24"/>
      <c r="II73" s="27"/>
      <c r="IJ73" s="24"/>
      <c r="IK73" s="27"/>
      <c r="IL73" s="24"/>
      <c r="IM73" s="27"/>
      <c r="IN73" s="24"/>
      <c r="IO73" s="27"/>
      <c r="IP73" s="24"/>
      <c r="IQ73" s="27"/>
      <c r="IR73" s="24"/>
      <c r="IS73" s="27"/>
      <c r="IT73" s="24"/>
      <c r="IU73" s="27"/>
      <c r="IV73" s="24"/>
      <c r="IW73" s="27"/>
      <c r="IX73" s="24"/>
      <c r="IY73" s="27"/>
      <c r="IZ73" s="24"/>
      <c r="JA73" s="27"/>
      <c r="JB73" s="24"/>
      <c r="JC73" s="27"/>
      <c r="JD73" s="24"/>
      <c r="JE73" s="27"/>
      <c r="JF73" s="24"/>
      <c r="JG73" s="27"/>
      <c r="JH73" s="24"/>
      <c r="JI73" s="27"/>
      <c r="JJ73" s="24"/>
      <c r="JK73" s="27"/>
      <c r="JL73" s="24"/>
      <c r="JM73" s="27"/>
      <c r="JN73" s="24"/>
      <c r="JO73" s="27"/>
      <c r="JP73" s="24"/>
      <c r="JQ73" s="27"/>
      <c r="JR73" s="24"/>
      <c r="JS73" s="27"/>
      <c r="JT73" s="24"/>
      <c r="JU73" s="27"/>
      <c r="JV73" s="24"/>
      <c r="JW73" s="27"/>
      <c r="JX73" s="24"/>
      <c r="JY73" s="27"/>
      <c r="JZ73" s="24"/>
      <c r="KA73" s="27"/>
      <c r="KB73" s="24"/>
      <c r="KC73" s="27"/>
      <c r="KD73" s="24"/>
      <c r="KE73" s="27"/>
      <c r="KF73" s="24"/>
      <c r="KG73" s="27"/>
      <c r="KH73" s="24"/>
      <c r="KI73" s="27"/>
      <c r="KJ73" s="24"/>
      <c r="KK73" s="27"/>
      <c r="KL73" s="24"/>
      <c r="KM73" s="27"/>
      <c r="KN73" s="24"/>
      <c r="KO73" s="27"/>
      <c r="KP73" s="24"/>
      <c r="KQ73" s="27"/>
      <c r="KR73" s="24"/>
      <c r="KS73" s="27"/>
      <c r="KT73" s="24"/>
      <c r="KU73" s="27"/>
      <c r="KV73" s="24"/>
      <c r="KW73" s="27"/>
      <c r="KX73" s="24"/>
      <c r="KY73" s="27"/>
      <c r="KZ73" s="24"/>
      <c r="LA73" s="27"/>
      <c r="LB73" s="24"/>
      <c r="LC73" s="27"/>
      <c r="LD73" s="24"/>
      <c r="LE73" s="27"/>
      <c r="LF73" s="24"/>
      <c r="LG73" s="27"/>
      <c r="LH73" s="24"/>
      <c r="LI73" s="27"/>
      <c r="LJ73" s="24"/>
      <c r="LK73" s="27"/>
      <c r="LL73" s="24"/>
      <c r="LM73" s="27"/>
      <c r="LN73" s="24"/>
      <c r="LO73" s="27"/>
      <c r="LP73" s="24"/>
      <c r="LQ73" s="27"/>
      <c r="LR73" s="24"/>
      <c r="LS73" s="27"/>
      <c r="LT73" s="24"/>
      <c r="LU73" s="27"/>
      <c r="LV73" s="24"/>
      <c r="LW73" s="27"/>
      <c r="LX73" s="24"/>
      <c r="LY73" s="27"/>
      <c r="LZ73" s="24"/>
      <c r="MA73" s="27"/>
      <c r="MB73" s="24"/>
      <c r="MC73" s="27"/>
      <c r="MD73" s="24"/>
      <c r="ME73" s="27"/>
      <c r="MF73" s="24"/>
      <c r="MG73" s="27"/>
      <c r="MH73" s="24"/>
      <c r="MI73" s="27"/>
      <c r="MJ73" s="24"/>
      <c r="MK73" s="27"/>
      <c r="ML73" s="24"/>
      <c r="MM73" s="27"/>
      <c r="MN73" s="24"/>
      <c r="MO73" s="27"/>
      <c r="MP73" s="24"/>
      <c r="MQ73" s="27"/>
      <c r="MR73" s="24"/>
      <c r="MS73" s="27"/>
      <c r="MT73" s="24"/>
      <c r="MU73" s="27"/>
      <c r="MV73" s="24"/>
      <c r="MW73" s="27"/>
      <c r="MX73" s="24"/>
      <c r="MY73" s="27"/>
      <c r="MZ73" s="24"/>
      <c r="NA73" s="27"/>
      <c r="NB73" s="24"/>
      <c r="NC73" s="27"/>
      <c r="ND73" s="24"/>
      <c r="NE73" s="27"/>
      <c r="NF73" s="24"/>
      <c r="NG73" s="27"/>
      <c r="NH73" s="24"/>
      <c r="NI73" s="27"/>
      <c r="NJ73" s="24"/>
      <c r="NK73" s="27"/>
      <c r="NL73" s="24"/>
      <c r="NM73" s="27"/>
      <c r="NN73" s="24"/>
      <c r="NO73" s="27"/>
      <c r="NP73" s="24"/>
      <c r="NQ73" s="27"/>
      <c r="NR73" s="24"/>
      <c r="NS73" s="27"/>
      <c r="NT73" s="24"/>
      <c r="NU73" s="27"/>
      <c r="NV73" s="24"/>
      <c r="NW73" s="27"/>
      <c r="NX73" s="24"/>
      <c r="NY73" s="27"/>
      <c r="NZ73" s="24"/>
      <c r="OA73" s="27"/>
      <c r="OB73" s="24"/>
      <c r="OC73" s="27"/>
      <c r="OD73" s="24"/>
      <c r="OE73" s="27"/>
      <c r="OF73" s="24"/>
      <c r="OG73" s="27"/>
      <c r="OH73" s="24"/>
      <c r="OI73" s="27"/>
      <c r="OJ73" s="24"/>
      <c r="OK73" s="27"/>
      <c r="OL73" s="24"/>
      <c r="OM73" s="27"/>
      <c r="ON73" s="24"/>
      <c r="OO73" s="27"/>
      <c r="OP73" s="24"/>
      <c r="OQ73" s="27"/>
      <c r="OR73" s="24"/>
      <c r="OS73" s="27"/>
      <c r="OT73" s="24"/>
      <c r="OU73" s="27"/>
      <c r="OV73" s="24"/>
      <c r="OW73" s="27"/>
      <c r="OX73" s="24"/>
      <c r="OY73" s="27"/>
      <c r="OZ73" s="24"/>
      <c r="PA73" s="27"/>
      <c r="PB73" s="24"/>
      <c r="PC73" s="27"/>
      <c r="PD73" s="24"/>
      <c r="PE73" s="27"/>
      <c r="PF73" s="24"/>
      <c r="PG73" s="27"/>
      <c r="PH73" s="24"/>
      <c r="PI73" s="27"/>
      <c r="PJ73" s="24"/>
      <c r="PK73" s="27"/>
      <c r="PL73" s="24"/>
      <c r="PM73" s="27"/>
      <c r="PN73" s="24"/>
      <c r="PO73" s="27"/>
      <c r="PP73" s="24"/>
      <c r="PQ73" s="27"/>
      <c r="PR73" s="24"/>
      <c r="PS73" s="27"/>
      <c r="PT73" s="24"/>
      <c r="PU73" s="27"/>
      <c r="PV73" s="24"/>
      <c r="PW73" s="27"/>
      <c r="PX73" s="24"/>
      <c r="PY73" s="27"/>
      <c r="PZ73" s="24"/>
      <c r="QA73" s="27"/>
      <c r="QB73" s="24"/>
      <c r="QC73" s="27"/>
      <c r="QD73" s="24"/>
      <c r="QE73" s="27"/>
      <c r="QF73" s="24"/>
      <c r="QG73" s="27"/>
      <c r="QH73" s="24"/>
      <c r="QI73" s="27"/>
      <c r="QJ73" s="24"/>
      <c r="QK73" s="27"/>
      <c r="QL73" s="24"/>
      <c r="QM73" s="27"/>
      <c r="QN73" s="24"/>
      <c r="QO73" s="27"/>
      <c r="QP73" s="24"/>
      <c r="QQ73" s="27"/>
      <c r="QR73" s="24"/>
      <c r="QS73" s="27"/>
      <c r="QT73" s="24"/>
      <c r="QU73" s="27"/>
      <c r="QV73" s="24"/>
      <c r="QW73" s="27"/>
      <c r="QX73" s="24"/>
      <c r="QY73" s="27"/>
      <c r="QZ73" s="24"/>
      <c r="RA73" s="27"/>
      <c r="RB73" s="24"/>
      <c r="RC73" s="27"/>
      <c r="RD73" s="24"/>
      <c r="RE73" s="27"/>
      <c r="RF73" s="24"/>
      <c r="RG73" s="27"/>
      <c r="RH73" s="24"/>
      <c r="RI73" s="27"/>
      <c r="RJ73" s="24"/>
      <c r="RK73" s="27"/>
      <c r="RL73" s="24"/>
      <c r="RM73" s="27"/>
      <c r="RN73" s="24"/>
      <c r="RO73" s="27"/>
      <c r="RP73" s="24"/>
      <c r="RQ73" s="27"/>
      <c r="RR73" s="24"/>
      <c r="RS73" s="27"/>
      <c r="RT73" s="24"/>
      <c r="RU73" s="27"/>
      <c r="RV73" s="24"/>
      <c r="RW73" s="27"/>
      <c r="RX73" s="24"/>
      <c r="RY73" s="27"/>
      <c r="RZ73" s="24"/>
      <c r="SA73" s="27"/>
      <c r="SB73" s="24"/>
      <c r="SC73" s="27"/>
      <c r="SD73" s="24"/>
      <c r="SE73" s="27"/>
      <c r="SF73" s="24"/>
      <c r="SG73" s="27"/>
      <c r="SH73" s="24"/>
      <c r="SI73" s="27"/>
      <c r="SJ73" s="24"/>
      <c r="SK73" s="27"/>
      <c r="SL73" s="24"/>
      <c r="SM73" s="27"/>
      <c r="SN73" s="24"/>
      <c r="SO73" s="27"/>
      <c r="SP73" s="24"/>
      <c r="SQ73" s="27"/>
      <c r="SR73" s="24"/>
      <c r="SS73" s="27"/>
      <c r="ST73" s="24"/>
      <c r="SU73" s="27"/>
      <c r="SV73" s="24"/>
      <c r="SW73" s="27"/>
      <c r="SX73" s="24"/>
      <c r="SY73" s="27"/>
      <c r="SZ73" s="24"/>
      <c r="TA73" s="27"/>
      <c r="TB73" s="24"/>
      <c r="TC73" s="27"/>
      <c r="TD73" s="24"/>
      <c r="TE73" s="27"/>
      <c r="TF73" s="24"/>
      <c r="TG73" s="27"/>
      <c r="TH73" s="24"/>
      <c r="TI73" s="27"/>
      <c r="TJ73" s="24"/>
      <c r="TK73" s="27"/>
      <c r="TL73" s="24"/>
      <c r="TM73" s="27"/>
      <c r="TN73" s="24"/>
      <c r="TO73" s="27"/>
      <c r="TP73" s="24"/>
      <c r="TQ73" s="27"/>
      <c r="TR73" s="24"/>
      <c r="TS73" s="27"/>
      <c r="TT73" s="24"/>
      <c r="TU73" s="27"/>
      <c r="TV73" s="24"/>
      <c r="TW73" s="27"/>
      <c r="TX73" s="24"/>
      <c r="TY73" s="27"/>
      <c r="TZ73" s="24"/>
      <c r="UA73" s="27"/>
      <c r="UB73" s="24"/>
      <c r="UC73" s="27"/>
      <c r="UD73" s="24"/>
      <c r="UE73" s="27"/>
      <c r="UF73" s="24"/>
      <c r="UG73" s="27"/>
      <c r="UH73" s="24"/>
      <c r="UI73" s="27"/>
      <c r="UJ73" s="24"/>
      <c r="UK73" s="27"/>
      <c r="UL73" s="24"/>
      <c r="UM73" s="27"/>
      <c r="UN73" s="24"/>
      <c r="UO73" s="27"/>
      <c r="UP73" s="24"/>
      <c r="UQ73" s="27"/>
      <c r="UR73" s="24"/>
      <c r="US73" s="27"/>
      <c r="UT73" s="24"/>
      <c r="UU73" s="27"/>
      <c r="UV73" s="24"/>
      <c r="UW73" s="27"/>
      <c r="UX73" s="24"/>
      <c r="UY73" s="27"/>
      <c r="UZ73" s="24"/>
      <c r="VA73" s="27"/>
      <c r="VB73" s="24"/>
      <c r="VC73" s="27"/>
      <c r="VD73" s="24"/>
      <c r="VE73" s="27"/>
      <c r="VF73" s="24"/>
      <c r="VG73" s="27"/>
      <c r="VH73" s="24"/>
      <c r="VI73" s="27"/>
      <c r="VJ73" s="24"/>
      <c r="VK73" s="27"/>
      <c r="VL73" s="24"/>
      <c r="VM73" s="27"/>
      <c r="VN73" s="24"/>
      <c r="VO73" s="27"/>
      <c r="VP73" s="24"/>
      <c r="VQ73" s="27"/>
      <c r="VR73" s="24"/>
      <c r="VS73" s="27"/>
      <c r="VT73" s="24"/>
      <c r="VU73" s="27"/>
      <c r="VV73" s="24"/>
      <c r="VW73" s="27"/>
      <c r="VX73" s="24"/>
      <c r="VY73" s="27"/>
      <c r="VZ73" s="24"/>
      <c r="WA73" s="27"/>
      <c r="WB73" s="24"/>
      <c r="WC73" s="27"/>
      <c r="WD73" s="24"/>
      <c r="WE73" s="27"/>
      <c r="WF73" s="24"/>
      <c r="WG73" s="27"/>
      <c r="WH73" s="24"/>
      <c r="WI73" s="27"/>
      <c r="WJ73" s="24"/>
      <c r="WK73" s="27"/>
      <c r="WL73" s="24"/>
      <c r="WM73" s="27"/>
      <c r="WN73" s="24"/>
      <c r="WO73" s="27"/>
      <c r="WP73" s="24"/>
      <c r="WQ73" s="27"/>
      <c r="WR73" s="24"/>
      <c r="WS73" s="27"/>
      <c r="WT73" s="24"/>
      <c r="WU73" s="27"/>
      <c r="WV73" s="24"/>
      <c r="WW73" s="27"/>
      <c r="WX73" s="24"/>
      <c r="WY73" s="27"/>
      <c r="WZ73" s="24"/>
      <c r="XA73" s="27"/>
      <c r="XB73" s="24"/>
      <c r="XC73" s="27"/>
      <c r="XD73" s="24"/>
      <c r="XE73" s="27"/>
      <c r="XF73" s="24"/>
      <c r="XG73" s="27"/>
      <c r="XH73" s="24"/>
      <c r="XI73" s="27"/>
      <c r="XJ73" s="24"/>
      <c r="XK73" s="27"/>
      <c r="XL73" s="24"/>
      <c r="XM73" s="27"/>
      <c r="XN73" s="24"/>
      <c r="XO73" s="27"/>
      <c r="XP73" s="24"/>
      <c r="XQ73" s="27"/>
      <c r="XR73" s="24"/>
      <c r="XS73" s="27"/>
      <c r="XT73" s="24"/>
      <c r="XU73" s="27"/>
      <c r="XV73" s="24"/>
      <c r="XW73" s="27"/>
      <c r="XX73" s="24"/>
      <c r="XY73" s="27"/>
      <c r="XZ73" s="24"/>
      <c r="YA73" s="27"/>
      <c r="YB73" s="24"/>
      <c r="YC73" s="27"/>
      <c r="YD73" s="24"/>
      <c r="YE73" s="27"/>
      <c r="YF73" s="24"/>
      <c r="YG73" s="27"/>
      <c r="YH73" s="24"/>
      <c r="YI73" s="27"/>
      <c r="YJ73" s="24"/>
      <c r="YK73" s="27"/>
      <c r="YL73" s="24"/>
      <c r="YM73" s="27"/>
      <c r="YN73" s="24"/>
      <c r="YO73" s="27"/>
      <c r="YP73" s="24"/>
      <c r="YQ73" s="27"/>
      <c r="YR73" s="24"/>
      <c r="YS73" s="27"/>
      <c r="YT73" s="24"/>
      <c r="YU73" s="27"/>
      <c r="YV73" s="24"/>
      <c r="YW73" s="27"/>
      <c r="YX73" s="24"/>
      <c r="YY73" s="27"/>
      <c r="YZ73" s="24"/>
      <c r="ZA73" s="27"/>
      <c r="ZB73" s="24"/>
      <c r="ZC73" s="27"/>
      <c r="ZD73" s="24"/>
      <c r="ZE73" s="27"/>
      <c r="ZF73" s="24"/>
      <c r="ZG73" s="27"/>
      <c r="ZH73" s="24"/>
      <c r="ZI73" s="27"/>
      <c r="ZJ73" s="24"/>
      <c r="ZK73" s="27"/>
      <c r="ZL73" s="24"/>
      <c r="ZM73" s="27"/>
      <c r="ZN73" s="24"/>
      <c r="ZO73" s="27"/>
      <c r="ZP73" s="24"/>
      <c r="ZQ73" s="27"/>
      <c r="ZR73" s="24"/>
      <c r="ZS73" s="27"/>
      <c r="ZT73" s="24"/>
      <c r="ZU73" s="27"/>
      <c r="ZV73" s="24"/>
      <c r="ZW73" s="27"/>
      <c r="ZX73" s="24"/>
      <c r="ZY73" s="27"/>
      <c r="ZZ73" s="24"/>
      <c r="AAA73" s="27"/>
      <c r="AAB73" s="24"/>
      <c r="AAC73" s="27"/>
      <c r="AAD73" s="24"/>
      <c r="AAE73" s="27"/>
      <c r="AAF73" s="24"/>
      <c r="AAG73" s="27"/>
      <c r="AAH73" s="24"/>
      <c r="AAI73" s="27"/>
      <c r="AAJ73" s="24"/>
      <c r="AAK73" s="27"/>
      <c r="AAL73" s="24"/>
      <c r="AAM73" s="27"/>
      <c r="AAN73" s="24"/>
      <c r="AAO73" s="27"/>
      <c r="AAP73" s="24"/>
      <c r="AAQ73" s="27"/>
      <c r="AAR73" s="24"/>
      <c r="AAS73" s="27"/>
      <c r="AAT73" s="24"/>
      <c r="AAU73" s="27"/>
      <c r="AAV73" s="24"/>
      <c r="AAW73" s="27"/>
      <c r="AAX73" s="24"/>
      <c r="AAY73" s="27"/>
      <c r="AAZ73" s="24"/>
      <c r="ABA73" s="27"/>
      <c r="ABB73" s="24"/>
      <c r="ABC73" s="27"/>
      <c r="ABD73" s="24"/>
      <c r="ABE73" s="27"/>
      <c r="ABF73" s="24"/>
      <c r="ABG73" s="27"/>
      <c r="ABH73" s="24"/>
      <c r="ABI73" s="27"/>
      <c r="ABJ73" s="24"/>
      <c r="ABK73" s="27"/>
      <c r="ABL73" s="24"/>
      <c r="ABM73" s="27"/>
      <c r="ABN73" s="24"/>
      <c r="ABO73" s="27"/>
      <c r="ABP73" s="24"/>
      <c r="ABQ73" s="27"/>
      <c r="ABR73" s="24"/>
      <c r="ABS73" s="27"/>
      <c r="ABT73" s="24"/>
      <c r="ABU73" s="27"/>
      <c r="ABV73" s="24"/>
      <c r="ABW73" s="27"/>
      <c r="ABX73" s="24"/>
      <c r="ABY73" s="27"/>
      <c r="ABZ73" s="24"/>
      <c r="ACA73" s="27"/>
      <c r="ACB73" s="24"/>
      <c r="ACC73" s="27"/>
      <c r="ACD73" s="24"/>
      <c r="ACE73" s="27"/>
      <c r="ACF73" s="24"/>
      <c r="ACG73" s="27"/>
      <c r="ACH73" s="24"/>
      <c r="ACI73" s="27"/>
      <c r="ACJ73" s="24"/>
      <c r="ACK73" s="27"/>
      <c r="ACL73" s="24"/>
      <c r="ACM73" s="27"/>
      <c r="ACN73" s="24"/>
      <c r="ACO73" s="27"/>
      <c r="ACP73" s="24"/>
      <c r="ACQ73" s="27"/>
      <c r="ACR73" s="24"/>
      <c r="ACS73" s="27"/>
      <c r="ACT73" s="24"/>
      <c r="ACU73" s="27"/>
      <c r="ACV73" s="24"/>
      <c r="ACW73" s="27"/>
      <c r="ACX73" s="24"/>
      <c r="ACY73" s="27"/>
      <c r="ACZ73" s="24"/>
      <c r="ADA73" s="27"/>
      <c r="ADB73" s="24"/>
      <c r="ADC73" s="27"/>
      <c r="ADD73" s="24"/>
      <c r="ADE73" s="27"/>
      <c r="ADF73" s="24"/>
      <c r="ADG73" s="27"/>
      <c r="ADH73" s="24"/>
      <c r="ADI73" s="27"/>
      <c r="ADJ73" s="24"/>
      <c r="ADK73" s="27"/>
      <c r="ADL73" s="24"/>
      <c r="ADM73" s="27"/>
      <c r="ADN73" s="24"/>
      <c r="ADO73" s="27"/>
      <c r="ADP73" s="24"/>
      <c r="ADQ73" s="27"/>
      <c r="ADR73" s="24"/>
      <c r="ADS73" s="27"/>
      <c r="ADT73" s="24"/>
      <c r="ADU73" s="27"/>
      <c r="ADV73" s="24"/>
      <c r="ADW73" s="27"/>
      <c r="ADX73" s="24"/>
      <c r="ADY73" s="27"/>
      <c r="ADZ73" s="24"/>
      <c r="AEA73" s="27"/>
      <c r="AEB73" s="24"/>
      <c r="AEC73" s="27"/>
      <c r="AED73" s="24"/>
      <c r="AEE73" s="27"/>
      <c r="AEF73" s="24"/>
      <c r="AEG73" s="27"/>
      <c r="AEH73" s="24"/>
      <c r="AEI73" s="27"/>
      <c r="AEJ73" s="24"/>
      <c r="AEK73" s="27"/>
      <c r="AEL73" s="24"/>
      <c r="AEM73" s="27"/>
      <c r="AEN73" s="24"/>
      <c r="AEO73" s="27"/>
      <c r="AEP73" s="24"/>
      <c r="AEQ73" s="27"/>
      <c r="AER73" s="24"/>
      <c r="AES73" s="27"/>
      <c r="AET73" s="24"/>
      <c r="AEU73" s="27"/>
      <c r="AEV73" s="24"/>
      <c r="AEW73" s="27"/>
      <c r="AEX73" s="24"/>
      <c r="AEY73" s="27"/>
      <c r="AEZ73" s="24"/>
      <c r="AFA73" s="27"/>
      <c r="AFB73" s="24"/>
      <c r="AFC73" s="27"/>
      <c r="AFD73" s="24"/>
      <c r="AFE73" s="27"/>
      <c r="AFF73" s="24"/>
      <c r="AFG73" s="27"/>
      <c r="AFH73" s="24"/>
      <c r="AFI73" s="27"/>
      <c r="AFJ73" s="24"/>
      <c r="AFK73" s="27"/>
      <c r="AFL73" s="24"/>
      <c r="AFM73" s="27"/>
      <c r="AFN73" s="24"/>
      <c r="AFO73" s="27"/>
      <c r="AFP73" s="24"/>
      <c r="AFQ73" s="27"/>
      <c r="AFR73" s="24"/>
      <c r="AFS73" s="27"/>
      <c r="AFT73" s="24"/>
      <c r="AFU73" s="27"/>
      <c r="AFV73" s="24"/>
      <c r="AFW73" s="27"/>
      <c r="AFX73" s="24"/>
      <c r="AFY73" s="27"/>
      <c r="AFZ73" s="24"/>
      <c r="AGA73" s="27"/>
      <c r="AGB73" s="24"/>
      <c r="AGC73" s="27"/>
      <c r="AGD73" s="24"/>
      <c r="AGE73" s="27"/>
      <c r="AGF73" s="24"/>
      <c r="AGG73" s="27"/>
      <c r="AGH73" s="24"/>
      <c r="AGI73" s="27"/>
      <c r="AGJ73" s="24"/>
      <c r="AGK73" s="27"/>
      <c r="AGL73" s="24"/>
      <c r="AGM73" s="27"/>
      <c r="AGN73" s="24"/>
      <c r="AGO73" s="27"/>
      <c r="AGP73" s="24"/>
      <c r="AGQ73" s="27"/>
      <c r="AGR73" s="24"/>
      <c r="AGS73" s="27"/>
      <c r="AGT73" s="24"/>
      <c r="AGU73" s="27"/>
      <c r="AGV73" s="24"/>
      <c r="AGW73" s="27"/>
      <c r="AGX73" s="24"/>
      <c r="AGY73" s="27"/>
      <c r="AGZ73" s="24"/>
      <c r="AHA73" s="27"/>
      <c r="AHB73" s="24"/>
      <c r="AHC73" s="27"/>
      <c r="AHD73" s="24"/>
      <c r="AHE73" s="27"/>
      <c r="AHF73" s="24"/>
      <c r="AHG73" s="27"/>
      <c r="AHH73" s="24"/>
      <c r="AHI73" s="27"/>
      <c r="AHJ73" s="24"/>
      <c r="AHK73" s="27"/>
      <c r="AHL73" s="24"/>
      <c r="AHM73" s="27"/>
      <c r="AHN73" s="24"/>
      <c r="AHO73" s="27"/>
      <c r="AHP73" s="24"/>
      <c r="AHQ73" s="27"/>
      <c r="AHR73" s="24"/>
      <c r="AHS73" s="27"/>
      <c r="AHT73" s="24"/>
      <c r="AHU73" s="27"/>
      <c r="AHV73" s="24"/>
      <c r="AHW73" s="27"/>
      <c r="AHX73" s="24"/>
      <c r="AHY73" s="27"/>
      <c r="AHZ73" s="24"/>
      <c r="AIA73" s="27"/>
      <c r="AIB73" s="24"/>
      <c r="AIC73" s="27"/>
      <c r="AID73" s="24"/>
      <c r="AIE73" s="27"/>
      <c r="AIF73" s="24"/>
      <c r="AIG73" s="27"/>
      <c r="AIH73" s="24"/>
      <c r="AII73" s="27"/>
      <c r="AIJ73" s="24"/>
      <c r="AIK73" s="27"/>
      <c r="AIL73" s="24"/>
      <c r="AIM73" s="27"/>
      <c r="AIN73" s="24"/>
      <c r="AIO73" s="27"/>
      <c r="AIP73" s="24"/>
      <c r="AIQ73" s="27"/>
      <c r="AIR73" s="24"/>
      <c r="AIS73" s="27"/>
      <c r="AIT73" s="24"/>
      <c r="AIU73" s="27"/>
      <c r="AIV73" s="24"/>
      <c r="AIW73" s="27"/>
      <c r="AIX73" s="24"/>
      <c r="AIY73" s="27"/>
      <c r="AIZ73" s="24"/>
      <c r="AJA73" s="27"/>
      <c r="AJB73" s="24"/>
      <c r="AJC73" s="27"/>
      <c r="AJD73" s="24"/>
      <c r="AJE73" s="27"/>
      <c r="AJF73" s="24"/>
      <c r="AJG73" s="27"/>
      <c r="AJH73" s="24"/>
      <c r="AJI73" s="27"/>
      <c r="AJJ73" s="24"/>
      <c r="AJK73" s="27"/>
      <c r="AJL73" s="24"/>
      <c r="AJM73" s="27"/>
      <c r="AJN73" s="24"/>
      <c r="AJO73" s="27"/>
      <c r="AJP73" s="24"/>
      <c r="AJQ73" s="27"/>
      <c r="AJR73" s="24"/>
      <c r="AJS73" s="27"/>
      <c r="AJT73" s="24"/>
      <c r="AJU73" s="27"/>
      <c r="AJV73" s="24"/>
      <c r="AJW73" s="27"/>
      <c r="AJX73" s="24"/>
      <c r="AJY73" s="27"/>
      <c r="AJZ73" s="24"/>
      <c r="AKA73" s="27"/>
      <c r="AKB73" s="24"/>
      <c r="AKC73" s="27"/>
      <c r="AKD73" s="24"/>
      <c r="AKE73" s="27"/>
      <c r="AKF73" s="24"/>
      <c r="AKG73" s="27"/>
      <c r="AKH73" s="24"/>
      <c r="AKI73" s="27"/>
      <c r="AKJ73" s="24"/>
      <c r="AKK73" s="27"/>
      <c r="AKL73" s="24"/>
      <c r="AKM73" s="27"/>
      <c r="AKN73" s="24"/>
      <c r="AKO73" s="27"/>
      <c r="AKP73" s="24"/>
      <c r="AKQ73" s="27"/>
      <c r="AKR73" s="24"/>
      <c r="AKS73" s="27"/>
      <c r="AKT73" s="24"/>
      <c r="AKU73" s="27"/>
      <c r="AKV73" s="24"/>
      <c r="AKW73" s="27"/>
      <c r="AKX73" s="24"/>
      <c r="AKY73" s="27"/>
      <c r="AKZ73" s="24"/>
      <c r="ALA73" s="27"/>
      <c r="ALB73" s="24"/>
      <c r="ALC73" s="27"/>
      <c r="ALD73" s="24"/>
      <c r="ALE73" s="27"/>
      <c r="ALF73" s="24"/>
      <c r="ALG73" s="27"/>
      <c r="ALH73" s="24"/>
      <c r="ALI73" s="27"/>
      <c r="ALJ73" s="24"/>
      <c r="ALK73" s="27"/>
      <c r="ALL73" s="24"/>
      <c r="ALM73" s="27"/>
      <c r="ALN73" s="24"/>
      <c r="ALO73" s="27"/>
      <c r="ALP73" s="24"/>
      <c r="ALQ73" s="27"/>
      <c r="ALR73" s="24"/>
      <c r="ALS73" s="27"/>
      <c r="ALT73" s="24"/>
      <c r="ALU73" s="27"/>
      <c r="ALV73" s="24"/>
      <c r="ALW73" s="27"/>
      <c r="ALX73" s="24"/>
      <c r="ALY73" s="27"/>
      <c r="ALZ73" s="24"/>
      <c r="AMA73" s="27"/>
      <c r="AMB73" s="24"/>
      <c r="AMC73" s="27"/>
      <c r="AMD73" s="24"/>
      <c r="AME73" s="27"/>
      <c r="AMF73" s="24"/>
      <c r="AMG73" s="27"/>
      <c r="AMH73" s="24"/>
      <c r="AMI73" s="27"/>
      <c r="AMJ73" s="24"/>
      <c r="AMK73" s="27"/>
      <c r="AML73" s="24"/>
      <c r="AMM73" s="27"/>
      <c r="AMN73" s="24"/>
      <c r="AMO73" s="27"/>
      <c r="AMP73" s="24"/>
      <c r="AMQ73" s="27"/>
      <c r="AMR73" s="24"/>
      <c r="AMS73" s="27"/>
      <c r="AMT73" s="24"/>
      <c r="AMU73" s="27"/>
      <c r="AMV73" s="24"/>
      <c r="AMW73" s="27"/>
      <c r="AMX73" s="24"/>
      <c r="AMY73" s="27"/>
      <c r="AMZ73" s="24"/>
      <c r="ANA73" s="27"/>
      <c r="ANB73" s="24"/>
      <c r="ANC73" s="27"/>
      <c r="AND73" s="24"/>
      <c r="ANE73" s="27"/>
      <c r="ANF73" s="24"/>
      <c r="ANG73" s="27"/>
      <c r="ANH73" s="24"/>
      <c r="ANI73" s="27"/>
      <c r="ANJ73" s="24"/>
      <c r="ANK73" s="27"/>
      <c r="ANL73" s="24"/>
      <c r="ANM73" s="27"/>
      <c r="ANN73" s="24"/>
      <c r="ANO73" s="27"/>
      <c r="ANP73" s="24"/>
      <c r="ANQ73" s="27"/>
      <c r="ANR73" s="24"/>
      <c r="ANS73" s="27"/>
      <c r="ANT73" s="24"/>
      <c r="ANU73" s="27"/>
      <c r="ANV73" s="24"/>
      <c r="ANW73" s="27"/>
      <c r="ANX73" s="24"/>
      <c r="ANY73" s="27"/>
      <c r="ANZ73" s="24"/>
      <c r="AOA73" s="27"/>
      <c r="AOB73" s="24"/>
      <c r="AOC73" s="27"/>
      <c r="AOD73" s="24"/>
      <c r="AOE73" s="27"/>
      <c r="AOF73" s="24"/>
      <c r="AOG73" s="27"/>
      <c r="AOH73" s="24"/>
      <c r="AOI73" s="27"/>
      <c r="AOJ73" s="24"/>
      <c r="AOK73" s="27"/>
      <c r="AOL73" s="24"/>
      <c r="AOM73" s="27"/>
      <c r="AON73" s="24"/>
      <c r="AOO73" s="27"/>
      <c r="AOP73" s="24"/>
      <c r="AOQ73" s="27"/>
      <c r="AOR73" s="24"/>
      <c r="AOS73" s="27"/>
      <c r="AOT73" s="24"/>
      <c r="AOU73" s="27"/>
      <c r="AOV73" s="24"/>
      <c r="AOW73" s="27"/>
      <c r="AOX73" s="24"/>
      <c r="AOY73" s="27"/>
      <c r="AOZ73" s="24"/>
      <c r="APA73" s="27"/>
      <c r="APB73" s="24"/>
      <c r="APC73" s="27"/>
      <c r="APD73" s="24"/>
      <c r="APE73" s="27"/>
      <c r="APF73" s="24"/>
      <c r="APG73" s="27"/>
      <c r="APH73" s="24"/>
      <c r="API73" s="27"/>
      <c r="APJ73" s="24"/>
      <c r="APK73" s="27"/>
      <c r="APL73" s="24"/>
      <c r="APM73" s="27"/>
      <c r="APN73" s="24"/>
      <c r="APO73" s="27"/>
      <c r="APP73" s="24"/>
      <c r="APQ73" s="27"/>
      <c r="APR73" s="24"/>
      <c r="APS73" s="27"/>
      <c r="APT73" s="24"/>
      <c r="APU73" s="27"/>
      <c r="APV73" s="24"/>
      <c r="APW73" s="27"/>
      <c r="APX73" s="24"/>
      <c r="APY73" s="27"/>
      <c r="APZ73" s="24"/>
      <c r="AQA73" s="27"/>
      <c r="AQB73" s="24"/>
      <c r="AQC73" s="27"/>
      <c r="AQD73" s="24"/>
      <c r="AQE73" s="27"/>
      <c r="AQF73" s="24"/>
      <c r="AQG73" s="27"/>
      <c r="AQH73" s="24"/>
      <c r="AQI73" s="27"/>
      <c r="AQJ73" s="24"/>
      <c r="AQK73" s="27"/>
      <c r="AQL73" s="24"/>
      <c r="AQM73" s="27"/>
      <c r="AQN73" s="24"/>
      <c r="AQO73" s="27"/>
      <c r="AQP73" s="24"/>
      <c r="AQQ73" s="27"/>
      <c r="AQR73" s="24"/>
      <c r="AQS73" s="27"/>
      <c r="AQT73" s="24"/>
      <c r="AQU73" s="27"/>
      <c r="AQV73" s="24"/>
      <c r="AQW73" s="27"/>
      <c r="AQX73" s="24"/>
      <c r="AQY73" s="27"/>
      <c r="AQZ73" s="24"/>
      <c r="ARA73" s="27"/>
      <c r="ARB73" s="24"/>
      <c r="ARC73" s="27"/>
      <c r="ARD73" s="24"/>
      <c r="ARE73" s="27"/>
      <c r="ARF73" s="24"/>
      <c r="ARG73" s="27"/>
      <c r="ARH73" s="24"/>
      <c r="ARI73" s="27"/>
      <c r="ARJ73" s="24"/>
      <c r="ARK73" s="27"/>
      <c r="ARL73" s="24"/>
      <c r="ARM73" s="27"/>
      <c r="ARN73" s="24"/>
      <c r="ARO73" s="27"/>
      <c r="ARP73" s="24"/>
      <c r="ARQ73" s="27"/>
      <c r="ARR73" s="24"/>
      <c r="ARS73" s="27"/>
      <c r="ART73" s="24"/>
      <c r="ARU73" s="27"/>
      <c r="ARV73" s="24"/>
      <c r="ARW73" s="27"/>
      <c r="ARX73" s="24"/>
      <c r="ARY73" s="27"/>
      <c r="ARZ73" s="24"/>
      <c r="ASA73" s="27"/>
      <c r="ASB73" s="24"/>
      <c r="ASC73" s="27"/>
      <c r="ASD73" s="24"/>
      <c r="ASE73" s="27"/>
      <c r="ASF73" s="24"/>
      <c r="ASG73" s="27"/>
      <c r="ASH73" s="24"/>
      <c r="ASI73" s="27"/>
      <c r="ASJ73" s="24"/>
      <c r="ASK73" s="27"/>
      <c r="ASL73" s="24"/>
      <c r="ASM73" s="27"/>
      <c r="ASN73" s="24"/>
      <c r="ASO73" s="27"/>
      <c r="ASP73" s="24"/>
      <c r="ASQ73" s="27"/>
      <c r="ASR73" s="24"/>
      <c r="ASS73" s="27"/>
      <c r="AST73" s="24"/>
      <c r="ASU73" s="27"/>
      <c r="ASV73" s="24"/>
      <c r="ASW73" s="27"/>
      <c r="ASX73" s="24"/>
      <c r="ASY73" s="27"/>
      <c r="ASZ73" s="24"/>
      <c r="ATA73" s="27"/>
      <c r="ATB73" s="24"/>
      <c r="ATC73" s="27"/>
      <c r="ATD73" s="24"/>
      <c r="ATE73" s="27"/>
      <c r="ATF73" s="24"/>
      <c r="ATG73" s="27"/>
      <c r="ATH73" s="24"/>
      <c r="ATI73" s="27"/>
      <c r="ATJ73" s="24"/>
      <c r="ATK73" s="27"/>
      <c r="ATL73" s="24"/>
      <c r="ATM73" s="27"/>
      <c r="ATN73" s="24"/>
      <c r="ATO73" s="27"/>
      <c r="ATP73" s="24"/>
      <c r="ATQ73" s="27"/>
      <c r="ATR73" s="24"/>
      <c r="ATS73" s="27"/>
      <c r="ATT73" s="24"/>
      <c r="ATU73" s="27"/>
      <c r="ATV73" s="24"/>
      <c r="ATW73" s="27"/>
      <c r="ATX73" s="24"/>
      <c r="ATY73" s="27"/>
      <c r="ATZ73" s="24"/>
      <c r="AUA73" s="27"/>
      <c r="AUB73" s="24"/>
      <c r="AUC73" s="27"/>
      <c r="AUD73" s="24"/>
      <c r="AUE73" s="27"/>
      <c r="AUF73" s="24"/>
      <c r="AUG73" s="27"/>
      <c r="AUH73" s="24"/>
      <c r="AUI73" s="27"/>
      <c r="AUJ73" s="24"/>
      <c r="AUK73" s="27"/>
      <c r="AUL73" s="24"/>
      <c r="AUM73" s="27"/>
      <c r="AUN73" s="24"/>
      <c r="AUO73" s="27"/>
      <c r="AUP73" s="24"/>
      <c r="AUQ73" s="27"/>
      <c r="AUR73" s="24"/>
      <c r="AUS73" s="27"/>
      <c r="AUT73" s="24"/>
      <c r="AUU73" s="27"/>
      <c r="AUV73" s="24"/>
      <c r="AUW73" s="27"/>
      <c r="AUX73" s="24"/>
      <c r="AUY73" s="27"/>
      <c r="AUZ73" s="24"/>
      <c r="AVA73" s="27"/>
      <c r="AVB73" s="24"/>
      <c r="AVC73" s="27"/>
      <c r="AVD73" s="24"/>
      <c r="AVE73" s="27"/>
      <c r="AVF73" s="24"/>
      <c r="AVG73" s="27"/>
      <c r="AVH73" s="24"/>
      <c r="AVI73" s="27"/>
      <c r="AVJ73" s="24"/>
      <c r="AVK73" s="27"/>
      <c r="AVL73" s="24"/>
      <c r="AVM73" s="27"/>
      <c r="AVN73" s="24"/>
      <c r="AVO73" s="27"/>
      <c r="AVP73" s="24"/>
      <c r="AVQ73" s="27"/>
      <c r="AVR73" s="24"/>
      <c r="AVS73" s="27"/>
      <c r="AVT73" s="24"/>
      <c r="AVU73" s="27"/>
      <c r="AVV73" s="24"/>
      <c r="AVW73" s="27"/>
      <c r="AVX73" s="24"/>
      <c r="AVY73" s="27"/>
      <c r="AVZ73" s="24"/>
      <c r="AWA73" s="27"/>
      <c r="AWB73" s="24"/>
      <c r="AWC73" s="27"/>
      <c r="AWD73" s="24"/>
      <c r="AWE73" s="27"/>
      <c r="AWF73" s="24"/>
      <c r="AWG73" s="27"/>
      <c r="AWH73" s="24"/>
      <c r="AWI73" s="27"/>
      <c r="AWJ73" s="24"/>
      <c r="AWK73" s="27"/>
      <c r="AWL73" s="24"/>
      <c r="AWM73" s="27"/>
      <c r="AWN73" s="24"/>
      <c r="AWO73" s="27"/>
      <c r="AWP73" s="24"/>
      <c r="AWQ73" s="27"/>
      <c r="AWR73" s="24"/>
      <c r="AWS73" s="27"/>
      <c r="AWT73" s="24"/>
      <c r="AWU73" s="27"/>
      <c r="AWV73" s="24"/>
      <c r="AWW73" s="27"/>
      <c r="AWX73" s="24"/>
      <c r="AWY73" s="27"/>
      <c r="AWZ73" s="24"/>
      <c r="AXA73" s="27"/>
      <c r="AXB73" s="24"/>
      <c r="AXC73" s="27"/>
      <c r="AXD73" s="24"/>
      <c r="AXE73" s="27"/>
      <c r="AXF73" s="24"/>
      <c r="AXG73" s="27"/>
      <c r="AXH73" s="24"/>
      <c r="AXI73" s="27"/>
      <c r="AXJ73" s="24"/>
      <c r="AXK73" s="27"/>
      <c r="AXL73" s="24"/>
      <c r="AXM73" s="27"/>
      <c r="AXN73" s="24"/>
      <c r="AXO73" s="27"/>
      <c r="AXP73" s="24"/>
      <c r="AXQ73" s="27"/>
      <c r="AXR73" s="24"/>
      <c r="AXS73" s="27"/>
      <c r="AXT73" s="24"/>
      <c r="AXU73" s="27"/>
      <c r="AXV73" s="24"/>
      <c r="AXW73" s="27"/>
      <c r="AXX73" s="24"/>
      <c r="AXY73" s="27"/>
      <c r="AXZ73" s="24"/>
      <c r="AYA73" s="27"/>
      <c r="AYB73" s="24"/>
      <c r="AYC73" s="27"/>
      <c r="AYD73" s="24"/>
      <c r="AYE73" s="27"/>
      <c r="AYF73" s="24"/>
      <c r="AYG73" s="27"/>
      <c r="AYH73" s="24"/>
      <c r="AYI73" s="27"/>
      <c r="AYJ73" s="24"/>
      <c r="AYK73" s="27"/>
      <c r="AYL73" s="24"/>
      <c r="AYM73" s="27"/>
      <c r="AYN73" s="24"/>
      <c r="AYO73" s="27"/>
      <c r="AYP73" s="24"/>
      <c r="AYQ73" s="27"/>
      <c r="AYR73" s="24"/>
      <c r="AYS73" s="27"/>
      <c r="AYT73" s="24"/>
      <c r="AYU73" s="27"/>
      <c r="AYV73" s="24"/>
      <c r="AYW73" s="27"/>
      <c r="AYX73" s="24"/>
      <c r="AYY73" s="27"/>
      <c r="AYZ73" s="24"/>
      <c r="AZA73" s="27"/>
      <c r="AZB73" s="24"/>
      <c r="AZC73" s="27"/>
      <c r="AZD73" s="24"/>
      <c r="AZE73" s="27"/>
      <c r="AZF73" s="24"/>
      <c r="AZG73" s="27"/>
      <c r="AZH73" s="24"/>
      <c r="AZI73" s="27"/>
      <c r="AZJ73" s="24"/>
      <c r="AZK73" s="27"/>
      <c r="AZL73" s="24"/>
      <c r="AZM73" s="27"/>
      <c r="AZN73" s="24"/>
      <c r="AZO73" s="27"/>
      <c r="AZP73" s="24"/>
      <c r="AZQ73" s="27"/>
      <c r="AZR73" s="24"/>
      <c r="AZS73" s="27"/>
      <c r="AZT73" s="24"/>
      <c r="AZU73" s="27"/>
      <c r="AZV73" s="24"/>
      <c r="AZW73" s="27"/>
      <c r="AZX73" s="24"/>
      <c r="AZY73" s="27"/>
      <c r="AZZ73" s="24"/>
      <c r="BAA73" s="27"/>
      <c r="BAB73" s="24"/>
      <c r="BAC73" s="27"/>
      <c r="BAD73" s="24"/>
      <c r="BAE73" s="27"/>
      <c r="BAF73" s="24"/>
      <c r="BAG73" s="27"/>
      <c r="BAH73" s="24"/>
      <c r="BAI73" s="27"/>
      <c r="BAJ73" s="24"/>
      <c r="BAK73" s="27"/>
      <c r="BAL73" s="24"/>
      <c r="BAM73" s="27"/>
      <c r="BAN73" s="24"/>
      <c r="BAO73" s="27"/>
      <c r="BAP73" s="24"/>
      <c r="BAQ73" s="27"/>
      <c r="BAR73" s="24"/>
      <c r="BAS73" s="27"/>
      <c r="BAT73" s="24"/>
      <c r="BAU73" s="27"/>
      <c r="BAV73" s="24"/>
      <c r="BAW73" s="27"/>
      <c r="BAX73" s="24"/>
      <c r="BAY73" s="27"/>
      <c r="BAZ73" s="24"/>
      <c r="BBA73" s="27"/>
      <c r="BBB73" s="24"/>
      <c r="BBC73" s="27"/>
      <c r="BBD73" s="24"/>
      <c r="BBE73" s="27"/>
      <c r="BBF73" s="24"/>
      <c r="BBG73" s="27"/>
      <c r="BBH73" s="24"/>
      <c r="BBI73" s="27"/>
      <c r="BBJ73" s="24"/>
      <c r="BBK73" s="27"/>
      <c r="BBL73" s="24"/>
      <c r="BBM73" s="27"/>
      <c r="BBN73" s="24"/>
      <c r="BBO73" s="27"/>
      <c r="BBP73" s="24"/>
      <c r="BBQ73" s="27"/>
      <c r="BBR73" s="24"/>
      <c r="BBS73" s="27"/>
      <c r="BBT73" s="24"/>
      <c r="BBU73" s="27"/>
      <c r="BBV73" s="24"/>
      <c r="BBW73" s="27"/>
      <c r="BBX73" s="24"/>
      <c r="BBY73" s="27"/>
      <c r="BBZ73" s="24"/>
      <c r="BCA73" s="27"/>
      <c r="BCB73" s="24"/>
      <c r="BCC73" s="27"/>
      <c r="BCD73" s="24"/>
      <c r="BCE73" s="27"/>
      <c r="BCF73" s="24"/>
      <c r="BCG73" s="27"/>
      <c r="BCH73" s="24"/>
      <c r="BCI73" s="27"/>
      <c r="BCJ73" s="24"/>
      <c r="BCK73" s="27"/>
      <c r="BCL73" s="24"/>
      <c r="BCM73" s="27"/>
      <c r="BCN73" s="24"/>
      <c r="BCO73" s="27"/>
      <c r="BCP73" s="24"/>
      <c r="BCQ73" s="27"/>
      <c r="BCR73" s="24"/>
      <c r="BCS73" s="27"/>
      <c r="BCT73" s="24"/>
      <c r="BCU73" s="27"/>
      <c r="BCV73" s="24"/>
      <c r="BCW73" s="27"/>
      <c r="BCX73" s="24"/>
      <c r="BCY73" s="27"/>
      <c r="BCZ73" s="24"/>
      <c r="BDA73" s="27"/>
      <c r="BDB73" s="24"/>
      <c r="BDC73" s="27"/>
      <c r="BDD73" s="24"/>
      <c r="BDE73" s="27"/>
      <c r="BDF73" s="24"/>
      <c r="BDG73" s="27"/>
      <c r="BDH73" s="24"/>
      <c r="BDI73" s="27"/>
      <c r="BDJ73" s="24"/>
      <c r="BDK73" s="27"/>
      <c r="BDL73" s="24"/>
      <c r="BDM73" s="27"/>
      <c r="BDN73" s="24"/>
      <c r="BDO73" s="27"/>
      <c r="BDP73" s="24"/>
      <c r="BDQ73" s="27"/>
      <c r="BDR73" s="24"/>
      <c r="BDS73" s="27"/>
      <c r="BDT73" s="24"/>
      <c r="BDU73" s="27"/>
      <c r="BDV73" s="24"/>
      <c r="BDW73" s="27"/>
      <c r="BDX73" s="24"/>
      <c r="BDY73" s="27"/>
      <c r="BDZ73" s="24"/>
      <c r="BEA73" s="27"/>
      <c r="BEB73" s="24"/>
      <c r="BEC73" s="27"/>
      <c r="BED73" s="24"/>
      <c r="BEE73" s="27"/>
      <c r="BEF73" s="24"/>
      <c r="BEG73" s="27"/>
      <c r="BEH73" s="24"/>
      <c r="BEI73" s="27"/>
      <c r="BEJ73" s="24"/>
      <c r="BEK73" s="27"/>
      <c r="BEL73" s="24"/>
      <c r="BEM73" s="27"/>
      <c r="BEN73" s="24"/>
      <c r="BEO73" s="27"/>
      <c r="BEP73" s="24"/>
      <c r="BEQ73" s="27"/>
      <c r="BER73" s="24"/>
      <c r="BES73" s="27"/>
      <c r="BET73" s="24"/>
      <c r="BEU73" s="27"/>
      <c r="BEV73" s="24"/>
      <c r="BEW73" s="27"/>
      <c r="BEX73" s="24"/>
      <c r="BEY73" s="27"/>
      <c r="BEZ73" s="24"/>
      <c r="BFA73" s="27"/>
      <c r="BFB73" s="24"/>
      <c r="BFC73" s="27"/>
      <c r="BFD73" s="24"/>
      <c r="BFE73" s="27"/>
      <c r="BFF73" s="24"/>
      <c r="BFG73" s="27"/>
      <c r="BFH73" s="24"/>
      <c r="BFI73" s="27"/>
      <c r="BFJ73" s="24"/>
      <c r="BFK73" s="27"/>
      <c r="BFL73" s="24"/>
      <c r="BFM73" s="27"/>
      <c r="BFN73" s="24"/>
      <c r="BFO73" s="27"/>
      <c r="BFP73" s="24"/>
      <c r="BFQ73" s="27"/>
      <c r="BFR73" s="24"/>
      <c r="BFS73" s="27"/>
      <c r="BFT73" s="24"/>
      <c r="BFU73" s="27"/>
      <c r="BFV73" s="24"/>
      <c r="BFW73" s="27"/>
      <c r="BFX73" s="24"/>
      <c r="BFY73" s="27"/>
      <c r="BFZ73" s="24"/>
      <c r="BGA73" s="27"/>
      <c r="BGB73" s="24"/>
      <c r="BGC73" s="27"/>
      <c r="BGD73" s="24"/>
      <c r="BGE73" s="27"/>
      <c r="BGF73" s="24"/>
      <c r="BGG73" s="27"/>
      <c r="BGH73" s="24"/>
      <c r="BGI73" s="27"/>
      <c r="BGJ73" s="24"/>
      <c r="BGK73" s="27"/>
      <c r="BGL73" s="24"/>
      <c r="BGM73" s="27"/>
      <c r="BGN73" s="24"/>
      <c r="BGO73" s="27"/>
      <c r="BGP73" s="24"/>
      <c r="BGQ73" s="27"/>
      <c r="BGR73" s="24"/>
      <c r="BGS73" s="27"/>
      <c r="BGT73" s="24"/>
      <c r="BGU73" s="27"/>
      <c r="BGV73" s="24"/>
      <c r="BGW73" s="27"/>
      <c r="BGX73" s="24"/>
      <c r="BGY73" s="27"/>
      <c r="BGZ73" s="24"/>
      <c r="BHA73" s="27"/>
      <c r="BHB73" s="24"/>
      <c r="BHC73" s="27"/>
      <c r="BHD73" s="24"/>
      <c r="BHE73" s="27"/>
      <c r="BHF73" s="24"/>
      <c r="BHG73" s="27"/>
      <c r="BHH73" s="24"/>
      <c r="BHI73" s="27"/>
      <c r="BHJ73" s="24"/>
      <c r="BHK73" s="27"/>
      <c r="BHL73" s="24"/>
      <c r="BHM73" s="27"/>
      <c r="BHN73" s="24"/>
      <c r="BHO73" s="27"/>
      <c r="BHP73" s="24"/>
      <c r="BHQ73" s="27"/>
      <c r="BHR73" s="24"/>
      <c r="BHS73" s="27"/>
      <c r="BHT73" s="24"/>
      <c r="BHU73" s="27"/>
      <c r="BHV73" s="24"/>
      <c r="BHW73" s="27"/>
      <c r="BHX73" s="24"/>
      <c r="BHY73" s="27"/>
      <c r="BHZ73" s="24"/>
      <c r="BIA73" s="27"/>
      <c r="BIB73" s="24"/>
      <c r="BIC73" s="27"/>
      <c r="BID73" s="24"/>
      <c r="BIE73" s="27"/>
      <c r="BIF73" s="24"/>
      <c r="BIG73" s="27"/>
      <c r="BIH73" s="24"/>
      <c r="BII73" s="27"/>
      <c r="BIJ73" s="24"/>
      <c r="BIK73" s="27"/>
      <c r="BIL73" s="24"/>
      <c r="BIM73" s="27"/>
      <c r="BIN73" s="24"/>
      <c r="BIO73" s="27"/>
      <c r="BIP73" s="24"/>
      <c r="BIQ73" s="27"/>
      <c r="BIR73" s="24"/>
      <c r="BIS73" s="27"/>
      <c r="BIT73" s="24"/>
      <c r="BIU73" s="27"/>
      <c r="BIV73" s="24"/>
      <c r="BIW73" s="27"/>
      <c r="BIX73" s="24"/>
      <c r="BIY73" s="27"/>
      <c r="BIZ73" s="24"/>
      <c r="BJA73" s="27"/>
      <c r="BJB73" s="24"/>
      <c r="BJC73" s="27"/>
      <c r="BJD73" s="24"/>
      <c r="BJE73" s="27"/>
      <c r="BJF73" s="24"/>
      <c r="BJG73" s="27"/>
      <c r="BJH73" s="24"/>
      <c r="BJI73" s="27"/>
      <c r="BJJ73" s="24"/>
      <c r="BJK73" s="27"/>
      <c r="BJL73" s="24"/>
      <c r="BJM73" s="27"/>
      <c r="BJN73" s="24"/>
      <c r="BJO73" s="27"/>
      <c r="BJP73" s="24"/>
      <c r="BJQ73" s="27"/>
      <c r="BJR73" s="24"/>
      <c r="BJS73" s="27"/>
      <c r="BJT73" s="24"/>
      <c r="BJU73" s="27"/>
      <c r="BJV73" s="24"/>
      <c r="BJW73" s="27"/>
      <c r="BJX73" s="24"/>
      <c r="BJY73" s="27"/>
      <c r="BJZ73" s="24"/>
      <c r="BKA73" s="27"/>
      <c r="BKB73" s="24"/>
      <c r="BKC73" s="27"/>
      <c r="BKD73" s="24"/>
      <c r="BKE73" s="27"/>
      <c r="BKF73" s="24"/>
      <c r="BKG73" s="27"/>
      <c r="BKH73" s="24"/>
      <c r="BKI73" s="27"/>
      <c r="BKJ73" s="24"/>
      <c r="BKK73" s="27"/>
      <c r="BKL73" s="24"/>
      <c r="BKM73" s="27"/>
      <c r="BKN73" s="24"/>
      <c r="BKO73" s="27"/>
      <c r="BKP73" s="24"/>
      <c r="BKQ73" s="27"/>
      <c r="BKR73" s="24"/>
      <c r="BKS73" s="27"/>
      <c r="BKT73" s="24"/>
      <c r="BKU73" s="27"/>
      <c r="BKV73" s="24"/>
      <c r="BKW73" s="27"/>
      <c r="BKX73" s="24"/>
      <c r="BKY73" s="27"/>
      <c r="BKZ73" s="24"/>
      <c r="BLA73" s="27"/>
      <c r="BLB73" s="24"/>
      <c r="BLC73" s="27"/>
      <c r="BLD73" s="24"/>
      <c r="BLE73" s="27"/>
      <c r="BLF73" s="24"/>
      <c r="BLG73" s="27"/>
      <c r="BLH73" s="24"/>
      <c r="BLI73" s="27"/>
      <c r="BLJ73" s="24"/>
      <c r="BLK73" s="27"/>
      <c r="BLL73" s="24"/>
      <c r="BLM73" s="27"/>
      <c r="BLN73" s="24"/>
      <c r="BLO73" s="27"/>
      <c r="BLP73" s="24"/>
      <c r="BLQ73" s="27"/>
      <c r="BLR73" s="24"/>
      <c r="BLS73" s="27"/>
      <c r="BLT73" s="24"/>
      <c r="BLU73" s="27"/>
      <c r="BLV73" s="24"/>
      <c r="BLW73" s="27"/>
      <c r="BLX73" s="24"/>
      <c r="BLY73" s="27"/>
      <c r="BLZ73" s="24"/>
      <c r="BMA73" s="27"/>
      <c r="BMB73" s="24"/>
      <c r="BMC73" s="27"/>
      <c r="BMD73" s="24"/>
      <c r="BME73" s="27"/>
      <c r="BMF73" s="24"/>
      <c r="BMG73" s="27"/>
      <c r="BMH73" s="24"/>
      <c r="BMI73" s="27"/>
      <c r="BMJ73" s="24"/>
      <c r="BMK73" s="27"/>
      <c r="BML73" s="24"/>
      <c r="BMM73" s="27"/>
      <c r="BMN73" s="24"/>
      <c r="BMO73" s="27"/>
      <c r="BMP73" s="24"/>
      <c r="BMQ73" s="27"/>
      <c r="BMR73" s="24"/>
      <c r="BMS73" s="27"/>
      <c r="BMT73" s="24"/>
      <c r="BMU73" s="27"/>
      <c r="BMV73" s="24"/>
      <c r="BMW73" s="27"/>
      <c r="BMX73" s="24"/>
      <c r="BMY73" s="27"/>
      <c r="BMZ73" s="24"/>
      <c r="BNA73" s="27"/>
      <c r="BNB73" s="24"/>
      <c r="BNC73" s="27"/>
      <c r="BND73" s="24"/>
      <c r="BNE73" s="27"/>
      <c r="BNF73" s="24"/>
      <c r="BNG73" s="27"/>
      <c r="BNH73" s="24"/>
      <c r="BNI73" s="27"/>
      <c r="BNJ73" s="24"/>
      <c r="BNK73" s="27"/>
      <c r="BNL73" s="24"/>
      <c r="BNM73" s="27"/>
      <c r="BNN73" s="24"/>
      <c r="BNO73" s="27"/>
      <c r="BNP73" s="24"/>
      <c r="BNQ73" s="27"/>
      <c r="BNR73" s="24"/>
      <c r="BNS73" s="27"/>
      <c r="BNT73" s="24"/>
      <c r="BNU73" s="27"/>
      <c r="BNV73" s="24"/>
      <c r="BNW73" s="27"/>
      <c r="BNX73" s="24"/>
      <c r="BNY73" s="27"/>
      <c r="BNZ73" s="24"/>
      <c r="BOA73" s="27"/>
      <c r="BOB73" s="24"/>
      <c r="BOC73" s="27"/>
      <c r="BOD73" s="24"/>
      <c r="BOE73" s="27"/>
      <c r="BOF73" s="24"/>
      <c r="BOG73" s="27"/>
      <c r="BOH73" s="24"/>
      <c r="BOI73" s="27"/>
      <c r="BOJ73" s="24"/>
      <c r="BOK73" s="27"/>
      <c r="BOL73" s="24"/>
      <c r="BOM73" s="27"/>
      <c r="BON73" s="24"/>
      <c r="BOO73" s="27"/>
      <c r="BOP73" s="24"/>
      <c r="BOQ73" s="27"/>
      <c r="BOR73" s="24"/>
      <c r="BOS73" s="27"/>
      <c r="BOT73" s="24"/>
      <c r="BOU73" s="27"/>
      <c r="BOV73" s="24"/>
      <c r="BOW73" s="27"/>
      <c r="BOX73" s="24"/>
      <c r="BOY73" s="27"/>
      <c r="BOZ73" s="24"/>
      <c r="BPA73" s="27"/>
      <c r="BPB73" s="24"/>
      <c r="BPC73" s="27"/>
      <c r="BPD73" s="24"/>
      <c r="BPE73" s="27"/>
      <c r="BPF73" s="24"/>
      <c r="BPG73" s="27"/>
      <c r="BPH73" s="24"/>
      <c r="BPI73" s="27"/>
      <c r="BPJ73" s="24"/>
      <c r="BPK73" s="27"/>
      <c r="BPL73" s="24"/>
      <c r="BPM73" s="27"/>
      <c r="BPN73" s="24"/>
      <c r="BPO73" s="27"/>
      <c r="BPP73" s="24"/>
      <c r="BPQ73" s="27"/>
      <c r="BPR73" s="24"/>
      <c r="BPS73" s="27"/>
      <c r="BPT73" s="24"/>
      <c r="BPU73" s="27"/>
      <c r="BPV73" s="24"/>
      <c r="BPW73" s="27"/>
      <c r="BPX73" s="24"/>
      <c r="BPY73" s="27"/>
      <c r="BPZ73" s="24"/>
      <c r="BQA73" s="27"/>
      <c r="BQB73" s="24"/>
      <c r="BQC73" s="27"/>
      <c r="BQD73" s="24"/>
      <c r="BQE73" s="27"/>
      <c r="BQF73" s="24"/>
      <c r="BQG73" s="27"/>
      <c r="BQH73" s="24"/>
      <c r="BQI73" s="27"/>
      <c r="BQJ73" s="24"/>
      <c r="BQK73" s="27"/>
      <c r="BQL73" s="24"/>
      <c r="BQM73" s="27"/>
      <c r="BQN73" s="24"/>
      <c r="BQO73" s="27"/>
      <c r="BQP73" s="24"/>
      <c r="BQQ73" s="27"/>
      <c r="BQR73" s="24"/>
      <c r="BQS73" s="27"/>
      <c r="BQT73" s="24"/>
      <c r="BQU73" s="27"/>
      <c r="BQV73" s="24"/>
      <c r="BQW73" s="27"/>
      <c r="BQX73" s="24"/>
      <c r="BQY73" s="27"/>
      <c r="BQZ73" s="24"/>
      <c r="BRA73" s="27"/>
      <c r="BRB73" s="24"/>
      <c r="BRC73" s="27"/>
      <c r="BRD73" s="24"/>
      <c r="BRE73" s="27"/>
      <c r="BRF73" s="24"/>
      <c r="BRG73" s="27"/>
      <c r="BRH73" s="24"/>
      <c r="BRI73" s="27"/>
      <c r="BRJ73" s="24"/>
      <c r="BRK73" s="27"/>
      <c r="BRL73" s="24"/>
      <c r="BRM73" s="27"/>
      <c r="BRN73" s="24"/>
      <c r="BRO73" s="27"/>
      <c r="BRP73" s="24"/>
      <c r="BRQ73" s="27"/>
      <c r="BRR73" s="24"/>
      <c r="BRS73" s="27"/>
      <c r="BRT73" s="24"/>
      <c r="BRU73" s="27"/>
      <c r="BRV73" s="24"/>
      <c r="BRW73" s="27"/>
      <c r="BRX73" s="24"/>
      <c r="BRY73" s="27"/>
      <c r="BRZ73" s="24"/>
      <c r="BSA73" s="27"/>
      <c r="BSB73" s="24"/>
      <c r="BSC73" s="27"/>
      <c r="BSD73" s="24"/>
      <c r="BSE73" s="27"/>
      <c r="BSF73" s="24"/>
      <c r="BSG73" s="27"/>
      <c r="BSH73" s="24"/>
      <c r="BSI73" s="27"/>
      <c r="BSJ73" s="24"/>
      <c r="BSK73" s="27"/>
      <c r="BSL73" s="24"/>
      <c r="BSM73" s="27"/>
      <c r="BSN73" s="24"/>
      <c r="BSO73" s="27"/>
      <c r="BSP73" s="24"/>
      <c r="BSQ73" s="27"/>
      <c r="BSR73" s="24"/>
      <c r="BSS73" s="27"/>
      <c r="BST73" s="24"/>
      <c r="BSU73" s="27"/>
      <c r="BSV73" s="24"/>
      <c r="BSW73" s="27"/>
      <c r="BSX73" s="24"/>
      <c r="BSY73" s="27"/>
      <c r="BSZ73" s="24"/>
      <c r="BTA73" s="27"/>
      <c r="BTB73" s="24"/>
      <c r="BTC73" s="27"/>
      <c r="BTD73" s="24"/>
      <c r="BTE73" s="27"/>
      <c r="BTF73" s="24"/>
      <c r="BTG73" s="27"/>
      <c r="BTH73" s="24"/>
      <c r="BTI73" s="27"/>
      <c r="BTJ73" s="24"/>
      <c r="BTK73" s="27"/>
      <c r="BTL73" s="24"/>
      <c r="BTM73" s="27"/>
      <c r="BTN73" s="24"/>
      <c r="BTO73" s="27"/>
      <c r="BTP73" s="24"/>
      <c r="BTQ73" s="27"/>
      <c r="BTR73" s="24"/>
      <c r="BTS73" s="27"/>
      <c r="BTT73" s="24"/>
      <c r="BTU73" s="27"/>
      <c r="BTV73" s="24"/>
      <c r="BTW73" s="27"/>
      <c r="BTX73" s="24"/>
      <c r="BTY73" s="27"/>
      <c r="BTZ73" s="24"/>
      <c r="BUA73" s="27"/>
      <c r="BUB73" s="24"/>
      <c r="BUC73" s="27"/>
      <c r="BUD73" s="24"/>
      <c r="BUE73" s="27"/>
      <c r="BUF73" s="24"/>
      <c r="BUG73" s="27"/>
      <c r="BUH73" s="24"/>
      <c r="BUI73" s="27"/>
      <c r="BUJ73" s="24"/>
      <c r="BUK73" s="27"/>
      <c r="BUL73" s="24"/>
      <c r="BUM73" s="27"/>
      <c r="BUN73" s="24"/>
      <c r="BUO73" s="27"/>
      <c r="BUP73" s="24"/>
      <c r="BUQ73" s="27"/>
      <c r="BUR73" s="24"/>
      <c r="BUS73" s="27"/>
      <c r="BUT73" s="24"/>
      <c r="BUU73" s="27"/>
      <c r="BUV73" s="24"/>
      <c r="BUW73" s="27"/>
      <c r="BUX73" s="24"/>
      <c r="BUY73" s="27"/>
      <c r="BUZ73" s="24"/>
      <c r="BVA73" s="27"/>
      <c r="BVB73" s="24"/>
      <c r="BVC73" s="27"/>
      <c r="BVD73" s="24"/>
      <c r="BVE73" s="27"/>
      <c r="BVF73" s="24"/>
      <c r="BVG73" s="27"/>
      <c r="BVH73" s="24"/>
      <c r="BVI73" s="27"/>
      <c r="BVJ73" s="24"/>
      <c r="BVK73" s="27"/>
      <c r="BVL73" s="24"/>
      <c r="BVM73" s="27"/>
      <c r="BVN73" s="24"/>
      <c r="BVO73" s="27"/>
      <c r="BVP73" s="24"/>
      <c r="BVQ73" s="27"/>
      <c r="BVR73" s="24"/>
      <c r="BVS73" s="27"/>
      <c r="BVT73" s="24"/>
      <c r="BVU73" s="27"/>
      <c r="BVV73" s="24"/>
      <c r="BVW73" s="27"/>
      <c r="BVX73" s="24"/>
      <c r="BVY73" s="27"/>
      <c r="BVZ73" s="24"/>
      <c r="BWA73" s="27"/>
      <c r="BWB73" s="24"/>
      <c r="BWC73" s="27"/>
      <c r="BWD73" s="24"/>
      <c r="BWE73" s="27"/>
      <c r="BWF73" s="24"/>
      <c r="BWG73" s="27"/>
      <c r="BWH73" s="24"/>
      <c r="BWI73" s="27"/>
      <c r="BWJ73" s="24"/>
      <c r="BWK73" s="27"/>
      <c r="BWL73" s="24"/>
      <c r="BWM73" s="27"/>
      <c r="BWN73" s="24"/>
      <c r="BWO73" s="27"/>
      <c r="BWP73" s="24"/>
      <c r="BWQ73" s="27"/>
      <c r="BWR73" s="24"/>
      <c r="BWS73" s="27"/>
      <c r="BWT73" s="24"/>
      <c r="BWU73" s="27"/>
      <c r="BWV73" s="24"/>
      <c r="BWW73" s="27"/>
      <c r="BWX73" s="24"/>
      <c r="BWY73" s="27"/>
      <c r="BWZ73" s="24"/>
      <c r="BXA73" s="27"/>
      <c r="BXB73" s="24"/>
      <c r="BXC73" s="27"/>
      <c r="BXD73" s="24"/>
      <c r="BXE73" s="27"/>
      <c r="BXF73" s="24"/>
      <c r="BXG73" s="27"/>
      <c r="BXH73" s="24"/>
      <c r="BXI73" s="27"/>
      <c r="BXJ73" s="24"/>
      <c r="BXK73" s="27"/>
      <c r="BXL73" s="24"/>
      <c r="BXM73" s="27"/>
      <c r="BXN73" s="24"/>
      <c r="BXO73" s="27"/>
      <c r="BXP73" s="24"/>
      <c r="BXQ73" s="27"/>
      <c r="BXR73" s="24"/>
      <c r="BXS73" s="27"/>
      <c r="BXT73" s="24"/>
      <c r="BXU73" s="27"/>
      <c r="BXV73" s="24"/>
      <c r="BXW73" s="27"/>
      <c r="BXX73" s="24"/>
      <c r="BXY73" s="27"/>
      <c r="BXZ73" s="24"/>
      <c r="BYA73" s="27"/>
      <c r="BYB73" s="24"/>
      <c r="BYC73" s="27"/>
      <c r="BYD73" s="24"/>
      <c r="BYE73" s="27"/>
      <c r="BYF73" s="24"/>
      <c r="BYG73" s="27"/>
      <c r="BYH73" s="24"/>
      <c r="BYI73" s="27"/>
      <c r="BYJ73" s="24"/>
      <c r="BYK73" s="27"/>
      <c r="BYL73" s="24"/>
      <c r="BYM73" s="27"/>
      <c r="BYN73" s="24"/>
      <c r="BYO73" s="27"/>
      <c r="BYP73" s="24"/>
      <c r="BYQ73" s="27"/>
      <c r="BYR73" s="24"/>
      <c r="BYS73" s="27"/>
      <c r="BYT73" s="24"/>
      <c r="BYU73" s="27"/>
      <c r="BYV73" s="24"/>
      <c r="BYW73" s="27"/>
      <c r="BYX73" s="24"/>
      <c r="BYY73" s="27"/>
      <c r="BYZ73" s="24"/>
      <c r="BZA73" s="27"/>
      <c r="BZB73" s="24"/>
      <c r="BZC73" s="27"/>
      <c r="BZD73" s="24"/>
      <c r="BZE73" s="27"/>
      <c r="BZF73" s="24"/>
      <c r="BZG73" s="27"/>
      <c r="BZH73" s="24"/>
      <c r="BZI73" s="27"/>
      <c r="BZJ73" s="24"/>
      <c r="BZK73" s="27"/>
      <c r="BZL73" s="24"/>
      <c r="BZM73" s="27"/>
      <c r="BZN73" s="24"/>
      <c r="BZO73" s="27"/>
      <c r="BZP73" s="24"/>
      <c r="BZQ73" s="27"/>
      <c r="BZR73" s="24"/>
      <c r="BZS73" s="27"/>
      <c r="BZT73" s="24"/>
      <c r="BZU73" s="27"/>
      <c r="BZV73" s="24"/>
      <c r="BZW73" s="27"/>
      <c r="BZX73" s="24"/>
      <c r="BZY73" s="27"/>
      <c r="BZZ73" s="24"/>
      <c r="CAA73" s="27"/>
      <c r="CAB73" s="24"/>
      <c r="CAC73" s="27"/>
      <c r="CAD73" s="24"/>
      <c r="CAE73" s="27"/>
      <c r="CAF73" s="24"/>
      <c r="CAG73" s="27"/>
      <c r="CAH73" s="24"/>
      <c r="CAI73" s="27"/>
      <c r="CAJ73" s="24"/>
      <c r="CAK73" s="27"/>
      <c r="CAL73" s="24"/>
      <c r="CAM73" s="27"/>
      <c r="CAN73" s="24"/>
      <c r="CAO73" s="27"/>
      <c r="CAP73" s="24"/>
      <c r="CAQ73" s="27"/>
      <c r="CAR73" s="24"/>
      <c r="CAS73" s="27"/>
      <c r="CAT73" s="24"/>
      <c r="CAU73" s="27"/>
      <c r="CAV73" s="24"/>
      <c r="CAW73" s="27"/>
      <c r="CAX73" s="24"/>
      <c r="CAY73" s="27"/>
      <c r="CAZ73" s="24"/>
      <c r="CBA73" s="27"/>
      <c r="CBB73" s="24"/>
      <c r="CBC73" s="27"/>
      <c r="CBD73" s="24"/>
      <c r="CBE73" s="27"/>
      <c r="CBF73" s="24"/>
      <c r="CBG73" s="27"/>
      <c r="CBH73" s="24"/>
      <c r="CBI73" s="27"/>
      <c r="CBJ73" s="24"/>
      <c r="CBK73" s="27"/>
      <c r="CBL73" s="24"/>
      <c r="CBM73" s="27"/>
      <c r="CBN73" s="24"/>
      <c r="CBO73" s="27"/>
      <c r="CBP73" s="24"/>
      <c r="CBQ73" s="27"/>
      <c r="CBR73" s="24"/>
      <c r="CBS73" s="27"/>
      <c r="CBT73" s="24"/>
      <c r="CBU73" s="27"/>
      <c r="CBV73" s="24"/>
      <c r="CBW73" s="27"/>
      <c r="CBX73" s="24"/>
      <c r="CBY73" s="27"/>
      <c r="CBZ73" s="24"/>
      <c r="CCA73" s="27"/>
      <c r="CCB73" s="24"/>
      <c r="CCC73" s="27"/>
      <c r="CCD73" s="24"/>
      <c r="CCE73" s="27"/>
      <c r="CCF73" s="24"/>
      <c r="CCG73" s="27"/>
      <c r="CCH73" s="24"/>
      <c r="CCI73" s="27"/>
      <c r="CCJ73" s="24"/>
      <c r="CCK73" s="27"/>
      <c r="CCL73" s="24"/>
      <c r="CCM73" s="27"/>
      <c r="CCN73" s="24"/>
      <c r="CCO73" s="27"/>
      <c r="CCP73" s="24"/>
      <c r="CCQ73" s="27"/>
      <c r="CCR73" s="24"/>
      <c r="CCS73" s="27"/>
      <c r="CCT73" s="24"/>
      <c r="CCU73" s="27"/>
      <c r="CCV73" s="24"/>
      <c r="CCW73" s="27"/>
      <c r="CCX73" s="24"/>
      <c r="CCY73" s="27"/>
      <c r="CCZ73" s="24"/>
      <c r="CDA73" s="27"/>
      <c r="CDB73" s="24"/>
      <c r="CDC73" s="27"/>
      <c r="CDD73" s="24"/>
      <c r="CDE73" s="27"/>
      <c r="CDF73" s="24"/>
      <c r="CDG73" s="27"/>
      <c r="CDH73" s="24"/>
      <c r="CDI73" s="27"/>
      <c r="CDJ73" s="24"/>
      <c r="CDK73" s="27"/>
      <c r="CDL73" s="24"/>
      <c r="CDM73" s="27"/>
      <c r="CDN73" s="24"/>
      <c r="CDO73" s="27"/>
      <c r="CDP73" s="24"/>
      <c r="CDQ73" s="27"/>
      <c r="CDR73" s="24"/>
      <c r="CDS73" s="27"/>
      <c r="CDT73" s="24"/>
      <c r="CDU73" s="27"/>
      <c r="CDV73" s="24"/>
      <c r="CDW73" s="27"/>
      <c r="CDX73" s="24"/>
      <c r="CDY73" s="27"/>
      <c r="CDZ73" s="24"/>
      <c r="CEA73" s="27"/>
      <c r="CEB73" s="24"/>
      <c r="CEC73" s="27"/>
      <c r="CED73" s="24"/>
      <c r="CEE73" s="27"/>
      <c r="CEF73" s="24"/>
      <c r="CEG73" s="27"/>
      <c r="CEH73" s="24"/>
      <c r="CEI73" s="27"/>
      <c r="CEJ73" s="24"/>
      <c r="CEK73" s="27"/>
      <c r="CEL73" s="24"/>
      <c r="CEM73" s="27"/>
      <c r="CEN73" s="24"/>
      <c r="CEO73" s="27"/>
      <c r="CEP73" s="24"/>
      <c r="CEQ73" s="27"/>
      <c r="CER73" s="24"/>
      <c r="CES73" s="27"/>
      <c r="CET73" s="24"/>
      <c r="CEU73" s="27"/>
      <c r="CEV73" s="24"/>
      <c r="CEW73" s="27"/>
      <c r="CEX73" s="24"/>
      <c r="CEY73" s="27"/>
      <c r="CEZ73" s="24"/>
      <c r="CFA73" s="27"/>
      <c r="CFB73" s="24"/>
      <c r="CFC73" s="27"/>
      <c r="CFD73" s="24"/>
      <c r="CFE73" s="27"/>
      <c r="CFF73" s="24"/>
      <c r="CFG73" s="27"/>
      <c r="CFH73" s="24"/>
      <c r="CFI73" s="27"/>
      <c r="CFJ73" s="24"/>
      <c r="CFK73" s="27"/>
      <c r="CFL73" s="24"/>
      <c r="CFM73" s="27"/>
      <c r="CFN73" s="24"/>
      <c r="CFO73" s="27"/>
      <c r="CFP73" s="24"/>
      <c r="CFQ73" s="27"/>
      <c r="CFR73" s="24"/>
      <c r="CFS73" s="27"/>
      <c r="CFT73" s="24"/>
      <c r="CFU73" s="27"/>
      <c r="CFV73" s="24"/>
      <c r="CFW73" s="27"/>
      <c r="CFX73" s="24"/>
      <c r="CFY73" s="27"/>
      <c r="CFZ73" s="24"/>
      <c r="CGA73" s="27"/>
      <c r="CGB73" s="24"/>
      <c r="CGC73" s="27"/>
      <c r="CGD73" s="24"/>
      <c r="CGE73" s="27"/>
      <c r="CGF73" s="24"/>
      <c r="CGG73" s="27"/>
      <c r="CGH73" s="24"/>
      <c r="CGI73" s="27"/>
      <c r="CGJ73" s="24"/>
      <c r="CGK73" s="27"/>
      <c r="CGL73" s="24"/>
      <c r="CGM73" s="27"/>
      <c r="CGN73" s="24"/>
      <c r="CGO73" s="27"/>
      <c r="CGP73" s="24"/>
      <c r="CGQ73" s="27"/>
      <c r="CGR73" s="24"/>
      <c r="CGS73" s="27"/>
      <c r="CGT73" s="24"/>
      <c r="CGU73" s="27"/>
      <c r="CGV73" s="24"/>
      <c r="CGW73" s="27"/>
      <c r="CGX73" s="24"/>
      <c r="CGY73" s="27"/>
      <c r="CGZ73" s="24"/>
      <c r="CHA73" s="27"/>
      <c r="CHB73" s="24"/>
      <c r="CHC73" s="27"/>
      <c r="CHD73" s="24"/>
      <c r="CHE73" s="27"/>
      <c r="CHF73" s="24"/>
      <c r="CHG73" s="27"/>
      <c r="CHH73" s="24"/>
      <c r="CHI73" s="27"/>
      <c r="CHJ73" s="24"/>
      <c r="CHK73" s="27"/>
      <c r="CHL73" s="24"/>
      <c r="CHM73" s="27"/>
      <c r="CHN73" s="24"/>
      <c r="CHO73" s="27"/>
      <c r="CHP73" s="24"/>
      <c r="CHQ73" s="27"/>
      <c r="CHR73" s="24"/>
      <c r="CHS73" s="27"/>
      <c r="CHT73" s="24"/>
      <c r="CHU73" s="27"/>
      <c r="CHV73" s="24"/>
      <c r="CHW73" s="27"/>
      <c r="CHX73" s="24"/>
      <c r="CHY73" s="27"/>
      <c r="CHZ73" s="24"/>
      <c r="CIA73" s="27"/>
      <c r="CIB73" s="24"/>
      <c r="CIC73" s="27"/>
      <c r="CID73" s="24"/>
      <c r="CIE73" s="27"/>
      <c r="CIF73" s="24"/>
      <c r="CIG73" s="27"/>
      <c r="CIH73" s="24"/>
      <c r="CII73" s="27"/>
      <c r="CIJ73" s="24"/>
      <c r="CIK73" s="27"/>
      <c r="CIL73" s="24"/>
      <c r="CIM73" s="27"/>
      <c r="CIN73" s="24"/>
      <c r="CIO73" s="27"/>
      <c r="CIP73" s="24"/>
      <c r="CIQ73" s="27"/>
      <c r="CIR73" s="24"/>
      <c r="CIS73" s="27"/>
      <c r="CIT73" s="24"/>
      <c r="CIU73" s="27"/>
      <c r="CIV73" s="24"/>
      <c r="CIW73" s="27"/>
      <c r="CIX73" s="24"/>
      <c r="CIY73" s="27"/>
      <c r="CIZ73" s="24"/>
      <c r="CJA73" s="27"/>
      <c r="CJB73" s="24"/>
      <c r="CJC73" s="27"/>
      <c r="CJD73" s="24"/>
      <c r="CJE73" s="27"/>
      <c r="CJF73" s="24"/>
      <c r="CJG73" s="27"/>
      <c r="CJH73" s="24"/>
      <c r="CJI73" s="27"/>
      <c r="CJJ73" s="24"/>
      <c r="CJK73" s="27"/>
      <c r="CJL73" s="24"/>
      <c r="CJM73" s="27"/>
      <c r="CJN73" s="24"/>
      <c r="CJO73" s="27"/>
      <c r="CJP73" s="24"/>
      <c r="CJQ73" s="27"/>
      <c r="CJR73" s="24"/>
      <c r="CJS73" s="27"/>
      <c r="CJT73" s="24"/>
      <c r="CJU73" s="27"/>
      <c r="CJV73" s="24"/>
      <c r="CJW73" s="27"/>
      <c r="CJX73" s="24"/>
      <c r="CJY73" s="27"/>
      <c r="CJZ73" s="24"/>
      <c r="CKA73" s="27"/>
      <c r="CKB73" s="24"/>
      <c r="CKC73" s="27"/>
      <c r="CKD73" s="24"/>
      <c r="CKE73" s="27"/>
      <c r="CKF73" s="24"/>
      <c r="CKG73" s="27"/>
      <c r="CKH73" s="24"/>
      <c r="CKI73" s="27"/>
      <c r="CKJ73" s="24"/>
      <c r="CKK73" s="27"/>
      <c r="CKL73" s="24"/>
      <c r="CKM73" s="27"/>
      <c r="CKN73" s="24"/>
      <c r="CKO73" s="27"/>
      <c r="CKP73" s="24"/>
      <c r="CKQ73" s="27"/>
      <c r="CKR73" s="24"/>
      <c r="CKS73" s="27"/>
      <c r="CKT73" s="24"/>
      <c r="CKU73" s="27"/>
      <c r="CKV73" s="24"/>
      <c r="CKW73" s="27"/>
      <c r="CKX73" s="24"/>
      <c r="CKY73" s="27"/>
      <c r="CKZ73" s="24"/>
      <c r="CLA73" s="27"/>
      <c r="CLB73" s="24"/>
      <c r="CLC73" s="27"/>
      <c r="CLD73" s="24"/>
      <c r="CLE73" s="27"/>
      <c r="CLF73" s="24"/>
      <c r="CLG73" s="27"/>
      <c r="CLH73" s="24"/>
      <c r="CLI73" s="27"/>
      <c r="CLJ73" s="24"/>
      <c r="CLK73" s="27"/>
      <c r="CLL73" s="24"/>
      <c r="CLM73" s="27"/>
      <c r="CLN73" s="24"/>
      <c r="CLO73" s="27"/>
      <c r="CLP73" s="24"/>
      <c r="CLQ73" s="27"/>
      <c r="CLR73" s="24"/>
      <c r="CLS73" s="27"/>
      <c r="CLT73" s="24"/>
      <c r="CLU73" s="27"/>
      <c r="CLV73" s="24"/>
      <c r="CLW73" s="27"/>
      <c r="CLX73" s="24"/>
      <c r="CLY73" s="27"/>
      <c r="CLZ73" s="24"/>
      <c r="CMA73" s="27"/>
      <c r="CMB73" s="24"/>
      <c r="CMC73" s="27"/>
      <c r="CMD73" s="24"/>
      <c r="CME73" s="27"/>
      <c r="CMF73" s="24"/>
      <c r="CMG73" s="27"/>
      <c r="CMH73" s="24"/>
      <c r="CMI73" s="27"/>
      <c r="CMJ73" s="24"/>
      <c r="CMK73" s="27"/>
      <c r="CML73" s="24"/>
      <c r="CMM73" s="27"/>
      <c r="CMN73" s="24"/>
      <c r="CMO73" s="27"/>
      <c r="CMP73" s="24"/>
      <c r="CMQ73" s="27"/>
      <c r="CMR73" s="24"/>
      <c r="CMS73" s="27"/>
      <c r="CMT73" s="24"/>
      <c r="CMU73" s="27"/>
      <c r="CMV73" s="24"/>
      <c r="CMW73" s="27"/>
      <c r="CMX73" s="24"/>
      <c r="CMY73" s="27"/>
      <c r="CMZ73" s="24"/>
      <c r="CNA73" s="27"/>
      <c r="CNB73" s="24"/>
      <c r="CNC73" s="27"/>
      <c r="CND73" s="24"/>
      <c r="CNE73" s="27"/>
      <c r="CNF73" s="24"/>
      <c r="CNG73" s="27"/>
      <c r="CNH73" s="24"/>
      <c r="CNI73" s="27"/>
      <c r="CNJ73" s="24"/>
      <c r="CNK73" s="27"/>
      <c r="CNL73" s="24"/>
      <c r="CNM73" s="27"/>
      <c r="CNN73" s="24"/>
      <c r="CNO73" s="27"/>
      <c r="CNP73" s="24"/>
      <c r="CNQ73" s="27"/>
      <c r="CNR73" s="24"/>
      <c r="CNS73" s="27"/>
      <c r="CNT73" s="24"/>
      <c r="CNU73" s="27"/>
      <c r="CNV73" s="24"/>
      <c r="CNW73" s="27"/>
      <c r="CNX73" s="24"/>
      <c r="CNY73" s="27"/>
      <c r="CNZ73" s="24"/>
      <c r="COA73" s="27"/>
      <c r="COB73" s="24"/>
      <c r="COC73" s="27"/>
      <c r="COD73" s="24"/>
      <c r="COE73" s="27"/>
      <c r="COF73" s="24"/>
      <c r="COG73" s="27"/>
      <c r="COH73" s="24"/>
      <c r="COI73" s="27"/>
      <c r="COJ73" s="24"/>
      <c r="COK73" s="27"/>
      <c r="COL73" s="24"/>
      <c r="COM73" s="27"/>
      <c r="CON73" s="24"/>
      <c r="COO73" s="27"/>
      <c r="COP73" s="24"/>
      <c r="COQ73" s="27"/>
      <c r="COR73" s="24"/>
      <c r="COS73" s="27"/>
      <c r="COT73" s="24"/>
      <c r="COU73" s="27"/>
      <c r="COV73" s="24"/>
      <c r="COW73" s="27"/>
      <c r="COX73" s="24"/>
      <c r="COY73" s="27"/>
      <c r="COZ73" s="24"/>
      <c r="CPA73" s="27"/>
      <c r="CPB73" s="24"/>
      <c r="CPC73" s="27"/>
      <c r="CPD73" s="24"/>
      <c r="CPE73" s="27"/>
      <c r="CPF73" s="24"/>
      <c r="CPG73" s="27"/>
      <c r="CPH73" s="24"/>
      <c r="CPI73" s="27"/>
      <c r="CPJ73" s="24"/>
      <c r="CPK73" s="27"/>
      <c r="CPL73" s="24"/>
      <c r="CPM73" s="27"/>
      <c r="CPN73" s="24"/>
      <c r="CPO73" s="27"/>
      <c r="CPP73" s="24"/>
      <c r="CPQ73" s="27"/>
      <c r="CPR73" s="24"/>
      <c r="CPS73" s="27"/>
      <c r="CPT73" s="24"/>
      <c r="CPU73" s="27"/>
      <c r="CPV73" s="24"/>
      <c r="CPW73" s="27"/>
      <c r="CPX73" s="24"/>
      <c r="CPY73" s="27"/>
      <c r="CPZ73" s="24"/>
      <c r="CQA73" s="27"/>
      <c r="CQB73" s="24"/>
      <c r="CQC73" s="27"/>
      <c r="CQD73" s="24"/>
      <c r="CQE73" s="27"/>
      <c r="CQF73" s="24"/>
      <c r="CQG73" s="27"/>
      <c r="CQH73" s="24"/>
      <c r="CQI73" s="27"/>
      <c r="CQJ73" s="24"/>
      <c r="CQK73" s="27"/>
      <c r="CQL73" s="24"/>
      <c r="CQM73" s="27"/>
      <c r="CQN73" s="24"/>
      <c r="CQO73" s="27"/>
      <c r="CQP73" s="24"/>
      <c r="CQQ73" s="27"/>
      <c r="CQR73" s="24"/>
      <c r="CQS73" s="27"/>
      <c r="CQT73" s="24"/>
      <c r="CQU73" s="27"/>
      <c r="CQV73" s="24"/>
      <c r="CQW73" s="27"/>
      <c r="CQX73" s="24"/>
      <c r="CQY73" s="27"/>
      <c r="CQZ73" s="24"/>
      <c r="CRA73" s="27"/>
      <c r="CRB73" s="24"/>
      <c r="CRC73" s="27"/>
      <c r="CRD73" s="24"/>
      <c r="CRE73" s="27"/>
      <c r="CRF73" s="24"/>
      <c r="CRG73" s="27"/>
      <c r="CRH73" s="24"/>
      <c r="CRI73" s="27"/>
      <c r="CRJ73" s="24"/>
      <c r="CRK73" s="27"/>
      <c r="CRL73" s="24"/>
      <c r="CRM73" s="27"/>
      <c r="CRN73" s="24"/>
      <c r="CRO73" s="27"/>
      <c r="CRP73" s="24"/>
      <c r="CRQ73" s="27"/>
      <c r="CRR73" s="24"/>
      <c r="CRS73" s="27"/>
      <c r="CRT73" s="24"/>
      <c r="CRU73" s="27"/>
      <c r="CRV73" s="24"/>
      <c r="CRW73" s="27"/>
      <c r="CRX73" s="24"/>
      <c r="CRY73" s="27"/>
      <c r="CRZ73" s="24"/>
      <c r="CSA73" s="27"/>
      <c r="CSB73" s="24"/>
      <c r="CSC73" s="27"/>
      <c r="CSD73" s="24"/>
      <c r="CSE73" s="27"/>
      <c r="CSF73" s="24"/>
      <c r="CSG73" s="27"/>
      <c r="CSH73" s="24"/>
      <c r="CSI73" s="27"/>
      <c r="CSJ73" s="24"/>
      <c r="CSK73" s="27"/>
      <c r="CSL73" s="24"/>
      <c r="CSM73" s="27"/>
      <c r="CSN73" s="24"/>
      <c r="CSO73" s="27"/>
      <c r="CSP73" s="24"/>
      <c r="CSQ73" s="27"/>
      <c r="CSR73" s="24"/>
      <c r="CSS73" s="27"/>
      <c r="CST73" s="24"/>
      <c r="CSU73" s="27"/>
      <c r="CSV73" s="24"/>
      <c r="CSW73" s="27"/>
      <c r="CSX73" s="24"/>
      <c r="CSY73" s="27"/>
      <c r="CSZ73" s="24"/>
      <c r="CTA73" s="27"/>
      <c r="CTB73" s="24"/>
      <c r="CTC73" s="27"/>
      <c r="CTD73" s="24"/>
      <c r="CTE73" s="27"/>
      <c r="CTF73" s="24"/>
      <c r="CTG73" s="27"/>
      <c r="CTH73" s="24"/>
      <c r="CTI73" s="27"/>
      <c r="CTJ73" s="24"/>
      <c r="CTK73" s="27"/>
      <c r="CTL73" s="24"/>
      <c r="CTM73" s="27"/>
      <c r="CTN73" s="24"/>
      <c r="CTO73" s="27"/>
      <c r="CTP73" s="24"/>
      <c r="CTQ73" s="27"/>
      <c r="CTR73" s="24"/>
      <c r="CTS73" s="27"/>
      <c r="CTT73" s="24"/>
      <c r="CTU73" s="27"/>
      <c r="CTV73" s="24"/>
      <c r="CTW73" s="27"/>
      <c r="CTX73" s="24"/>
      <c r="CTY73" s="27"/>
      <c r="CTZ73" s="24"/>
      <c r="CUA73" s="27"/>
      <c r="CUB73" s="24"/>
      <c r="CUC73" s="27"/>
      <c r="CUD73" s="24"/>
      <c r="CUE73" s="27"/>
      <c r="CUF73" s="24"/>
      <c r="CUG73" s="27"/>
      <c r="CUH73" s="24"/>
      <c r="CUI73" s="27"/>
      <c r="CUJ73" s="24"/>
      <c r="CUK73" s="27"/>
      <c r="CUL73" s="24"/>
      <c r="CUM73" s="27"/>
      <c r="CUN73" s="24"/>
      <c r="CUO73" s="27"/>
      <c r="CUP73" s="24"/>
      <c r="CUQ73" s="27"/>
      <c r="CUR73" s="24"/>
      <c r="CUS73" s="27"/>
      <c r="CUT73" s="24"/>
      <c r="CUU73" s="27"/>
      <c r="CUV73" s="24"/>
      <c r="CUW73" s="27"/>
      <c r="CUX73" s="24"/>
      <c r="CUY73" s="27"/>
      <c r="CUZ73" s="24"/>
      <c r="CVA73" s="27"/>
      <c r="CVB73" s="24"/>
      <c r="CVC73" s="27"/>
      <c r="CVD73" s="24"/>
      <c r="CVE73" s="27"/>
      <c r="CVF73" s="24"/>
      <c r="CVG73" s="27"/>
      <c r="CVH73" s="24"/>
      <c r="CVI73" s="27"/>
      <c r="CVJ73" s="24"/>
      <c r="CVK73" s="27"/>
      <c r="CVL73" s="24"/>
      <c r="CVM73" s="27"/>
      <c r="CVN73" s="24"/>
      <c r="CVO73" s="27"/>
      <c r="CVP73" s="24"/>
      <c r="CVQ73" s="27"/>
      <c r="CVR73" s="24"/>
      <c r="CVS73" s="27"/>
      <c r="CVT73" s="24"/>
      <c r="CVU73" s="27"/>
      <c r="CVV73" s="24"/>
      <c r="CVW73" s="27"/>
      <c r="CVX73" s="24"/>
      <c r="CVY73" s="27"/>
      <c r="CVZ73" s="24"/>
      <c r="CWA73" s="27"/>
      <c r="CWB73" s="24"/>
      <c r="CWC73" s="27"/>
      <c r="CWD73" s="24"/>
      <c r="CWE73" s="27"/>
      <c r="CWF73" s="24"/>
      <c r="CWG73" s="27"/>
      <c r="CWH73" s="24"/>
      <c r="CWI73" s="27"/>
      <c r="CWJ73" s="24"/>
      <c r="CWK73" s="27"/>
      <c r="CWL73" s="24"/>
      <c r="CWM73" s="27"/>
      <c r="CWN73" s="24"/>
      <c r="CWO73" s="27"/>
      <c r="CWP73" s="24"/>
      <c r="CWQ73" s="27"/>
      <c r="CWR73" s="24"/>
      <c r="CWS73" s="27"/>
      <c r="CWT73" s="24"/>
      <c r="CWU73" s="27"/>
      <c r="CWV73" s="24"/>
      <c r="CWW73" s="27"/>
      <c r="CWX73" s="24"/>
      <c r="CWY73" s="27"/>
      <c r="CWZ73" s="24"/>
      <c r="CXA73" s="27"/>
      <c r="CXB73" s="24"/>
      <c r="CXC73" s="27"/>
      <c r="CXD73" s="24"/>
      <c r="CXE73" s="27"/>
      <c r="CXF73" s="24"/>
      <c r="CXG73" s="27"/>
      <c r="CXH73" s="24"/>
      <c r="CXI73" s="27"/>
      <c r="CXJ73" s="24"/>
      <c r="CXK73" s="27"/>
      <c r="CXL73" s="24"/>
      <c r="CXM73" s="27"/>
      <c r="CXN73" s="24"/>
      <c r="CXO73" s="27"/>
      <c r="CXP73" s="24"/>
      <c r="CXQ73" s="27"/>
      <c r="CXR73" s="24"/>
      <c r="CXS73" s="27"/>
      <c r="CXT73" s="24"/>
      <c r="CXU73" s="27"/>
      <c r="CXV73" s="24"/>
      <c r="CXW73" s="27"/>
      <c r="CXX73" s="24"/>
      <c r="CXY73" s="27"/>
      <c r="CXZ73" s="24"/>
      <c r="CYA73" s="27"/>
      <c r="CYB73" s="24"/>
      <c r="CYC73" s="27"/>
      <c r="CYD73" s="24"/>
      <c r="CYE73" s="27"/>
      <c r="CYF73" s="24"/>
      <c r="CYG73" s="27"/>
      <c r="CYH73" s="24"/>
      <c r="CYI73" s="27"/>
      <c r="CYJ73" s="24"/>
      <c r="CYK73" s="27"/>
      <c r="CYL73" s="24"/>
      <c r="CYM73" s="27"/>
      <c r="CYN73" s="24"/>
      <c r="CYO73" s="27"/>
      <c r="CYP73" s="24"/>
      <c r="CYQ73" s="27"/>
      <c r="CYR73" s="24"/>
      <c r="CYS73" s="27"/>
      <c r="CYT73" s="24"/>
      <c r="CYU73" s="27"/>
      <c r="CYV73" s="24"/>
      <c r="CYW73" s="27"/>
      <c r="CYX73" s="24"/>
      <c r="CYY73" s="27"/>
      <c r="CYZ73" s="24"/>
      <c r="CZA73" s="27"/>
      <c r="CZB73" s="24"/>
      <c r="CZC73" s="27"/>
      <c r="CZD73" s="24"/>
      <c r="CZE73" s="27"/>
      <c r="CZF73" s="24"/>
      <c r="CZG73" s="27"/>
      <c r="CZH73" s="24"/>
      <c r="CZI73" s="27"/>
      <c r="CZJ73" s="24"/>
      <c r="CZK73" s="27"/>
      <c r="CZL73" s="24"/>
      <c r="CZM73" s="27"/>
      <c r="CZN73" s="24"/>
      <c r="CZO73" s="27"/>
      <c r="CZP73" s="24"/>
      <c r="CZQ73" s="27"/>
      <c r="CZR73" s="24"/>
      <c r="CZS73" s="27"/>
      <c r="CZT73" s="24"/>
      <c r="CZU73" s="27"/>
      <c r="CZV73" s="24"/>
      <c r="CZW73" s="27"/>
      <c r="CZX73" s="24"/>
      <c r="CZY73" s="27"/>
      <c r="CZZ73" s="24"/>
      <c r="DAA73" s="27"/>
      <c r="DAB73" s="24"/>
      <c r="DAC73" s="27"/>
      <c r="DAD73" s="24"/>
      <c r="DAE73" s="27"/>
      <c r="DAF73" s="24"/>
      <c r="DAG73" s="27"/>
      <c r="DAH73" s="24"/>
      <c r="DAI73" s="27"/>
      <c r="DAJ73" s="24"/>
      <c r="DAK73" s="27"/>
      <c r="DAL73" s="24"/>
      <c r="DAM73" s="27"/>
      <c r="DAN73" s="24"/>
      <c r="DAO73" s="27"/>
      <c r="DAP73" s="24"/>
      <c r="DAQ73" s="27"/>
      <c r="DAR73" s="24"/>
      <c r="DAS73" s="27"/>
      <c r="DAT73" s="24"/>
      <c r="DAU73" s="27"/>
      <c r="DAV73" s="24"/>
      <c r="DAW73" s="27"/>
      <c r="DAX73" s="24"/>
      <c r="DAY73" s="27"/>
      <c r="DAZ73" s="24"/>
      <c r="DBA73" s="27"/>
      <c r="DBB73" s="24"/>
      <c r="DBC73" s="27"/>
      <c r="DBD73" s="24"/>
      <c r="DBE73" s="27"/>
      <c r="DBF73" s="24"/>
      <c r="DBG73" s="27"/>
      <c r="DBH73" s="24"/>
      <c r="DBI73" s="27"/>
      <c r="DBJ73" s="24"/>
      <c r="DBK73" s="27"/>
      <c r="DBL73" s="24"/>
      <c r="DBM73" s="27"/>
      <c r="DBN73" s="24"/>
      <c r="DBO73" s="27"/>
      <c r="DBP73" s="24"/>
      <c r="DBQ73" s="27"/>
      <c r="DBR73" s="24"/>
      <c r="DBS73" s="27"/>
      <c r="DBT73" s="24"/>
      <c r="DBU73" s="27"/>
      <c r="DBV73" s="24"/>
      <c r="DBW73" s="27"/>
      <c r="DBX73" s="24"/>
      <c r="DBY73" s="27"/>
      <c r="DBZ73" s="24"/>
      <c r="DCA73" s="27"/>
      <c r="DCB73" s="24"/>
      <c r="DCC73" s="27"/>
      <c r="DCD73" s="24"/>
      <c r="DCE73" s="27"/>
      <c r="DCF73" s="24"/>
      <c r="DCG73" s="27"/>
      <c r="DCH73" s="24"/>
      <c r="DCI73" s="27"/>
      <c r="DCJ73" s="24"/>
      <c r="DCK73" s="27"/>
      <c r="DCL73" s="24"/>
      <c r="DCM73" s="27"/>
      <c r="DCN73" s="24"/>
      <c r="DCO73" s="27"/>
      <c r="DCP73" s="24"/>
      <c r="DCQ73" s="27"/>
      <c r="DCR73" s="24"/>
      <c r="DCS73" s="27"/>
      <c r="DCT73" s="24"/>
      <c r="DCU73" s="27"/>
      <c r="DCV73" s="24"/>
      <c r="DCW73" s="27"/>
      <c r="DCX73" s="24"/>
      <c r="DCY73" s="27"/>
      <c r="DCZ73" s="24"/>
      <c r="DDA73" s="27"/>
      <c r="DDB73" s="24"/>
      <c r="DDC73" s="27"/>
      <c r="DDD73" s="24"/>
      <c r="DDE73" s="27"/>
      <c r="DDF73" s="24"/>
      <c r="DDG73" s="27"/>
      <c r="DDH73" s="24"/>
      <c r="DDI73" s="27"/>
      <c r="DDJ73" s="24"/>
      <c r="DDK73" s="27"/>
      <c r="DDL73" s="24"/>
      <c r="DDM73" s="27"/>
      <c r="DDN73" s="24"/>
      <c r="DDO73" s="27"/>
      <c r="DDP73" s="24"/>
      <c r="DDQ73" s="27"/>
      <c r="DDR73" s="24"/>
      <c r="DDS73" s="27"/>
      <c r="DDT73" s="24"/>
      <c r="DDU73" s="27"/>
      <c r="DDV73" s="24"/>
      <c r="DDW73" s="27"/>
      <c r="DDX73" s="24"/>
      <c r="DDY73" s="27"/>
      <c r="DDZ73" s="24"/>
      <c r="DEA73" s="27"/>
      <c r="DEB73" s="24"/>
      <c r="DEC73" s="27"/>
      <c r="DED73" s="24"/>
      <c r="DEE73" s="27"/>
      <c r="DEF73" s="24"/>
      <c r="DEG73" s="27"/>
      <c r="DEH73" s="24"/>
      <c r="DEI73" s="27"/>
      <c r="DEJ73" s="24"/>
      <c r="DEK73" s="27"/>
      <c r="DEL73" s="24"/>
      <c r="DEM73" s="27"/>
      <c r="DEN73" s="24"/>
      <c r="DEO73" s="27"/>
      <c r="DEP73" s="24"/>
      <c r="DEQ73" s="27"/>
      <c r="DER73" s="24"/>
      <c r="DES73" s="27"/>
      <c r="DET73" s="24"/>
      <c r="DEU73" s="27"/>
      <c r="DEV73" s="24"/>
      <c r="DEW73" s="27"/>
      <c r="DEX73" s="24"/>
      <c r="DEY73" s="27"/>
      <c r="DEZ73" s="24"/>
      <c r="DFA73" s="27"/>
      <c r="DFB73" s="24"/>
      <c r="DFC73" s="27"/>
      <c r="DFD73" s="24"/>
      <c r="DFE73" s="27"/>
      <c r="DFF73" s="24"/>
      <c r="DFG73" s="27"/>
      <c r="DFH73" s="24"/>
      <c r="DFI73" s="27"/>
      <c r="DFJ73" s="24"/>
      <c r="DFK73" s="27"/>
      <c r="DFL73" s="24"/>
      <c r="DFM73" s="27"/>
      <c r="DFN73" s="24"/>
      <c r="DFO73" s="27"/>
      <c r="DFP73" s="24"/>
      <c r="DFQ73" s="27"/>
      <c r="DFR73" s="24"/>
      <c r="DFS73" s="27"/>
      <c r="DFT73" s="24"/>
      <c r="DFU73" s="27"/>
      <c r="DFV73" s="24"/>
      <c r="DFW73" s="27"/>
      <c r="DFX73" s="24"/>
      <c r="DFY73" s="27"/>
      <c r="DFZ73" s="24"/>
      <c r="DGA73" s="27"/>
      <c r="DGB73" s="24"/>
      <c r="DGC73" s="27"/>
      <c r="DGD73" s="24"/>
      <c r="DGE73" s="27"/>
      <c r="DGF73" s="24"/>
      <c r="DGG73" s="27"/>
      <c r="DGH73" s="24"/>
      <c r="DGI73" s="27"/>
      <c r="DGJ73" s="24"/>
      <c r="DGK73" s="27"/>
      <c r="DGL73" s="24"/>
      <c r="DGM73" s="27"/>
      <c r="DGN73" s="24"/>
      <c r="DGO73" s="27"/>
      <c r="DGP73" s="24"/>
      <c r="DGQ73" s="27"/>
      <c r="DGR73" s="24"/>
      <c r="DGS73" s="27"/>
      <c r="DGT73" s="24"/>
      <c r="DGU73" s="27"/>
      <c r="DGV73" s="24"/>
      <c r="DGW73" s="27"/>
      <c r="DGX73" s="24"/>
      <c r="DGY73" s="27"/>
      <c r="DGZ73" s="24"/>
      <c r="DHA73" s="27"/>
      <c r="DHB73" s="24"/>
      <c r="DHC73" s="27"/>
      <c r="DHD73" s="24"/>
      <c r="DHE73" s="27"/>
      <c r="DHF73" s="24"/>
      <c r="DHG73" s="27"/>
      <c r="DHH73" s="24"/>
      <c r="DHI73" s="27"/>
      <c r="DHJ73" s="24"/>
      <c r="DHK73" s="27"/>
      <c r="DHL73" s="24"/>
      <c r="DHM73" s="27"/>
      <c r="DHN73" s="24"/>
      <c r="DHO73" s="27"/>
      <c r="DHP73" s="24"/>
      <c r="DHQ73" s="27"/>
      <c r="DHR73" s="24"/>
      <c r="DHS73" s="27"/>
      <c r="DHT73" s="24"/>
      <c r="DHU73" s="27"/>
      <c r="DHV73" s="24"/>
      <c r="DHW73" s="27"/>
      <c r="DHX73" s="24"/>
      <c r="DHY73" s="27"/>
      <c r="DHZ73" s="24"/>
      <c r="DIA73" s="27"/>
      <c r="DIB73" s="24"/>
      <c r="DIC73" s="27"/>
      <c r="DID73" s="24"/>
      <c r="DIE73" s="27"/>
      <c r="DIF73" s="24"/>
      <c r="DIG73" s="27"/>
      <c r="DIH73" s="24"/>
      <c r="DII73" s="27"/>
      <c r="DIJ73" s="24"/>
      <c r="DIK73" s="27"/>
      <c r="DIL73" s="24"/>
      <c r="DIM73" s="27"/>
      <c r="DIN73" s="24"/>
      <c r="DIO73" s="27"/>
      <c r="DIP73" s="24"/>
      <c r="DIQ73" s="27"/>
      <c r="DIR73" s="24"/>
      <c r="DIS73" s="27"/>
      <c r="DIT73" s="24"/>
      <c r="DIU73" s="27"/>
      <c r="DIV73" s="24"/>
      <c r="DIW73" s="27"/>
      <c r="DIX73" s="24"/>
      <c r="DIY73" s="27"/>
      <c r="DIZ73" s="24"/>
      <c r="DJA73" s="27"/>
      <c r="DJB73" s="24"/>
      <c r="DJC73" s="27"/>
      <c r="DJD73" s="24"/>
      <c r="DJE73" s="27"/>
      <c r="DJF73" s="24"/>
      <c r="DJG73" s="27"/>
      <c r="DJH73" s="24"/>
      <c r="DJI73" s="27"/>
      <c r="DJJ73" s="24"/>
      <c r="DJK73" s="27"/>
      <c r="DJL73" s="24"/>
      <c r="DJM73" s="27"/>
      <c r="DJN73" s="24"/>
      <c r="DJO73" s="27"/>
      <c r="DJP73" s="24"/>
      <c r="DJQ73" s="27"/>
      <c r="DJR73" s="24"/>
      <c r="DJS73" s="27"/>
      <c r="DJT73" s="24"/>
      <c r="DJU73" s="27"/>
      <c r="DJV73" s="24"/>
      <c r="DJW73" s="27"/>
      <c r="DJX73" s="24"/>
      <c r="DJY73" s="27"/>
      <c r="DJZ73" s="24"/>
      <c r="DKA73" s="27"/>
      <c r="DKB73" s="24"/>
      <c r="DKC73" s="27"/>
      <c r="DKD73" s="24"/>
      <c r="DKE73" s="27"/>
      <c r="DKF73" s="24"/>
      <c r="DKG73" s="27"/>
      <c r="DKH73" s="24"/>
      <c r="DKI73" s="27"/>
      <c r="DKJ73" s="24"/>
      <c r="DKK73" s="27"/>
      <c r="DKL73" s="24"/>
      <c r="DKM73" s="27"/>
      <c r="DKN73" s="24"/>
      <c r="DKO73" s="27"/>
      <c r="DKP73" s="24"/>
      <c r="DKQ73" s="27"/>
      <c r="DKR73" s="24"/>
      <c r="DKS73" s="27"/>
      <c r="DKT73" s="24"/>
      <c r="DKU73" s="27"/>
      <c r="DKV73" s="24"/>
      <c r="DKW73" s="27"/>
      <c r="DKX73" s="24"/>
      <c r="DKY73" s="27"/>
      <c r="DKZ73" s="24"/>
      <c r="DLA73" s="27"/>
      <c r="DLB73" s="24"/>
      <c r="DLC73" s="27"/>
      <c r="DLD73" s="24"/>
      <c r="DLE73" s="27"/>
      <c r="DLF73" s="24"/>
      <c r="DLG73" s="27"/>
      <c r="DLH73" s="24"/>
      <c r="DLI73" s="27"/>
      <c r="DLJ73" s="24"/>
      <c r="DLK73" s="27"/>
      <c r="DLL73" s="24"/>
      <c r="DLM73" s="27"/>
      <c r="DLN73" s="24"/>
      <c r="DLO73" s="27"/>
      <c r="DLP73" s="24"/>
      <c r="DLQ73" s="27"/>
      <c r="DLR73" s="24"/>
      <c r="DLS73" s="27"/>
      <c r="DLT73" s="24"/>
      <c r="DLU73" s="27"/>
      <c r="DLV73" s="24"/>
      <c r="DLW73" s="27"/>
      <c r="DLX73" s="24"/>
      <c r="DLY73" s="27"/>
      <c r="DLZ73" s="24"/>
      <c r="DMA73" s="27"/>
      <c r="DMB73" s="24"/>
      <c r="DMC73" s="27"/>
      <c r="DMD73" s="24"/>
      <c r="DME73" s="27"/>
      <c r="DMF73" s="24"/>
      <c r="DMG73" s="27"/>
      <c r="DMH73" s="24"/>
      <c r="DMI73" s="27"/>
      <c r="DMJ73" s="24"/>
      <c r="DMK73" s="27"/>
      <c r="DML73" s="24"/>
      <c r="DMM73" s="27"/>
      <c r="DMN73" s="24"/>
      <c r="DMO73" s="27"/>
      <c r="DMP73" s="24"/>
      <c r="DMQ73" s="27"/>
      <c r="DMR73" s="24"/>
      <c r="DMS73" s="27"/>
      <c r="DMT73" s="24"/>
      <c r="DMU73" s="27"/>
      <c r="DMV73" s="24"/>
      <c r="DMW73" s="27"/>
      <c r="DMX73" s="24"/>
      <c r="DMY73" s="27"/>
      <c r="DMZ73" s="24"/>
      <c r="DNA73" s="27"/>
      <c r="DNB73" s="24"/>
      <c r="DNC73" s="27"/>
      <c r="DND73" s="24"/>
      <c r="DNE73" s="27"/>
      <c r="DNF73" s="24"/>
      <c r="DNG73" s="27"/>
      <c r="DNH73" s="24"/>
      <c r="DNI73" s="27"/>
      <c r="DNJ73" s="24"/>
      <c r="DNK73" s="27"/>
      <c r="DNL73" s="24"/>
      <c r="DNM73" s="27"/>
      <c r="DNN73" s="24"/>
      <c r="DNO73" s="27"/>
      <c r="DNP73" s="24"/>
      <c r="DNQ73" s="27"/>
      <c r="DNR73" s="24"/>
      <c r="DNS73" s="27"/>
      <c r="DNT73" s="24"/>
      <c r="DNU73" s="27"/>
      <c r="DNV73" s="24"/>
      <c r="DNW73" s="27"/>
      <c r="DNX73" s="24"/>
      <c r="DNY73" s="27"/>
      <c r="DNZ73" s="24"/>
      <c r="DOA73" s="27"/>
      <c r="DOB73" s="24"/>
      <c r="DOC73" s="27"/>
      <c r="DOD73" s="24"/>
      <c r="DOE73" s="27"/>
      <c r="DOF73" s="24"/>
      <c r="DOG73" s="27"/>
      <c r="DOH73" s="24"/>
      <c r="DOI73" s="27"/>
      <c r="DOJ73" s="24"/>
      <c r="DOK73" s="27"/>
      <c r="DOL73" s="24"/>
      <c r="DOM73" s="27"/>
      <c r="DON73" s="24"/>
      <c r="DOO73" s="27"/>
      <c r="DOP73" s="24"/>
      <c r="DOQ73" s="27"/>
      <c r="DOR73" s="24"/>
      <c r="DOS73" s="27"/>
      <c r="DOT73" s="24"/>
      <c r="DOU73" s="27"/>
      <c r="DOV73" s="24"/>
      <c r="DOW73" s="27"/>
      <c r="DOX73" s="24"/>
      <c r="DOY73" s="27"/>
      <c r="DOZ73" s="24"/>
      <c r="DPA73" s="27"/>
      <c r="DPB73" s="24"/>
      <c r="DPC73" s="27"/>
      <c r="DPD73" s="24"/>
      <c r="DPE73" s="27"/>
      <c r="DPF73" s="24"/>
      <c r="DPG73" s="27"/>
      <c r="DPH73" s="24"/>
      <c r="DPI73" s="27"/>
      <c r="DPJ73" s="24"/>
      <c r="DPK73" s="27"/>
      <c r="DPL73" s="24"/>
      <c r="DPM73" s="27"/>
      <c r="DPN73" s="24"/>
      <c r="DPO73" s="27"/>
      <c r="DPP73" s="24"/>
      <c r="DPQ73" s="27"/>
      <c r="DPR73" s="24"/>
      <c r="DPS73" s="27"/>
      <c r="DPT73" s="24"/>
      <c r="DPU73" s="27"/>
      <c r="DPV73" s="24"/>
      <c r="DPW73" s="27"/>
      <c r="DPX73" s="24"/>
      <c r="DPY73" s="27"/>
      <c r="DPZ73" s="24"/>
      <c r="DQA73" s="27"/>
      <c r="DQB73" s="24"/>
      <c r="DQC73" s="27"/>
      <c r="DQD73" s="24"/>
      <c r="DQE73" s="27"/>
      <c r="DQF73" s="24"/>
      <c r="DQG73" s="27"/>
      <c r="DQH73" s="24"/>
      <c r="DQI73" s="27"/>
      <c r="DQJ73" s="24"/>
      <c r="DQK73" s="27"/>
      <c r="DQL73" s="24"/>
      <c r="DQM73" s="27"/>
      <c r="DQN73" s="24"/>
      <c r="DQO73" s="27"/>
      <c r="DQP73" s="24"/>
      <c r="DQQ73" s="27"/>
      <c r="DQR73" s="24"/>
      <c r="DQS73" s="27"/>
      <c r="DQT73" s="24"/>
      <c r="DQU73" s="27"/>
      <c r="DQV73" s="24"/>
      <c r="DQW73" s="27"/>
      <c r="DQX73" s="24"/>
      <c r="DQY73" s="27"/>
      <c r="DQZ73" s="24"/>
      <c r="DRA73" s="27"/>
      <c r="DRB73" s="24"/>
      <c r="DRC73" s="27"/>
      <c r="DRD73" s="24"/>
      <c r="DRE73" s="27"/>
      <c r="DRF73" s="24"/>
      <c r="DRG73" s="27"/>
      <c r="DRH73" s="24"/>
      <c r="DRI73" s="27"/>
      <c r="DRJ73" s="24"/>
      <c r="DRK73" s="27"/>
      <c r="DRL73" s="24"/>
      <c r="DRM73" s="27"/>
      <c r="DRN73" s="24"/>
      <c r="DRO73" s="27"/>
      <c r="DRP73" s="24"/>
      <c r="DRQ73" s="27"/>
      <c r="DRR73" s="24"/>
      <c r="DRS73" s="27"/>
      <c r="DRT73" s="24"/>
      <c r="DRU73" s="27"/>
      <c r="DRV73" s="24"/>
      <c r="DRW73" s="27"/>
      <c r="DRX73" s="24"/>
      <c r="DRY73" s="27"/>
      <c r="DRZ73" s="24"/>
      <c r="DSA73" s="27"/>
      <c r="DSB73" s="24"/>
      <c r="DSC73" s="27"/>
      <c r="DSD73" s="24"/>
      <c r="DSE73" s="27"/>
      <c r="DSF73" s="24"/>
      <c r="DSG73" s="27"/>
      <c r="DSH73" s="24"/>
      <c r="DSI73" s="27"/>
      <c r="DSJ73" s="24"/>
      <c r="DSK73" s="27"/>
      <c r="DSL73" s="24"/>
      <c r="DSM73" s="27"/>
      <c r="DSN73" s="24"/>
      <c r="DSO73" s="27"/>
      <c r="DSP73" s="24"/>
      <c r="DSQ73" s="27"/>
      <c r="DSR73" s="24"/>
      <c r="DSS73" s="27"/>
      <c r="DST73" s="24"/>
      <c r="DSU73" s="27"/>
      <c r="DSV73" s="24"/>
      <c r="DSW73" s="27"/>
      <c r="DSX73" s="24"/>
      <c r="DSY73" s="27"/>
      <c r="DSZ73" s="24"/>
      <c r="DTA73" s="27"/>
      <c r="DTB73" s="24"/>
      <c r="DTC73" s="27"/>
      <c r="DTD73" s="24"/>
      <c r="DTE73" s="27"/>
      <c r="DTF73" s="24"/>
      <c r="DTG73" s="27"/>
      <c r="DTH73" s="24"/>
      <c r="DTI73" s="27"/>
      <c r="DTJ73" s="24"/>
      <c r="DTK73" s="27"/>
      <c r="DTL73" s="24"/>
      <c r="DTM73" s="27"/>
      <c r="DTN73" s="24"/>
      <c r="DTO73" s="27"/>
      <c r="DTP73" s="24"/>
      <c r="DTQ73" s="27"/>
      <c r="DTR73" s="24"/>
      <c r="DTS73" s="27"/>
      <c r="DTT73" s="24"/>
      <c r="DTU73" s="27"/>
      <c r="DTV73" s="24"/>
      <c r="DTW73" s="27"/>
      <c r="DTX73" s="24"/>
      <c r="DTY73" s="27"/>
      <c r="DTZ73" s="24"/>
      <c r="DUA73" s="27"/>
      <c r="DUB73" s="24"/>
      <c r="DUC73" s="27"/>
      <c r="DUD73" s="24"/>
      <c r="DUE73" s="27"/>
      <c r="DUF73" s="24"/>
      <c r="DUG73" s="27"/>
      <c r="DUH73" s="24"/>
      <c r="DUI73" s="27"/>
      <c r="DUJ73" s="24"/>
      <c r="DUK73" s="27"/>
      <c r="DUL73" s="24"/>
      <c r="DUM73" s="27"/>
      <c r="DUN73" s="24"/>
      <c r="DUO73" s="27"/>
      <c r="DUP73" s="24"/>
      <c r="DUQ73" s="27"/>
      <c r="DUR73" s="24"/>
      <c r="DUS73" s="27"/>
      <c r="DUT73" s="24"/>
      <c r="DUU73" s="27"/>
      <c r="DUV73" s="24"/>
      <c r="DUW73" s="27"/>
      <c r="DUX73" s="24"/>
      <c r="DUY73" s="27"/>
      <c r="DUZ73" s="24"/>
      <c r="DVA73" s="27"/>
      <c r="DVB73" s="24"/>
      <c r="DVC73" s="27"/>
      <c r="DVD73" s="24"/>
      <c r="DVE73" s="27"/>
      <c r="DVF73" s="24"/>
      <c r="DVG73" s="27"/>
      <c r="DVH73" s="24"/>
      <c r="DVI73" s="27"/>
      <c r="DVJ73" s="24"/>
      <c r="DVK73" s="27"/>
      <c r="DVL73" s="24"/>
      <c r="DVM73" s="27"/>
      <c r="DVN73" s="24"/>
      <c r="DVO73" s="27"/>
      <c r="DVP73" s="24"/>
      <c r="DVQ73" s="27"/>
      <c r="DVR73" s="24"/>
      <c r="DVS73" s="27"/>
      <c r="DVT73" s="24"/>
      <c r="DVU73" s="27"/>
      <c r="DVV73" s="24"/>
      <c r="DVW73" s="27"/>
      <c r="DVX73" s="24"/>
      <c r="DVY73" s="27"/>
      <c r="DVZ73" s="24"/>
      <c r="DWA73" s="27"/>
      <c r="DWB73" s="24"/>
      <c r="DWC73" s="27"/>
      <c r="DWD73" s="24"/>
      <c r="DWE73" s="27"/>
      <c r="DWF73" s="24"/>
      <c r="DWG73" s="27"/>
      <c r="DWH73" s="24"/>
      <c r="DWI73" s="27"/>
      <c r="DWJ73" s="24"/>
      <c r="DWK73" s="27"/>
      <c r="DWL73" s="24"/>
      <c r="DWM73" s="27"/>
      <c r="DWN73" s="24"/>
      <c r="DWO73" s="27"/>
      <c r="DWP73" s="24"/>
      <c r="DWQ73" s="27"/>
      <c r="DWR73" s="24"/>
      <c r="DWS73" s="27"/>
      <c r="DWT73" s="24"/>
      <c r="DWU73" s="27"/>
      <c r="DWV73" s="24"/>
      <c r="DWW73" s="27"/>
      <c r="DWX73" s="24"/>
      <c r="DWY73" s="27"/>
      <c r="DWZ73" s="24"/>
      <c r="DXA73" s="27"/>
      <c r="DXB73" s="24"/>
      <c r="DXC73" s="27"/>
      <c r="DXD73" s="24"/>
      <c r="DXE73" s="27"/>
      <c r="DXF73" s="24"/>
      <c r="DXG73" s="27"/>
      <c r="DXH73" s="24"/>
      <c r="DXI73" s="27"/>
      <c r="DXJ73" s="24"/>
      <c r="DXK73" s="27"/>
      <c r="DXL73" s="24"/>
      <c r="DXM73" s="27"/>
      <c r="DXN73" s="24"/>
      <c r="DXO73" s="27"/>
      <c r="DXP73" s="24"/>
      <c r="DXQ73" s="27"/>
      <c r="DXR73" s="24"/>
      <c r="DXS73" s="27"/>
      <c r="DXT73" s="24"/>
      <c r="DXU73" s="27"/>
      <c r="DXV73" s="24"/>
      <c r="DXW73" s="27"/>
      <c r="DXX73" s="24"/>
      <c r="DXY73" s="27"/>
      <c r="DXZ73" s="24"/>
      <c r="DYA73" s="27"/>
      <c r="DYB73" s="24"/>
      <c r="DYC73" s="27"/>
      <c r="DYD73" s="24"/>
      <c r="DYE73" s="27"/>
      <c r="DYF73" s="24"/>
      <c r="DYG73" s="27"/>
      <c r="DYH73" s="24"/>
      <c r="DYI73" s="27"/>
      <c r="DYJ73" s="24"/>
      <c r="DYK73" s="27"/>
      <c r="DYL73" s="24"/>
      <c r="DYM73" s="27"/>
      <c r="DYN73" s="24"/>
      <c r="DYO73" s="27"/>
      <c r="DYP73" s="24"/>
      <c r="DYQ73" s="27"/>
      <c r="DYR73" s="24"/>
      <c r="DYS73" s="27"/>
      <c r="DYT73" s="24"/>
      <c r="DYU73" s="27"/>
      <c r="DYV73" s="24"/>
      <c r="DYW73" s="27"/>
      <c r="DYX73" s="24"/>
      <c r="DYY73" s="27"/>
      <c r="DYZ73" s="24"/>
      <c r="DZA73" s="27"/>
      <c r="DZB73" s="24"/>
      <c r="DZC73" s="27"/>
      <c r="DZD73" s="24"/>
      <c r="DZE73" s="27"/>
      <c r="DZF73" s="24"/>
      <c r="DZG73" s="27"/>
      <c r="DZH73" s="24"/>
      <c r="DZI73" s="27"/>
      <c r="DZJ73" s="24"/>
      <c r="DZK73" s="27"/>
      <c r="DZL73" s="24"/>
      <c r="DZM73" s="27"/>
      <c r="DZN73" s="24"/>
      <c r="DZO73" s="27"/>
      <c r="DZP73" s="24"/>
      <c r="DZQ73" s="27"/>
      <c r="DZR73" s="24"/>
      <c r="DZS73" s="27"/>
      <c r="DZT73" s="24"/>
      <c r="DZU73" s="27"/>
      <c r="DZV73" s="24"/>
      <c r="DZW73" s="27"/>
      <c r="DZX73" s="24"/>
      <c r="DZY73" s="27"/>
      <c r="DZZ73" s="24"/>
      <c r="EAA73" s="27"/>
      <c r="EAB73" s="24"/>
      <c r="EAC73" s="27"/>
      <c r="EAD73" s="24"/>
      <c r="EAE73" s="27"/>
      <c r="EAF73" s="24"/>
      <c r="EAG73" s="27"/>
      <c r="EAH73" s="24"/>
      <c r="EAI73" s="27"/>
      <c r="EAJ73" s="24"/>
      <c r="EAK73" s="27"/>
      <c r="EAL73" s="24"/>
      <c r="EAM73" s="27"/>
      <c r="EAN73" s="24"/>
      <c r="EAO73" s="27"/>
      <c r="EAP73" s="24"/>
      <c r="EAQ73" s="27"/>
      <c r="EAR73" s="24"/>
      <c r="EAS73" s="27"/>
      <c r="EAT73" s="24"/>
      <c r="EAU73" s="27"/>
      <c r="EAV73" s="24"/>
      <c r="EAW73" s="27"/>
      <c r="EAX73" s="24"/>
      <c r="EAY73" s="27"/>
      <c r="EAZ73" s="24"/>
      <c r="EBA73" s="27"/>
      <c r="EBB73" s="24"/>
      <c r="EBC73" s="27"/>
      <c r="EBD73" s="24"/>
      <c r="EBE73" s="27"/>
      <c r="EBF73" s="24"/>
      <c r="EBG73" s="27"/>
      <c r="EBH73" s="24"/>
      <c r="EBI73" s="27"/>
      <c r="EBJ73" s="24"/>
      <c r="EBK73" s="27"/>
      <c r="EBL73" s="24"/>
      <c r="EBM73" s="27"/>
      <c r="EBN73" s="24"/>
      <c r="EBO73" s="27"/>
      <c r="EBP73" s="24"/>
      <c r="EBQ73" s="27"/>
      <c r="EBR73" s="24"/>
      <c r="EBS73" s="27"/>
      <c r="EBT73" s="24"/>
      <c r="EBU73" s="27"/>
      <c r="EBV73" s="24"/>
      <c r="EBW73" s="27"/>
      <c r="EBX73" s="24"/>
      <c r="EBY73" s="27"/>
      <c r="EBZ73" s="24"/>
      <c r="ECA73" s="27"/>
      <c r="ECB73" s="24"/>
      <c r="ECC73" s="27"/>
      <c r="ECD73" s="24"/>
      <c r="ECE73" s="27"/>
      <c r="ECF73" s="24"/>
      <c r="ECG73" s="27"/>
      <c r="ECH73" s="24"/>
      <c r="ECI73" s="27"/>
      <c r="ECJ73" s="24"/>
      <c r="ECK73" s="27"/>
      <c r="ECL73" s="24"/>
      <c r="ECM73" s="27"/>
      <c r="ECN73" s="24"/>
      <c r="ECO73" s="27"/>
      <c r="ECP73" s="24"/>
      <c r="ECQ73" s="27"/>
      <c r="ECR73" s="24"/>
      <c r="ECS73" s="27"/>
      <c r="ECT73" s="24"/>
      <c r="ECU73" s="27"/>
      <c r="ECV73" s="24"/>
      <c r="ECW73" s="27"/>
      <c r="ECX73" s="24"/>
      <c r="ECY73" s="27"/>
      <c r="ECZ73" s="24"/>
      <c r="EDA73" s="27"/>
      <c r="EDB73" s="24"/>
      <c r="EDC73" s="27"/>
      <c r="EDD73" s="24"/>
      <c r="EDE73" s="27"/>
      <c r="EDF73" s="24"/>
      <c r="EDG73" s="27"/>
      <c r="EDH73" s="24"/>
      <c r="EDI73" s="27"/>
      <c r="EDJ73" s="24"/>
      <c r="EDK73" s="27"/>
      <c r="EDL73" s="24"/>
      <c r="EDM73" s="27"/>
      <c r="EDN73" s="24"/>
      <c r="EDO73" s="27"/>
      <c r="EDP73" s="24"/>
      <c r="EDQ73" s="27"/>
      <c r="EDR73" s="24"/>
      <c r="EDS73" s="27"/>
      <c r="EDT73" s="24"/>
      <c r="EDU73" s="27"/>
      <c r="EDV73" s="24"/>
      <c r="EDW73" s="27"/>
      <c r="EDX73" s="24"/>
      <c r="EDY73" s="27"/>
      <c r="EDZ73" s="24"/>
      <c r="EEA73" s="27"/>
      <c r="EEB73" s="24"/>
      <c r="EEC73" s="27"/>
      <c r="EED73" s="24"/>
      <c r="EEE73" s="27"/>
      <c r="EEF73" s="24"/>
      <c r="EEG73" s="27"/>
      <c r="EEH73" s="24"/>
      <c r="EEI73" s="27"/>
      <c r="EEJ73" s="24"/>
      <c r="EEK73" s="27"/>
      <c r="EEL73" s="24"/>
      <c r="EEM73" s="27"/>
      <c r="EEN73" s="24"/>
      <c r="EEO73" s="27"/>
      <c r="EEP73" s="24"/>
      <c r="EEQ73" s="27"/>
      <c r="EER73" s="24"/>
      <c r="EES73" s="27"/>
      <c r="EET73" s="24"/>
      <c r="EEU73" s="27"/>
      <c r="EEV73" s="24"/>
      <c r="EEW73" s="27"/>
      <c r="EEX73" s="24"/>
      <c r="EEY73" s="27"/>
      <c r="EEZ73" s="24"/>
      <c r="EFA73" s="27"/>
      <c r="EFB73" s="24"/>
      <c r="EFC73" s="27"/>
      <c r="EFD73" s="24"/>
      <c r="EFE73" s="27"/>
      <c r="EFF73" s="24"/>
      <c r="EFG73" s="27"/>
      <c r="EFH73" s="24"/>
      <c r="EFI73" s="27"/>
      <c r="EFJ73" s="24"/>
      <c r="EFK73" s="27"/>
      <c r="EFL73" s="24"/>
      <c r="EFM73" s="27"/>
      <c r="EFN73" s="24"/>
      <c r="EFO73" s="27"/>
      <c r="EFP73" s="24"/>
      <c r="EFQ73" s="27"/>
      <c r="EFR73" s="24"/>
      <c r="EFS73" s="27"/>
      <c r="EFT73" s="24"/>
      <c r="EFU73" s="27"/>
      <c r="EFV73" s="24"/>
      <c r="EFW73" s="27"/>
      <c r="EFX73" s="24"/>
      <c r="EFY73" s="27"/>
      <c r="EFZ73" s="24"/>
      <c r="EGA73" s="27"/>
      <c r="EGB73" s="24"/>
      <c r="EGC73" s="27"/>
      <c r="EGD73" s="24"/>
      <c r="EGE73" s="27"/>
      <c r="EGF73" s="24"/>
      <c r="EGG73" s="27"/>
      <c r="EGH73" s="24"/>
      <c r="EGI73" s="27"/>
      <c r="EGJ73" s="24"/>
      <c r="EGK73" s="27"/>
      <c r="EGL73" s="24"/>
      <c r="EGM73" s="27"/>
      <c r="EGN73" s="24"/>
      <c r="EGO73" s="27"/>
      <c r="EGP73" s="24"/>
      <c r="EGQ73" s="27"/>
      <c r="EGR73" s="24"/>
      <c r="EGS73" s="27"/>
      <c r="EGT73" s="24"/>
      <c r="EGU73" s="27"/>
      <c r="EGV73" s="24"/>
      <c r="EGW73" s="27"/>
      <c r="EGX73" s="24"/>
      <c r="EGY73" s="27"/>
      <c r="EGZ73" s="24"/>
      <c r="EHA73" s="27"/>
      <c r="EHB73" s="24"/>
      <c r="EHC73" s="27"/>
      <c r="EHD73" s="24"/>
      <c r="EHE73" s="27"/>
      <c r="EHF73" s="24"/>
      <c r="EHG73" s="27"/>
      <c r="EHH73" s="24"/>
      <c r="EHI73" s="27"/>
      <c r="EHJ73" s="24"/>
      <c r="EHK73" s="27"/>
      <c r="EHL73" s="24"/>
      <c r="EHM73" s="27"/>
      <c r="EHN73" s="24"/>
      <c r="EHO73" s="27"/>
      <c r="EHP73" s="24"/>
      <c r="EHQ73" s="27"/>
      <c r="EHR73" s="24"/>
      <c r="EHS73" s="27"/>
      <c r="EHT73" s="24"/>
      <c r="EHU73" s="27"/>
      <c r="EHV73" s="24"/>
      <c r="EHW73" s="27"/>
      <c r="EHX73" s="24"/>
      <c r="EHY73" s="27"/>
      <c r="EHZ73" s="24"/>
      <c r="EIA73" s="27"/>
      <c r="EIB73" s="24"/>
      <c r="EIC73" s="27"/>
      <c r="EID73" s="24"/>
      <c r="EIE73" s="27"/>
      <c r="EIF73" s="24"/>
      <c r="EIG73" s="27"/>
      <c r="EIH73" s="24"/>
      <c r="EII73" s="27"/>
      <c r="EIJ73" s="24"/>
      <c r="EIK73" s="27"/>
      <c r="EIL73" s="24"/>
      <c r="EIM73" s="27"/>
      <c r="EIN73" s="24"/>
      <c r="EIO73" s="27"/>
      <c r="EIP73" s="24"/>
      <c r="EIQ73" s="27"/>
      <c r="EIR73" s="24"/>
      <c r="EIS73" s="27"/>
      <c r="EIT73" s="24"/>
      <c r="EIU73" s="27"/>
      <c r="EIV73" s="24"/>
      <c r="EIW73" s="27"/>
      <c r="EIX73" s="24"/>
      <c r="EIY73" s="27"/>
      <c r="EIZ73" s="24"/>
      <c r="EJA73" s="27"/>
      <c r="EJB73" s="24"/>
      <c r="EJC73" s="27"/>
      <c r="EJD73" s="24"/>
      <c r="EJE73" s="27"/>
      <c r="EJF73" s="24"/>
      <c r="EJG73" s="27"/>
      <c r="EJH73" s="24"/>
      <c r="EJI73" s="27"/>
      <c r="EJJ73" s="24"/>
      <c r="EJK73" s="27"/>
      <c r="EJL73" s="24"/>
      <c r="EJM73" s="27"/>
      <c r="EJN73" s="24"/>
      <c r="EJO73" s="27"/>
      <c r="EJP73" s="24"/>
      <c r="EJQ73" s="27"/>
      <c r="EJR73" s="24"/>
      <c r="EJS73" s="27"/>
      <c r="EJT73" s="24"/>
      <c r="EJU73" s="27"/>
      <c r="EJV73" s="24"/>
      <c r="EJW73" s="27"/>
      <c r="EJX73" s="24"/>
      <c r="EJY73" s="27"/>
      <c r="EJZ73" s="24"/>
      <c r="EKA73" s="27"/>
      <c r="EKB73" s="24"/>
      <c r="EKC73" s="27"/>
      <c r="EKD73" s="24"/>
      <c r="EKE73" s="27"/>
      <c r="EKF73" s="24"/>
      <c r="EKG73" s="27"/>
      <c r="EKH73" s="24"/>
      <c r="EKI73" s="27"/>
      <c r="EKJ73" s="24"/>
      <c r="EKK73" s="27"/>
      <c r="EKL73" s="24"/>
      <c r="EKM73" s="27"/>
      <c r="EKN73" s="24"/>
      <c r="EKO73" s="27"/>
      <c r="EKP73" s="24"/>
      <c r="EKQ73" s="27"/>
      <c r="EKR73" s="24"/>
      <c r="EKS73" s="27"/>
      <c r="EKT73" s="24"/>
      <c r="EKU73" s="27"/>
      <c r="EKV73" s="24"/>
      <c r="EKW73" s="27"/>
      <c r="EKX73" s="24"/>
      <c r="EKY73" s="27"/>
      <c r="EKZ73" s="24"/>
      <c r="ELA73" s="27"/>
      <c r="ELB73" s="24"/>
      <c r="ELC73" s="27"/>
      <c r="ELD73" s="24"/>
      <c r="ELE73" s="27"/>
      <c r="ELF73" s="24"/>
      <c r="ELG73" s="27"/>
      <c r="ELH73" s="24"/>
      <c r="ELI73" s="27"/>
      <c r="ELJ73" s="24"/>
      <c r="ELK73" s="27"/>
      <c r="ELL73" s="24"/>
      <c r="ELM73" s="27"/>
      <c r="ELN73" s="24"/>
      <c r="ELO73" s="27"/>
      <c r="ELP73" s="24"/>
      <c r="ELQ73" s="27"/>
      <c r="ELR73" s="24"/>
      <c r="ELS73" s="27"/>
      <c r="ELT73" s="24"/>
      <c r="ELU73" s="27"/>
      <c r="ELV73" s="24"/>
      <c r="ELW73" s="27"/>
      <c r="ELX73" s="24"/>
      <c r="ELY73" s="27"/>
      <c r="ELZ73" s="24"/>
      <c r="EMA73" s="27"/>
      <c r="EMB73" s="24"/>
      <c r="EMC73" s="27"/>
      <c r="EMD73" s="24"/>
      <c r="EME73" s="27"/>
      <c r="EMF73" s="24"/>
      <c r="EMG73" s="27"/>
      <c r="EMH73" s="24"/>
      <c r="EMI73" s="27"/>
      <c r="EMJ73" s="24"/>
      <c r="EMK73" s="27"/>
      <c r="EML73" s="24"/>
      <c r="EMM73" s="27"/>
      <c r="EMN73" s="24"/>
      <c r="EMO73" s="27"/>
      <c r="EMP73" s="24"/>
      <c r="EMQ73" s="27"/>
      <c r="EMR73" s="24"/>
      <c r="EMS73" s="27"/>
      <c r="EMT73" s="24"/>
      <c r="EMU73" s="27"/>
      <c r="EMV73" s="24"/>
      <c r="EMW73" s="27"/>
      <c r="EMX73" s="24"/>
      <c r="EMY73" s="27"/>
      <c r="EMZ73" s="24"/>
      <c r="ENA73" s="27"/>
      <c r="ENB73" s="24"/>
      <c r="ENC73" s="27"/>
      <c r="END73" s="24"/>
      <c r="ENE73" s="27"/>
      <c r="ENF73" s="24"/>
      <c r="ENG73" s="27"/>
      <c r="ENH73" s="24"/>
      <c r="ENI73" s="27"/>
      <c r="ENJ73" s="24"/>
      <c r="ENK73" s="27"/>
      <c r="ENL73" s="24"/>
      <c r="ENM73" s="27"/>
      <c r="ENN73" s="24"/>
      <c r="ENO73" s="27"/>
      <c r="ENP73" s="24"/>
      <c r="ENQ73" s="27"/>
      <c r="ENR73" s="24"/>
      <c r="ENS73" s="27"/>
      <c r="ENT73" s="24"/>
      <c r="ENU73" s="27"/>
      <c r="ENV73" s="24"/>
      <c r="ENW73" s="27"/>
      <c r="ENX73" s="24"/>
      <c r="ENY73" s="27"/>
      <c r="ENZ73" s="24"/>
      <c r="EOA73" s="27"/>
      <c r="EOB73" s="24"/>
      <c r="EOC73" s="27"/>
      <c r="EOD73" s="24"/>
      <c r="EOE73" s="27"/>
      <c r="EOF73" s="24"/>
      <c r="EOG73" s="27"/>
      <c r="EOH73" s="24"/>
      <c r="EOI73" s="27"/>
      <c r="EOJ73" s="24"/>
      <c r="EOK73" s="27"/>
      <c r="EOL73" s="24"/>
      <c r="EOM73" s="27"/>
      <c r="EON73" s="24"/>
      <c r="EOO73" s="27"/>
      <c r="EOP73" s="24"/>
      <c r="EOQ73" s="27"/>
      <c r="EOR73" s="24"/>
      <c r="EOS73" s="27"/>
      <c r="EOT73" s="24"/>
      <c r="EOU73" s="27"/>
      <c r="EOV73" s="24"/>
      <c r="EOW73" s="27"/>
      <c r="EOX73" s="24"/>
      <c r="EOY73" s="27"/>
      <c r="EOZ73" s="24"/>
      <c r="EPA73" s="27"/>
      <c r="EPB73" s="24"/>
      <c r="EPC73" s="27"/>
      <c r="EPD73" s="24"/>
      <c r="EPE73" s="27"/>
      <c r="EPF73" s="24"/>
      <c r="EPG73" s="27"/>
      <c r="EPH73" s="24"/>
      <c r="EPI73" s="27"/>
      <c r="EPJ73" s="24"/>
      <c r="EPK73" s="27"/>
      <c r="EPL73" s="24"/>
      <c r="EPM73" s="27"/>
      <c r="EPN73" s="24"/>
      <c r="EPO73" s="27"/>
      <c r="EPP73" s="24"/>
      <c r="EPQ73" s="27"/>
      <c r="EPR73" s="24"/>
      <c r="EPS73" s="27"/>
      <c r="EPT73" s="24"/>
      <c r="EPU73" s="27"/>
      <c r="EPV73" s="24"/>
      <c r="EPW73" s="27"/>
      <c r="EPX73" s="24"/>
      <c r="EPY73" s="27"/>
      <c r="EPZ73" s="24"/>
      <c r="EQA73" s="27"/>
      <c r="EQB73" s="24"/>
      <c r="EQC73" s="27"/>
      <c r="EQD73" s="24"/>
      <c r="EQE73" s="27"/>
      <c r="EQF73" s="24"/>
      <c r="EQG73" s="27"/>
      <c r="EQH73" s="24"/>
      <c r="EQI73" s="27"/>
      <c r="EQJ73" s="24"/>
      <c r="EQK73" s="27"/>
      <c r="EQL73" s="24"/>
      <c r="EQM73" s="27"/>
      <c r="EQN73" s="24"/>
      <c r="EQO73" s="27"/>
      <c r="EQP73" s="24"/>
      <c r="EQQ73" s="27"/>
      <c r="EQR73" s="24"/>
      <c r="EQS73" s="27"/>
      <c r="EQT73" s="24"/>
      <c r="EQU73" s="27"/>
      <c r="EQV73" s="24"/>
      <c r="EQW73" s="27"/>
      <c r="EQX73" s="24"/>
      <c r="EQY73" s="27"/>
      <c r="EQZ73" s="24"/>
      <c r="ERA73" s="27"/>
      <c r="ERB73" s="24"/>
      <c r="ERC73" s="27"/>
      <c r="ERD73" s="24"/>
      <c r="ERE73" s="27"/>
      <c r="ERF73" s="24"/>
      <c r="ERG73" s="27"/>
      <c r="ERH73" s="24"/>
      <c r="ERI73" s="27"/>
      <c r="ERJ73" s="24"/>
      <c r="ERK73" s="27"/>
      <c r="ERL73" s="24"/>
      <c r="ERM73" s="27"/>
      <c r="ERN73" s="24"/>
      <c r="ERO73" s="27"/>
      <c r="ERP73" s="24"/>
      <c r="ERQ73" s="27"/>
      <c r="ERR73" s="24"/>
      <c r="ERS73" s="27"/>
      <c r="ERT73" s="24"/>
      <c r="ERU73" s="27"/>
      <c r="ERV73" s="24"/>
      <c r="ERW73" s="27"/>
      <c r="ERX73" s="24"/>
      <c r="ERY73" s="27"/>
      <c r="ERZ73" s="24"/>
      <c r="ESA73" s="27"/>
      <c r="ESB73" s="24"/>
      <c r="ESC73" s="27"/>
      <c r="ESD73" s="24"/>
      <c r="ESE73" s="27"/>
      <c r="ESF73" s="24"/>
      <c r="ESG73" s="27"/>
      <c r="ESH73" s="24"/>
      <c r="ESI73" s="27"/>
      <c r="ESJ73" s="24"/>
      <c r="ESK73" s="27"/>
      <c r="ESL73" s="24"/>
      <c r="ESM73" s="27"/>
      <c r="ESN73" s="24"/>
      <c r="ESO73" s="27"/>
      <c r="ESP73" s="24"/>
      <c r="ESQ73" s="27"/>
      <c r="ESR73" s="24"/>
      <c r="ESS73" s="27"/>
      <c r="EST73" s="24"/>
      <c r="ESU73" s="27"/>
      <c r="ESV73" s="24"/>
      <c r="ESW73" s="27"/>
      <c r="ESX73" s="24"/>
      <c r="ESY73" s="27"/>
      <c r="ESZ73" s="24"/>
      <c r="ETA73" s="27"/>
      <c r="ETB73" s="24"/>
      <c r="ETC73" s="27"/>
      <c r="ETD73" s="24"/>
      <c r="ETE73" s="27"/>
      <c r="ETF73" s="24"/>
      <c r="ETG73" s="27"/>
      <c r="ETH73" s="24"/>
      <c r="ETI73" s="27"/>
      <c r="ETJ73" s="24"/>
      <c r="ETK73" s="27"/>
      <c r="ETL73" s="24"/>
      <c r="ETM73" s="27"/>
      <c r="ETN73" s="24"/>
      <c r="ETO73" s="27"/>
      <c r="ETP73" s="24"/>
      <c r="ETQ73" s="27"/>
      <c r="ETR73" s="24"/>
      <c r="ETS73" s="27"/>
      <c r="ETT73" s="24"/>
      <c r="ETU73" s="27"/>
      <c r="ETV73" s="24"/>
      <c r="ETW73" s="27"/>
      <c r="ETX73" s="24"/>
      <c r="ETY73" s="27"/>
      <c r="ETZ73" s="24"/>
      <c r="EUA73" s="27"/>
      <c r="EUB73" s="24"/>
      <c r="EUC73" s="27"/>
      <c r="EUD73" s="24"/>
      <c r="EUE73" s="27"/>
      <c r="EUF73" s="24"/>
      <c r="EUG73" s="27"/>
      <c r="EUH73" s="24"/>
      <c r="EUI73" s="27"/>
      <c r="EUJ73" s="24"/>
      <c r="EUK73" s="27"/>
      <c r="EUL73" s="24"/>
      <c r="EUM73" s="27"/>
      <c r="EUN73" s="24"/>
      <c r="EUO73" s="27"/>
      <c r="EUP73" s="24"/>
      <c r="EUQ73" s="27"/>
      <c r="EUR73" s="24"/>
      <c r="EUS73" s="27"/>
      <c r="EUT73" s="24"/>
      <c r="EUU73" s="27"/>
      <c r="EUV73" s="24"/>
      <c r="EUW73" s="27"/>
      <c r="EUX73" s="24"/>
      <c r="EUY73" s="27"/>
      <c r="EUZ73" s="24"/>
      <c r="EVA73" s="27"/>
      <c r="EVB73" s="24"/>
      <c r="EVC73" s="27"/>
      <c r="EVD73" s="24"/>
      <c r="EVE73" s="27"/>
      <c r="EVF73" s="24"/>
      <c r="EVG73" s="27"/>
      <c r="EVH73" s="24"/>
      <c r="EVI73" s="27"/>
      <c r="EVJ73" s="24"/>
      <c r="EVK73" s="27"/>
      <c r="EVL73" s="24"/>
      <c r="EVM73" s="27"/>
      <c r="EVN73" s="24"/>
      <c r="EVO73" s="27"/>
      <c r="EVP73" s="24"/>
      <c r="EVQ73" s="27"/>
      <c r="EVR73" s="24"/>
      <c r="EVS73" s="27"/>
      <c r="EVT73" s="24"/>
      <c r="EVU73" s="27"/>
      <c r="EVV73" s="24"/>
      <c r="EVW73" s="27"/>
      <c r="EVX73" s="24"/>
      <c r="EVY73" s="27"/>
      <c r="EVZ73" s="24"/>
      <c r="EWA73" s="27"/>
      <c r="EWB73" s="24"/>
      <c r="EWC73" s="27"/>
      <c r="EWD73" s="24"/>
      <c r="EWE73" s="27"/>
      <c r="EWF73" s="24"/>
      <c r="EWG73" s="27"/>
      <c r="EWH73" s="24"/>
      <c r="EWI73" s="27"/>
      <c r="EWJ73" s="24"/>
      <c r="EWK73" s="27"/>
      <c r="EWL73" s="24"/>
      <c r="EWM73" s="27"/>
      <c r="EWN73" s="24"/>
      <c r="EWO73" s="27"/>
      <c r="EWP73" s="24"/>
      <c r="EWQ73" s="27"/>
      <c r="EWR73" s="24"/>
      <c r="EWS73" s="27"/>
      <c r="EWT73" s="24"/>
      <c r="EWU73" s="27"/>
      <c r="EWV73" s="24"/>
      <c r="EWW73" s="27"/>
      <c r="EWX73" s="24"/>
      <c r="EWY73" s="27"/>
      <c r="EWZ73" s="24"/>
      <c r="EXA73" s="27"/>
      <c r="EXB73" s="24"/>
      <c r="EXC73" s="27"/>
      <c r="EXD73" s="24"/>
      <c r="EXE73" s="27"/>
      <c r="EXF73" s="24"/>
      <c r="EXG73" s="27"/>
      <c r="EXH73" s="24"/>
      <c r="EXI73" s="27"/>
      <c r="EXJ73" s="24"/>
      <c r="EXK73" s="27"/>
      <c r="EXL73" s="24"/>
      <c r="EXM73" s="27"/>
      <c r="EXN73" s="24"/>
      <c r="EXO73" s="27"/>
      <c r="EXP73" s="24"/>
      <c r="EXQ73" s="27"/>
      <c r="EXR73" s="24"/>
      <c r="EXS73" s="27"/>
      <c r="EXT73" s="24"/>
      <c r="EXU73" s="27"/>
      <c r="EXV73" s="24"/>
      <c r="EXW73" s="27"/>
      <c r="EXX73" s="24"/>
      <c r="EXY73" s="27"/>
      <c r="EXZ73" s="24"/>
      <c r="EYA73" s="27"/>
      <c r="EYB73" s="24"/>
      <c r="EYC73" s="27"/>
      <c r="EYD73" s="24"/>
      <c r="EYE73" s="27"/>
      <c r="EYF73" s="24"/>
      <c r="EYG73" s="27"/>
      <c r="EYH73" s="24"/>
      <c r="EYI73" s="27"/>
      <c r="EYJ73" s="24"/>
      <c r="EYK73" s="27"/>
      <c r="EYL73" s="24"/>
      <c r="EYM73" s="27"/>
      <c r="EYN73" s="24"/>
      <c r="EYO73" s="27"/>
      <c r="EYP73" s="24"/>
      <c r="EYQ73" s="27"/>
      <c r="EYR73" s="24"/>
      <c r="EYS73" s="27"/>
      <c r="EYT73" s="24"/>
      <c r="EYU73" s="27"/>
      <c r="EYV73" s="24"/>
      <c r="EYW73" s="27"/>
      <c r="EYX73" s="24"/>
      <c r="EYY73" s="27"/>
      <c r="EYZ73" s="24"/>
      <c r="EZA73" s="27"/>
      <c r="EZB73" s="24"/>
      <c r="EZC73" s="27"/>
      <c r="EZD73" s="24"/>
      <c r="EZE73" s="27"/>
      <c r="EZF73" s="24"/>
      <c r="EZG73" s="27"/>
      <c r="EZH73" s="24"/>
      <c r="EZI73" s="27"/>
      <c r="EZJ73" s="24"/>
      <c r="EZK73" s="27"/>
      <c r="EZL73" s="24"/>
      <c r="EZM73" s="27"/>
      <c r="EZN73" s="24"/>
      <c r="EZO73" s="27"/>
      <c r="EZP73" s="24"/>
      <c r="EZQ73" s="27"/>
      <c r="EZR73" s="24"/>
      <c r="EZS73" s="27"/>
      <c r="EZT73" s="24"/>
      <c r="EZU73" s="27"/>
      <c r="EZV73" s="24"/>
      <c r="EZW73" s="27"/>
      <c r="EZX73" s="24"/>
      <c r="EZY73" s="27"/>
      <c r="EZZ73" s="24"/>
      <c r="FAA73" s="27"/>
      <c r="FAB73" s="24"/>
      <c r="FAC73" s="27"/>
      <c r="FAD73" s="24"/>
      <c r="FAE73" s="27"/>
      <c r="FAF73" s="24"/>
      <c r="FAG73" s="27"/>
      <c r="FAH73" s="24"/>
      <c r="FAI73" s="27"/>
      <c r="FAJ73" s="24"/>
      <c r="FAK73" s="27"/>
      <c r="FAL73" s="24"/>
      <c r="FAM73" s="27"/>
      <c r="FAN73" s="24"/>
      <c r="FAO73" s="27"/>
      <c r="FAP73" s="24"/>
      <c r="FAQ73" s="27"/>
      <c r="FAR73" s="24"/>
      <c r="FAS73" s="27"/>
      <c r="FAT73" s="24"/>
      <c r="FAU73" s="27"/>
      <c r="FAV73" s="24"/>
      <c r="FAW73" s="27"/>
      <c r="FAX73" s="24"/>
      <c r="FAY73" s="27"/>
      <c r="FAZ73" s="24"/>
      <c r="FBA73" s="27"/>
      <c r="FBB73" s="24"/>
      <c r="FBC73" s="27"/>
      <c r="FBD73" s="24"/>
      <c r="FBE73" s="27"/>
      <c r="FBF73" s="24"/>
      <c r="FBG73" s="27"/>
      <c r="FBH73" s="24"/>
      <c r="FBI73" s="27"/>
      <c r="FBJ73" s="24"/>
      <c r="FBK73" s="27"/>
      <c r="FBL73" s="24"/>
      <c r="FBM73" s="27"/>
      <c r="FBN73" s="24"/>
      <c r="FBO73" s="27"/>
      <c r="FBP73" s="24"/>
      <c r="FBQ73" s="27"/>
      <c r="FBR73" s="24"/>
      <c r="FBS73" s="27"/>
      <c r="FBT73" s="24"/>
      <c r="FBU73" s="27"/>
      <c r="FBV73" s="24"/>
      <c r="FBW73" s="27"/>
      <c r="FBX73" s="24"/>
      <c r="FBY73" s="27"/>
      <c r="FBZ73" s="24"/>
      <c r="FCA73" s="27"/>
      <c r="FCB73" s="24"/>
      <c r="FCC73" s="27"/>
      <c r="FCD73" s="24"/>
      <c r="FCE73" s="27"/>
      <c r="FCF73" s="24"/>
      <c r="FCG73" s="27"/>
      <c r="FCH73" s="24"/>
      <c r="FCI73" s="27"/>
      <c r="FCJ73" s="24"/>
      <c r="FCK73" s="27"/>
      <c r="FCL73" s="24"/>
      <c r="FCM73" s="27"/>
      <c r="FCN73" s="24"/>
      <c r="FCO73" s="27"/>
      <c r="FCP73" s="24"/>
      <c r="FCQ73" s="27"/>
      <c r="FCR73" s="24"/>
      <c r="FCS73" s="27"/>
      <c r="FCT73" s="24"/>
      <c r="FCU73" s="27"/>
      <c r="FCV73" s="24"/>
      <c r="FCW73" s="27"/>
      <c r="FCX73" s="24"/>
      <c r="FCY73" s="27"/>
      <c r="FCZ73" s="24"/>
      <c r="FDA73" s="27"/>
      <c r="FDB73" s="24"/>
      <c r="FDC73" s="27"/>
      <c r="FDD73" s="24"/>
      <c r="FDE73" s="27"/>
      <c r="FDF73" s="24"/>
      <c r="FDG73" s="27"/>
      <c r="FDH73" s="24"/>
      <c r="FDI73" s="27"/>
      <c r="FDJ73" s="24"/>
      <c r="FDK73" s="27"/>
      <c r="FDL73" s="24"/>
      <c r="FDM73" s="27"/>
      <c r="FDN73" s="24"/>
      <c r="FDO73" s="27"/>
      <c r="FDP73" s="24"/>
      <c r="FDQ73" s="27"/>
      <c r="FDR73" s="24"/>
      <c r="FDS73" s="27"/>
      <c r="FDT73" s="24"/>
      <c r="FDU73" s="27"/>
      <c r="FDV73" s="24"/>
      <c r="FDW73" s="27"/>
      <c r="FDX73" s="24"/>
      <c r="FDY73" s="27"/>
      <c r="FDZ73" s="24"/>
      <c r="FEA73" s="27"/>
      <c r="FEB73" s="24"/>
      <c r="FEC73" s="27"/>
      <c r="FED73" s="24"/>
      <c r="FEE73" s="27"/>
      <c r="FEF73" s="24"/>
      <c r="FEG73" s="27"/>
      <c r="FEH73" s="24"/>
      <c r="FEI73" s="27"/>
      <c r="FEJ73" s="24"/>
      <c r="FEK73" s="27"/>
      <c r="FEL73" s="24"/>
      <c r="FEM73" s="27"/>
      <c r="FEN73" s="24"/>
      <c r="FEO73" s="27"/>
      <c r="FEP73" s="24"/>
      <c r="FEQ73" s="27"/>
      <c r="FER73" s="24"/>
      <c r="FES73" s="27"/>
      <c r="FET73" s="24"/>
      <c r="FEU73" s="27"/>
      <c r="FEV73" s="24"/>
      <c r="FEW73" s="27"/>
      <c r="FEX73" s="24"/>
      <c r="FEY73" s="27"/>
      <c r="FEZ73" s="24"/>
      <c r="FFA73" s="27"/>
      <c r="FFB73" s="24"/>
      <c r="FFC73" s="27"/>
      <c r="FFD73" s="24"/>
      <c r="FFE73" s="27"/>
      <c r="FFF73" s="24"/>
      <c r="FFG73" s="27"/>
      <c r="FFH73" s="24"/>
      <c r="FFI73" s="27"/>
      <c r="FFJ73" s="24"/>
      <c r="FFK73" s="27"/>
      <c r="FFL73" s="24"/>
      <c r="FFM73" s="27"/>
      <c r="FFN73" s="24"/>
      <c r="FFO73" s="27"/>
      <c r="FFP73" s="24"/>
      <c r="FFQ73" s="27"/>
      <c r="FFR73" s="24"/>
      <c r="FFS73" s="27"/>
      <c r="FFT73" s="24"/>
      <c r="FFU73" s="27"/>
      <c r="FFV73" s="24"/>
      <c r="FFW73" s="27"/>
      <c r="FFX73" s="24"/>
      <c r="FFY73" s="27"/>
      <c r="FFZ73" s="24"/>
      <c r="FGA73" s="27"/>
      <c r="FGB73" s="24"/>
      <c r="FGC73" s="27"/>
      <c r="FGD73" s="24"/>
      <c r="FGE73" s="27"/>
      <c r="FGF73" s="24"/>
      <c r="FGG73" s="27"/>
      <c r="FGH73" s="24"/>
      <c r="FGI73" s="27"/>
      <c r="FGJ73" s="24"/>
      <c r="FGK73" s="27"/>
      <c r="FGL73" s="24"/>
      <c r="FGM73" s="27"/>
      <c r="FGN73" s="24"/>
      <c r="FGO73" s="27"/>
      <c r="FGP73" s="24"/>
      <c r="FGQ73" s="27"/>
      <c r="FGR73" s="24"/>
      <c r="FGS73" s="27"/>
      <c r="FGT73" s="24"/>
      <c r="FGU73" s="27"/>
      <c r="FGV73" s="24"/>
      <c r="FGW73" s="27"/>
      <c r="FGX73" s="24"/>
      <c r="FGY73" s="27"/>
      <c r="FGZ73" s="24"/>
      <c r="FHA73" s="27"/>
      <c r="FHB73" s="24"/>
      <c r="FHC73" s="27"/>
      <c r="FHD73" s="24"/>
      <c r="FHE73" s="27"/>
      <c r="FHF73" s="24"/>
      <c r="FHG73" s="27"/>
      <c r="FHH73" s="24"/>
      <c r="FHI73" s="27"/>
      <c r="FHJ73" s="24"/>
      <c r="FHK73" s="27"/>
      <c r="FHL73" s="24"/>
      <c r="FHM73" s="27"/>
      <c r="FHN73" s="24"/>
      <c r="FHO73" s="27"/>
      <c r="FHP73" s="24"/>
      <c r="FHQ73" s="27"/>
      <c r="FHR73" s="24"/>
      <c r="FHS73" s="27"/>
      <c r="FHT73" s="24"/>
      <c r="FHU73" s="27"/>
      <c r="FHV73" s="24"/>
      <c r="FHW73" s="27"/>
      <c r="FHX73" s="24"/>
      <c r="FHY73" s="27"/>
      <c r="FHZ73" s="24"/>
      <c r="FIA73" s="27"/>
      <c r="FIB73" s="24"/>
      <c r="FIC73" s="27"/>
      <c r="FID73" s="24"/>
      <c r="FIE73" s="27"/>
      <c r="FIF73" s="24"/>
      <c r="FIG73" s="27"/>
      <c r="FIH73" s="24"/>
      <c r="FII73" s="27"/>
      <c r="FIJ73" s="24"/>
      <c r="FIK73" s="27"/>
      <c r="FIL73" s="24"/>
      <c r="FIM73" s="27"/>
      <c r="FIN73" s="24"/>
      <c r="FIO73" s="27"/>
      <c r="FIP73" s="24"/>
      <c r="FIQ73" s="27"/>
      <c r="FIR73" s="24"/>
      <c r="FIS73" s="27"/>
      <c r="FIT73" s="24"/>
      <c r="FIU73" s="27"/>
      <c r="FIV73" s="24"/>
      <c r="FIW73" s="27"/>
      <c r="FIX73" s="24"/>
      <c r="FIY73" s="27"/>
      <c r="FIZ73" s="24"/>
      <c r="FJA73" s="27"/>
      <c r="FJB73" s="24"/>
      <c r="FJC73" s="27"/>
      <c r="FJD73" s="24"/>
      <c r="FJE73" s="27"/>
      <c r="FJF73" s="24"/>
      <c r="FJG73" s="27"/>
      <c r="FJH73" s="24"/>
      <c r="FJI73" s="27"/>
      <c r="FJJ73" s="24"/>
      <c r="FJK73" s="27"/>
      <c r="FJL73" s="24"/>
      <c r="FJM73" s="27"/>
      <c r="FJN73" s="24"/>
      <c r="FJO73" s="27"/>
      <c r="FJP73" s="24"/>
      <c r="FJQ73" s="27"/>
      <c r="FJR73" s="24"/>
      <c r="FJS73" s="27"/>
      <c r="FJT73" s="24"/>
      <c r="FJU73" s="27"/>
      <c r="FJV73" s="24"/>
      <c r="FJW73" s="27"/>
      <c r="FJX73" s="24"/>
      <c r="FJY73" s="27"/>
      <c r="FJZ73" s="24"/>
      <c r="FKA73" s="27"/>
      <c r="FKB73" s="24"/>
      <c r="FKC73" s="27"/>
      <c r="FKD73" s="24"/>
      <c r="FKE73" s="27"/>
      <c r="FKF73" s="24"/>
      <c r="FKG73" s="27"/>
      <c r="FKH73" s="24"/>
      <c r="FKI73" s="27"/>
      <c r="FKJ73" s="24"/>
      <c r="FKK73" s="27"/>
      <c r="FKL73" s="24"/>
      <c r="FKM73" s="27"/>
      <c r="FKN73" s="24"/>
      <c r="FKO73" s="27"/>
      <c r="FKP73" s="24"/>
      <c r="FKQ73" s="27"/>
      <c r="FKR73" s="24"/>
      <c r="FKS73" s="27"/>
      <c r="FKT73" s="24"/>
      <c r="FKU73" s="27"/>
      <c r="FKV73" s="24"/>
      <c r="FKW73" s="27"/>
      <c r="FKX73" s="24"/>
      <c r="FKY73" s="27"/>
      <c r="FKZ73" s="24"/>
      <c r="FLA73" s="27"/>
      <c r="FLB73" s="24"/>
      <c r="FLC73" s="27"/>
      <c r="FLD73" s="24"/>
      <c r="FLE73" s="27"/>
      <c r="FLF73" s="24"/>
      <c r="FLG73" s="27"/>
      <c r="FLH73" s="24"/>
      <c r="FLI73" s="27"/>
      <c r="FLJ73" s="24"/>
      <c r="FLK73" s="27"/>
      <c r="FLL73" s="24"/>
      <c r="FLM73" s="27"/>
      <c r="FLN73" s="24"/>
      <c r="FLO73" s="27"/>
      <c r="FLP73" s="24"/>
      <c r="FLQ73" s="27"/>
      <c r="FLR73" s="24"/>
      <c r="FLS73" s="27"/>
      <c r="FLT73" s="24"/>
      <c r="FLU73" s="27"/>
      <c r="FLV73" s="24"/>
      <c r="FLW73" s="27"/>
      <c r="FLX73" s="24"/>
      <c r="FLY73" s="27"/>
      <c r="FLZ73" s="24"/>
      <c r="FMA73" s="27"/>
      <c r="FMB73" s="24"/>
      <c r="FMC73" s="27"/>
      <c r="FMD73" s="24"/>
      <c r="FME73" s="27"/>
      <c r="FMF73" s="24"/>
      <c r="FMG73" s="27"/>
      <c r="FMH73" s="24"/>
      <c r="FMI73" s="27"/>
      <c r="FMJ73" s="24"/>
      <c r="FMK73" s="27"/>
      <c r="FML73" s="24"/>
      <c r="FMM73" s="27"/>
      <c r="FMN73" s="24"/>
      <c r="FMO73" s="27"/>
      <c r="FMP73" s="24"/>
      <c r="FMQ73" s="27"/>
      <c r="FMR73" s="24"/>
      <c r="FMS73" s="27"/>
      <c r="FMT73" s="24"/>
      <c r="FMU73" s="27"/>
      <c r="FMV73" s="24"/>
      <c r="FMW73" s="27"/>
      <c r="FMX73" s="24"/>
      <c r="FMY73" s="27"/>
      <c r="FMZ73" s="24"/>
      <c r="FNA73" s="27"/>
      <c r="FNB73" s="24"/>
      <c r="FNC73" s="27"/>
      <c r="FND73" s="24"/>
      <c r="FNE73" s="27"/>
      <c r="FNF73" s="24"/>
      <c r="FNG73" s="27"/>
      <c r="FNH73" s="24"/>
      <c r="FNI73" s="27"/>
      <c r="FNJ73" s="24"/>
      <c r="FNK73" s="27"/>
      <c r="FNL73" s="24"/>
      <c r="FNM73" s="27"/>
      <c r="FNN73" s="24"/>
      <c r="FNO73" s="27"/>
      <c r="FNP73" s="24"/>
      <c r="FNQ73" s="27"/>
      <c r="FNR73" s="24"/>
      <c r="FNS73" s="27"/>
      <c r="FNT73" s="24"/>
      <c r="FNU73" s="27"/>
      <c r="FNV73" s="24"/>
      <c r="FNW73" s="27"/>
      <c r="FNX73" s="24"/>
      <c r="FNY73" s="27"/>
      <c r="FNZ73" s="24"/>
      <c r="FOA73" s="27"/>
      <c r="FOB73" s="24"/>
      <c r="FOC73" s="27"/>
      <c r="FOD73" s="24"/>
      <c r="FOE73" s="27"/>
      <c r="FOF73" s="24"/>
      <c r="FOG73" s="27"/>
      <c r="FOH73" s="24"/>
      <c r="FOI73" s="27"/>
      <c r="FOJ73" s="24"/>
      <c r="FOK73" s="27"/>
      <c r="FOL73" s="24"/>
      <c r="FOM73" s="27"/>
      <c r="FON73" s="24"/>
      <c r="FOO73" s="27"/>
      <c r="FOP73" s="24"/>
      <c r="FOQ73" s="27"/>
      <c r="FOR73" s="24"/>
      <c r="FOS73" s="27"/>
      <c r="FOT73" s="24"/>
      <c r="FOU73" s="27"/>
      <c r="FOV73" s="24"/>
      <c r="FOW73" s="27"/>
      <c r="FOX73" s="24"/>
      <c r="FOY73" s="27"/>
      <c r="FOZ73" s="24"/>
      <c r="FPA73" s="27"/>
      <c r="FPB73" s="24"/>
      <c r="FPC73" s="27"/>
      <c r="FPD73" s="24"/>
      <c r="FPE73" s="27"/>
      <c r="FPF73" s="24"/>
      <c r="FPG73" s="27"/>
      <c r="FPH73" s="24"/>
      <c r="FPI73" s="27"/>
      <c r="FPJ73" s="24"/>
      <c r="FPK73" s="27"/>
      <c r="FPL73" s="24"/>
      <c r="FPM73" s="27"/>
      <c r="FPN73" s="24"/>
      <c r="FPO73" s="27"/>
      <c r="FPP73" s="24"/>
      <c r="FPQ73" s="27"/>
      <c r="FPR73" s="24"/>
      <c r="FPS73" s="27"/>
      <c r="FPT73" s="24"/>
      <c r="FPU73" s="27"/>
      <c r="FPV73" s="24"/>
      <c r="FPW73" s="27"/>
      <c r="FPX73" s="24"/>
      <c r="FPY73" s="27"/>
      <c r="FPZ73" s="24"/>
      <c r="FQA73" s="27"/>
      <c r="FQB73" s="24"/>
      <c r="FQC73" s="27"/>
      <c r="FQD73" s="24"/>
      <c r="FQE73" s="27"/>
      <c r="FQF73" s="24"/>
      <c r="FQG73" s="27"/>
      <c r="FQH73" s="24"/>
      <c r="FQI73" s="27"/>
      <c r="FQJ73" s="24"/>
      <c r="FQK73" s="27"/>
      <c r="FQL73" s="24"/>
      <c r="FQM73" s="27"/>
      <c r="FQN73" s="24"/>
      <c r="FQO73" s="27"/>
      <c r="FQP73" s="24"/>
      <c r="FQQ73" s="27"/>
      <c r="FQR73" s="24"/>
      <c r="FQS73" s="27"/>
      <c r="FQT73" s="24"/>
      <c r="FQU73" s="27"/>
      <c r="FQV73" s="24"/>
      <c r="FQW73" s="27"/>
      <c r="FQX73" s="24"/>
      <c r="FQY73" s="27"/>
      <c r="FQZ73" s="24"/>
      <c r="FRA73" s="27"/>
      <c r="FRB73" s="24"/>
      <c r="FRC73" s="27"/>
      <c r="FRD73" s="24"/>
      <c r="FRE73" s="27"/>
      <c r="FRF73" s="24"/>
      <c r="FRG73" s="27"/>
      <c r="FRH73" s="24"/>
      <c r="FRI73" s="27"/>
      <c r="FRJ73" s="24"/>
      <c r="FRK73" s="27"/>
      <c r="FRL73" s="24"/>
      <c r="FRM73" s="27"/>
      <c r="FRN73" s="24"/>
      <c r="FRO73" s="27"/>
      <c r="FRP73" s="24"/>
      <c r="FRQ73" s="27"/>
      <c r="FRR73" s="24"/>
      <c r="FRS73" s="27"/>
      <c r="FRT73" s="24"/>
      <c r="FRU73" s="27"/>
      <c r="FRV73" s="24"/>
      <c r="FRW73" s="27"/>
      <c r="FRX73" s="24"/>
      <c r="FRY73" s="27"/>
      <c r="FRZ73" s="24"/>
      <c r="FSA73" s="27"/>
      <c r="FSB73" s="24"/>
      <c r="FSC73" s="27"/>
      <c r="FSD73" s="24"/>
      <c r="FSE73" s="27"/>
      <c r="FSF73" s="24"/>
      <c r="FSG73" s="27"/>
      <c r="FSH73" s="24"/>
      <c r="FSI73" s="27"/>
      <c r="FSJ73" s="24"/>
      <c r="FSK73" s="27"/>
      <c r="FSL73" s="24"/>
      <c r="FSM73" s="27"/>
      <c r="FSN73" s="24"/>
      <c r="FSO73" s="27"/>
      <c r="FSP73" s="24"/>
      <c r="FSQ73" s="27"/>
      <c r="FSR73" s="24"/>
      <c r="FSS73" s="27"/>
      <c r="FST73" s="24"/>
      <c r="FSU73" s="27"/>
      <c r="FSV73" s="24"/>
      <c r="FSW73" s="27"/>
      <c r="FSX73" s="24"/>
      <c r="FSY73" s="27"/>
      <c r="FSZ73" s="24"/>
      <c r="FTA73" s="27"/>
      <c r="FTB73" s="24"/>
      <c r="FTC73" s="27"/>
      <c r="FTD73" s="24"/>
      <c r="FTE73" s="27"/>
      <c r="FTF73" s="24"/>
      <c r="FTG73" s="27"/>
      <c r="FTH73" s="24"/>
      <c r="FTI73" s="27"/>
      <c r="FTJ73" s="24"/>
      <c r="FTK73" s="27"/>
      <c r="FTL73" s="24"/>
      <c r="FTM73" s="27"/>
      <c r="FTN73" s="24"/>
      <c r="FTO73" s="27"/>
      <c r="FTP73" s="24"/>
      <c r="FTQ73" s="27"/>
      <c r="FTR73" s="24"/>
      <c r="FTS73" s="27"/>
      <c r="FTT73" s="24"/>
      <c r="FTU73" s="27"/>
      <c r="FTV73" s="24"/>
      <c r="FTW73" s="27"/>
      <c r="FTX73" s="24"/>
      <c r="FTY73" s="27"/>
      <c r="FTZ73" s="24"/>
      <c r="FUA73" s="27"/>
      <c r="FUB73" s="24"/>
      <c r="FUC73" s="27"/>
      <c r="FUD73" s="24"/>
      <c r="FUE73" s="27"/>
      <c r="FUF73" s="24"/>
      <c r="FUG73" s="27"/>
      <c r="FUH73" s="24"/>
      <c r="FUI73" s="27"/>
      <c r="FUJ73" s="24"/>
      <c r="FUK73" s="27"/>
      <c r="FUL73" s="24"/>
      <c r="FUM73" s="27"/>
      <c r="FUN73" s="24"/>
      <c r="FUO73" s="27"/>
      <c r="FUP73" s="24"/>
      <c r="FUQ73" s="27"/>
      <c r="FUR73" s="24"/>
      <c r="FUS73" s="27"/>
      <c r="FUT73" s="24"/>
      <c r="FUU73" s="27"/>
      <c r="FUV73" s="24"/>
      <c r="FUW73" s="27"/>
      <c r="FUX73" s="24"/>
      <c r="FUY73" s="27"/>
      <c r="FUZ73" s="24"/>
      <c r="FVA73" s="27"/>
      <c r="FVB73" s="24"/>
      <c r="FVC73" s="27"/>
      <c r="FVD73" s="24"/>
      <c r="FVE73" s="27"/>
      <c r="FVF73" s="24"/>
      <c r="FVG73" s="27"/>
      <c r="FVH73" s="24"/>
      <c r="FVI73" s="27"/>
      <c r="FVJ73" s="24"/>
      <c r="FVK73" s="27"/>
      <c r="FVL73" s="24"/>
      <c r="FVM73" s="27"/>
      <c r="FVN73" s="24"/>
      <c r="FVO73" s="27"/>
      <c r="FVP73" s="24"/>
      <c r="FVQ73" s="27"/>
      <c r="FVR73" s="24"/>
      <c r="FVS73" s="27"/>
      <c r="FVT73" s="24"/>
      <c r="FVU73" s="27"/>
      <c r="FVV73" s="24"/>
      <c r="FVW73" s="27"/>
      <c r="FVX73" s="24"/>
      <c r="FVY73" s="27"/>
      <c r="FVZ73" s="24"/>
      <c r="FWA73" s="27"/>
      <c r="FWB73" s="24"/>
      <c r="FWC73" s="27"/>
      <c r="FWD73" s="24"/>
      <c r="FWE73" s="27"/>
      <c r="FWF73" s="24"/>
      <c r="FWG73" s="27"/>
      <c r="FWH73" s="24"/>
      <c r="FWI73" s="27"/>
      <c r="FWJ73" s="24"/>
      <c r="FWK73" s="27"/>
      <c r="FWL73" s="24"/>
      <c r="FWM73" s="27"/>
      <c r="FWN73" s="24"/>
      <c r="FWO73" s="27"/>
      <c r="FWP73" s="24"/>
      <c r="FWQ73" s="27"/>
      <c r="FWR73" s="24"/>
      <c r="FWS73" s="27"/>
      <c r="FWT73" s="24"/>
      <c r="FWU73" s="27"/>
      <c r="FWV73" s="24"/>
      <c r="FWW73" s="27"/>
      <c r="FWX73" s="24"/>
      <c r="FWY73" s="27"/>
      <c r="FWZ73" s="24"/>
      <c r="FXA73" s="27"/>
      <c r="FXB73" s="24"/>
      <c r="FXC73" s="27"/>
      <c r="FXD73" s="24"/>
      <c r="FXE73" s="27"/>
      <c r="FXF73" s="24"/>
      <c r="FXG73" s="27"/>
      <c r="FXH73" s="24"/>
      <c r="FXI73" s="27"/>
      <c r="FXJ73" s="24"/>
      <c r="FXK73" s="27"/>
      <c r="FXL73" s="24"/>
      <c r="FXM73" s="27"/>
      <c r="FXN73" s="24"/>
      <c r="FXO73" s="27"/>
      <c r="FXP73" s="24"/>
      <c r="FXQ73" s="27"/>
      <c r="FXR73" s="24"/>
      <c r="FXS73" s="27"/>
      <c r="FXT73" s="24"/>
      <c r="FXU73" s="27"/>
      <c r="FXV73" s="24"/>
      <c r="FXW73" s="27"/>
      <c r="FXX73" s="24"/>
      <c r="FXY73" s="27"/>
      <c r="FXZ73" s="24"/>
      <c r="FYA73" s="27"/>
      <c r="FYB73" s="24"/>
      <c r="FYC73" s="27"/>
      <c r="FYD73" s="24"/>
      <c r="FYE73" s="27"/>
      <c r="FYF73" s="24"/>
      <c r="FYG73" s="27"/>
      <c r="FYH73" s="24"/>
      <c r="FYI73" s="27"/>
      <c r="FYJ73" s="24"/>
      <c r="FYK73" s="27"/>
      <c r="FYL73" s="24"/>
      <c r="FYM73" s="27"/>
      <c r="FYN73" s="24"/>
      <c r="FYO73" s="27"/>
      <c r="FYP73" s="24"/>
      <c r="FYQ73" s="27"/>
      <c r="FYR73" s="24"/>
      <c r="FYS73" s="27"/>
      <c r="FYT73" s="24"/>
      <c r="FYU73" s="27"/>
      <c r="FYV73" s="24"/>
      <c r="FYW73" s="27"/>
      <c r="FYX73" s="24"/>
      <c r="FYY73" s="27"/>
      <c r="FYZ73" s="24"/>
      <c r="FZA73" s="27"/>
      <c r="FZB73" s="24"/>
      <c r="FZC73" s="27"/>
      <c r="FZD73" s="24"/>
      <c r="FZE73" s="27"/>
      <c r="FZF73" s="24"/>
      <c r="FZG73" s="27"/>
      <c r="FZH73" s="24"/>
      <c r="FZI73" s="27"/>
      <c r="FZJ73" s="24"/>
      <c r="FZK73" s="27"/>
      <c r="FZL73" s="24"/>
      <c r="FZM73" s="27"/>
      <c r="FZN73" s="24"/>
      <c r="FZO73" s="27"/>
      <c r="FZP73" s="24"/>
      <c r="FZQ73" s="27"/>
      <c r="FZR73" s="24"/>
      <c r="FZS73" s="27"/>
      <c r="FZT73" s="24"/>
      <c r="FZU73" s="27"/>
      <c r="FZV73" s="24"/>
      <c r="FZW73" s="27"/>
      <c r="FZX73" s="24"/>
      <c r="FZY73" s="27"/>
      <c r="FZZ73" s="24"/>
      <c r="GAA73" s="27"/>
      <c r="GAB73" s="24"/>
      <c r="GAC73" s="27"/>
      <c r="GAD73" s="24"/>
      <c r="GAE73" s="27"/>
      <c r="GAF73" s="24"/>
      <c r="GAG73" s="27"/>
      <c r="GAH73" s="24"/>
      <c r="GAI73" s="27"/>
      <c r="GAJ73" s="24"/>
      <c r="GAK73" s="27"/>
      <c r="GAL73" s="24"/>
      <c r="GAM73" s="27"/>
      <c r="GAN73" s="24"/>
      <c r="GAO73" s="27"/>
      <c r="GAP73" s="24"/>
      <c r="GAQ73" s="27"/>
      <c r="GAR73" s="24"/>
      <c r="GAS73" s="27"/>
      <c r="GAT73" s="24"/>
      <c r="GAU73" s="27"/>
      <c r="GAV73" s="24"/>
      <c r="GAW73" s="27"/>
      <c r="GAX73" s="24"/>
      <c r="GAY73" s="27"/>
      <c r="GAZ73" s="24"/>
      <c r="GBA73" s="27"/>
      <c r="GBB73" s="24"/>
      <c r="GBC73" s="27"/>
      <c r="GBD73" s="24"/>
      <c r="GBE73" s="27"/>
      <c r="GBF73" s="24"/>
      <c r="GBG73" s="27"/>
      <c r="GBH73" s="24"/>
      <c r="GBI73" s="27"/>
      <c r="GBJ73" s="24"/>
      <c r="GBK73" s="27"/>
      <c r="GBL73" s="24"/>
      <c r="GBM73" s="27"/>
      <c r="GBN73" s="24"/>
      <c r="GBO73" s="27"/>
      <c r="GBP73" s="24"/>
      <c r="GBQ73" s="27"/>
      <c r="GBR73" s="24"/>
      <c r="GBS73" s="27"/>
      <c r="GBT73" s="24"/>
      <c r="GBU73" s="27"/>
      <c r="GBV73" s="24"/>
      <c r="GBW73" s="27"/>
      <c r="GBX73" s="24"/>
      <c r="GBY73" s="27"/>
      <c r="GBZ73" s="24"/>
      <c r="GCA73" s="27"/>
      <c r="GCB73" s="24"/>
      <c r="GCC73" s="27"/>
      <c r="GCD73" s="24"/>
      <c r="GCE73" s="27"/>
      <c r="GCF73" s="24"/>
      <c r="GCG73" s="27"/>
      <c r="GCH73" s="24"/>
      <c r="GCI73" s="27"/>
      <c r="GCJ73" s="24"/>
      <c r="GCK73" s="27"/>
      <c r="GCL73" s="24"/>
      <c r="GCM73" s="27"/>
      <c r="GCN73" s="24"/>
      <c r="GCO73" s="27"/>
      <c r="GCP73" s="24"/>
      <c r="GCQ73" s="27"/>
      <c r="GCR73" s="24"/>
      <c r="GCS73" s="27"/>
      <c r="GCT73" s="24"/>
      <c r="GCU73" s="27"/>
      <c r="GCV73" s="24"/>
      <c r="GCW73" s="27"/>
      <c r="GCX73" s="24"/>
      <c r="GCY73" s="27"/>
      <c r="GCZ73" s="24"/>
      <c r="GDA73" s="27"/>
      <c r="GDB73" s="24"/>
      <c r="GDC73" s="27"/>
      <c r="GDD73" s="24"/>
      <c r="GDE73" s="27"/>
      <c r="GDF73" s="24"/>
      <c r="GDG73" s="27"/>
      <c r="GDH73" s="24"/>
      <c r="GDI73" s="27"/>
      <c r="GDJ73" s="24"/>
      <c r="GDK73" s="27"/>
      <c r="GDL73" s="24"/>
      <c r="GDM73" s="27"/>
      <c r="GDN73" s="24"/>
      <c r="GDO73" s="27"/>
      <c r="GDP73" s="24"/>
      <c r="GDQ73" s="27"/>
      <c r="GDR73" s="24"/>
      <c r="GDS73" s="27"/>
      <c r="GDT73" s="24"/>
      <c r="GDU73" s="27"/>
      <c r="GDV73" s="24"/>
      <c r="GDW73" s="27"/>
      <c r="GDX73" s="24"/>
      <c r="GDY73" s="27"/>
      <c r="GDZ73" s="24"/>
      <c r="GEA73" s="27"/>
      <c r="GEB73" s="24"/>
      <c r="GEC73" s="27"/>
      <c r="GED73" s="24"/>
      <c r="GEE73" s="27"/>
      <c r="GEF73" s="24"/>
      <c r="GEG73" s="27"/>
      <c r="GEH73" s="24"/>
      <c r="GEI73" s="27"/>
      <c r="GEJ73" s="24"/>
      <c r="GEK73" s="27"/>
      <c r="GEL73" s="24"/>
      <c r="GEM73" s="27"/>
      <c r="GEN73" s="24"/>
      <c r="GEO73" s="27"/>
      <c r="GEP73" s="24"/>
      <c r="GEQ73" s="27"/>
      <c r="GER73" s="24"/>
      <c r="GES73" s="27"/>
      <c r="GET73" s="24"/>
      <c r="GEU73" s="27"/>
      <c r="GEV73" s="24"/>
      <c r="GEW73" s="27"/>
      <c r="GEX73" s="24"/>
      <c r="GEY73" s="27"/>
      <c r="GEZ73" s="24"/>
      <c r="GFA73" s="27"/>
      <c r="GFB73" s="24"/>
      <c r="GFC73" s="27"/>
      <c r="GFD73" s="24"/>
      <c r="GFE73" s="27"/>
      <c r="GFF73" s="24"/>
      <c r="GFG73" s="27"/>
      <c r="GFH73" s="24"/>
      <c r="GFI73" s="27"/>
      <c r="GFJ73" s="24"/>
      <c r="GFK73" s="27"/>
      <c r="GFL73" s="24"/>
      <c r="GFM73" s="27"/>
      <c r="GFN73" s="24"/>
      <c r="GFO73" s="27"/>
      <c r="GFP73" s="24"/>
      <c r="GFQ73" s="27"/>
      <c r="GFR73" s="24"/>
      <c r="GFS73" s="27"/>
      <c r="GFT73" s="24"/>
      <c r="GFU73" s="27"/>
      <c r="GFV73" s="24"/>
      <c r="GFW73" s="27"/>
      <c r="GFX73" s="24"/>
      <c r="GFY73" s="27"/>
      <c r="GFZ73" s="24"/>
      <c r="GGA73" s="27"/>
      <c r="GGB73" s="24"/>
      <c r="GGC73" s="27"/>
      <c r="GGD73" s="24"/>
      <c r="GGE73" s="27"/>
      <c r="GGF73" s="24"/>
      <c r="GGG73" s="27"/>
      <c r="GGH73" s="24"/>
      <c r="GGI73" s="27"/>
      <c r="GGJ73" s="24"/>
      <c r="GGK73" s="27"/>
      <c r="GGL73" s="24"/>
      <c r="GGM73" s="27"/>
      <c r="GGN73" s="24"/>
      <c r="GGO73" s="27"/>
      <c r="GGP73" s="24"/>
      <c r="GGQ73" s="27"/>
      <c r="GGR73" s="24"/>
      <c r="GGS73" s="27"/>
      <c r="GGT73" s="24"/>
      <c r="GGU73" s="27"/>
      <c r="GGV73" s="24"/>
      <c r="GGW73" s="27"/>
      <c r="GGX73" s="24"/>
      <c r="GGY73" s="27"/>
      <c r="GGZ73" s="24"/>
      <c r="GHA73" s="27"/>
      <c r="GHB73" s="24"/>
      <c r="GHC73" s="27"/>
      <c r="GHD73" s="24"/>
      <c r="GHE73" s="27"/>
      <c r="GHF73" s="24"/>
      <c r="GHG73" s="27"/>
      <c r="GHH73" s="24"/>
      <c r="GHI73" s="27"/>
      <c r="GHJ73" s="24"/>
      <c r="GHK73" s="27"/>
      <c r="GHL73" s="24"/>
      <c r="GHM73" s="27"/>
      <c r="GHN73" s="24"/>
      <c r="GHO73" s="27"/>
      <c r="GHP73" s="24"/>
      <c r="GHQ73" s="27"/>
      <c r="GHR73" s="24"/>
      <c r="GHS73" s="27"/>
      <c r="GHT73" s="24"/>
      <c r="GHU73" s="27"/>
      <c r="GHV73" s="24"/>
      <c r="GHW73" s="27"/>
      <c r="GHX73" s="24"/>
      <c r="GHY73" s="27"/>
      <c r="GHZ73" s="24"/>
      <c r="GIA73" s="27"/>
      <c r="GIB73" s="24"/>
      <c r="GIC73" s="27"/>
      <c r="GID73" s="24"/>
      <c r="GIE73" s="27"/>
      <c r="GIF73" s="24"/>
      <c r="GIG73" s="27"/>
      <c r="GIH73" s="24"/>
      <c r="GII73" s="27"/>
      <c r="GIJ73" s="24"/>
      <c r="GIK73" s="27"/>
      <c r="GIL73" s="24"/>
      <c r="GIM73" s="27"/>
      <c r="GIN73" s="24"/>
      <c r="GIO73" s="27"/>
      <c r="GIP73" s="24"/>
      <c r="GIQ73" s="27"/>
      <c r="GIR73" s="24"/>
      <c r="GIS73" s="27"/>
      <c r="GIT73" s="24"/>
      <c r="GIU73" s="27"/>
      <c r="GIV73" s="24"/>
      <c r="GIW73" s="27"/>
      <c r="GIX73" s="24"/>
      <c r="GIY73" s="27"/>
      <c r="GIZ73" s="24"/>
      <c r="GJA73" s="27"/>
      <c r="GJB73" s="24"/>
      <c r="GJC73" s="27"/>
      <c r="GJD73" s="24"/>
      <c r="GJE73" s="27"/>
      <c r="GJF73" s="24"/>
      <c r="GJG73" s="27"/>
      <c r="GJH73" s="24"/>
      <c r="GJI73" s="27"/>
      <c r="GJJ73" s="24"/>
      <c r="GJK73" s="27"/>
      <c r="GJL73" s="24"/>
      <c r="GJM73" s="27"/>
      <c r="GJN73" s="24"/>
      <c r="GJO73" s="27"/>
      <c r="GJP73" s="24"/>
      <c r="GJQ73" s="27"/>
      <c r="GJR73" s="24"/>
      <c r="GJS73" s="27"/>
      <c r="GJT73" s="24"/>
      <c r="GJU73" s="27"/>
      <c r="GJV73" s="24"/>
      <c r="GJW73" s="27"/>
      <c r="GJX73" s="24"/>
      <c r="GJY73" s="27"/>
      <c r="GJZ73" s="24"/>
      <c r="GKA73" s="27"/>
      <c r="GKB73" s="24"/>
      <c r="GKC73" s="27"/>
      <c r="GKD73" s="24"/>
      <c r="GKE73" s="27"/>
      <c r="GKF73" s="24"/>
      <c r="GKG73" s="27"/>
      <c r="GKH73" s="24"/>
      <c r="GKI73" s="27"/>
      <c r="GKJ73" s="24"/>
      <c r="GKK73" s="27"/>
      <c r="GKL73" s="24"/>
      <c r="GKM73" s="27"/>
      <c r="GKN73" s="24"/>
      <c r="GKO73" s="27"/>
      <c r="GKP73" s="24"/>
      <c r="GKQ73" s="27"/>
      <c r="GKR73" s="24"/>
      <c r="GKS73" s="27"/>
      <c r="GKT73" s="24"/>
      <c r="GKU73" s="27"/>
      <c r="GKV73" s="24"/>
      <c r="GKW73" s="27"/>
      <c r="GKX73" s="24"/>
      <c r="GKY73" s="27"/>
      <c r="GKZ73" s="24"/>
      <c r="GLA73" s="27"/>
      <c r="GLB73" s="24"/>
      <c r="GLC73" s="27"/>
      <c r="GLD73" s="24"/>
      <c r="GLE73" s="27"/>
      <c r="GLF73" s="24"/>
      <c r="GLG73" s="27"/>
      <c r="GLH73" s="24"/>
      <c r="GLI73" s="27"/>
      <c r="GLJ73" s="24"/>
      <c r="GLK73" s="27"/>
      <c r="GLL73" s="24"/>
      <c r="GLM73" s="27"/>
      <c r="GLN73" s="24"/>
      <c r="GLO73" s="27"/>
      <c r="GLP73" s="24"/>
      <c r="GLQ73" s="27"/>
      <c r="GLR73" s="24"/>
      <c r="GLS73" s="27"/>
      <c r="GLT73" s="24"/>
      <c r="GLU73" s="27"/>
      <c r="GLV73" s="24"/>
      <c r="GLW73" s="27"/>
      <c r="GLX73" s="24"/>
      <c r="GLY73" s="27"/>
      <c r="GLZ73" s="24"/>
      <c r="GMA73" s="27"/>
      <c r="GMB73" s="24"/>
      <c r="GMC73" s="27"/>
      <c r="GMD73" s="24"/>
      <c r="GME73" s="27"/>
      <c r="GMF73" s="24"/>
      <c r="GMG73" s="27"/>
      <c r="GMH73" s="24"/>
      <c r="GMI73" s="27"/>
      <c r="GMJ73" s="24"/>
      <c r="GMK73" s="27"/>
      <c r="GML73" s="24"/>
      <c r="GMM73" s="27"/>
      <c r="GMN73" s="24"/>
      <c r="GMO73" s="27"/>
      <c r="GMP73" s="24"/>
      <c r="GMQ73" s="27"/>
      <c r="GMR73" s="24"/>
      <c r="GMS73" s="27"/>
      <c r="GMT73" s="24"/>
      <c r="GMU73" s="27"/>
      <c r="GMV73" s="24"/>
      <c r="GMW73" s="27"/>
      <c r="GMX73" s="24"/>
      <c r="GMY73" s="27"/>
      <c r="GMZ73" s="24"/>
      <c r="GNA73" s="27"/>
      <c r="GNB73" s="24"/>
      <c r="GNC73" s="27"/>
      <c r="GND73" s="24"/>
      <c r="GNE73" s="27"/>
      <c r="GNF73" s="24"/>
      <c r="GNG73" s="27"/>
      <c r="GNH73" s="24"/>
      <c r="GNI73" s="27"/>
      <c r="GNJ73" s="24"/>
      <c r="GNK73" s="27"/>
      <c r="GNL73" s="24"/>
      <c r="GNM73" s="27"/>
      <c r="GNN73" s="24"/>
      <c r="GNO73" s="27"/>
      <c r="GNP73" s="24"/>
      <c r="GNQ73" s="27"/>
      <c r="GNR73" s="24"/>
      <c r="GNS73" s="27"/>
      <c r="GNT73" s="24"/>
      <c r="GNU73" s="27"/>
      <c r="GNV73" s="24"/>
      <c r="GNW73" s="27"/>
      <c r="GNX73" s="24"/>
      <c r="GNY73" s="27"/>
      <c r="GNZ73" s="24"/>
      <c r="GOA73" s="27"/>
      <c r="GOB73" s="24"/>
      <c r="GOC73" s="27"/>
      <c r="GOD73" s="24"/>
      <c r="GOE73" s="27"/>
      <c r="GOF73" s="24"/>
      <c r="GOG73" s="27"/>
      <c r="GOH73" s="24"/>
      <c r="GOI73" s="27"/>
      <c r="GOJ73" s="24"/>
      <c r="GOK73" s="27"/>
      <c r="GOL73" s="24"/>
      <c r="GOM73" s="27"/>
      <c r="GON73" s="24"/>
      <c r="GOO73" s="27"/>
      <c r="GOP73" s="24"/>
      <c r="GOQ73" s="27"/>
      <c r="GOR73" s="24"/>
      <c r="GOS73" s="27"/>
      <c r="GOT73" s="24"/>
      <c r="GOU73" s="27"/>
      <c r="GOV73" s="24"/>
      <c r="GOW73" s="27"/>
      <c r="GOX73" s="24"/>
      <c r="GOY73" s="27"/>
      <c r="GOZ73" s="24"/>
      <c r="GPA73" s="27"/>
      <c r="GPB73" s="24"/>
      <c r="GPC73" s="27"/>
      <c r="GPD73" s="24"/>
      <c r="GPE73" s="27"/>
      <c r="GPF73" s="24"/>
      <c r="GPG73" s="27"/>
      <c r="GPH73" s="24"/>
      <c r="GPI73" s="27"/>
      <c r="GPJ73" s="24"/>
      <c r="GPK73" s="27"/>
      <c r="GPL73" s="24"/>
      <c r="GPM73" s="27"/>
      <c r="GPN73" s="24"/>
      <c r="GPO73" s="27"/>
      <c r="GPP73" s="24"/>
      <c r="GPQ73" s="27"/>
      <c r="GPR73" s="24"/>
      <c r="GPS73" s="27"/>
      <c r="GPT73" s="24"/>
      <c r="GPU73" s="27"/>
      <c r="GPV73" s="24"/>
      <c r="GPW73" s="27"/>
      <c r="GPX73" s="24"/>
      <c r="GPY73" s="27"/>
      <c r="GPZ73" s="24"/>
      <c r="GQA73" s="27"/>
      <c r="GQB73" s="24"/>
      <c r="GQC73" s="27"/>
      <c r="GQD73" s="24"/>
      <c r="GQE73" s="27"/>
      <c r="GQF73" s="24"/>
      <c r="GQG73" s="27"/>
      <c r="GQH73" s="24"/>
      <c r="GQI73" s="27"/>
      <c r="GQJ73" s="24"/>
      <c r="GQK73" s="27"/>
      <c r="GQL73" s="24"/>
      <c r="GQM73" s="27"/>
      <c r="GQN73" s="24"/>
      <c r="GQO73" s="27"/>
      <c r="GQP73" s="24"/>
      <c r="GQQ73" s="27"/>
      <c r="GQR73" s="24"/>
      <c r="GQS73" s="27"/>
      <c r="GQT73" s="24"/>
      <c r="GQU73" s="27"/>
      <c r="GQV73" s="24"/>
      <c r="GQW73" s="27"/>
      <c r="GQX73" s="24"/>
      <c r="GQY73" s="27"/>
      <c r="GQZ73" s="24"/>
      <c r="GRA73" s="27"/>
      <c r="GRB73" s="24"/>
      <c r="GRC73" s="27"/>
      <c r="GRD73" s="24"/>
      <c r="GRE73" s="27"/>
      <c r="GRF73" s="24"/>
      <c r="GRG73" s="27"/>
      <c r="GRH73" s="24"/>
      <c r="GRI73" s="27"/>
      <c r="GRJ73" s="24"/>
      <c r="GRK73" s="27"/>
      <c r="GRL73" s="24"/>
      <c r="GRM73" s="27"/>
      <c r="GRN73" s="24"/>
      <c r="GRO73" s="27"/>
      <c r="GRP73" s="24"/>
      <c r="GRQ73" s="27"/>
      <c r="GRR73" s="24"/>
      <c r="GRS73" s="27"/>
      <c r="GRT73" s="24"/>
      <c r="GRU73" s="27"/>
      <c r="GRV73" s="24"/>
      <c r="GRW73" s="27"/>
      <c r="GRX73" s="24"/>
      <c r="GRY73" s="27"/>
      <c r="GRZ73" s="24"/>
      <c r="GSA73" s="27"/>
      <c r="GSB73" s="24"/>
      <c r="GSC73" s="27"/>
      <c r="GSD73" s="24"/>
      <c r="GSE73" s="27"/>
      <c r="GSF73" s="24"/>
      <c r="GSG73" s="27"/>
      <c r="GSH73" s="24"/>
      <c r="GSI73" s="27"/>
      <c r="GSJ73" s="24"/>
      <c r="GSK73" s="27"/>
      <c r="GSL73" s="24"/>
      <c r="GSM73" s="27"/>
      <c r="GSN73" s="24"/>
      <c r="GSO73" s="27"/>
      <c r="GSP73" s="24"/>
      <c r="GSQ73" s="27"/>
      <c r="GSR73" s="24"/>
      <c r="GSS73" s="27"/>
      <c r="GST73" s="24"/>
      <c r="GSU73" s="27"/>
      <c r="GSV73" s="24"/>
      <c r="GSW73" s="27"/>
      <c r="GSX73" s="24"/>
      <c r="GSY73" s="27"/>
      <c r="GSZ73" s="24"/>
      <c r="GTA73" s="27"/>
      <c r="GTB73" s="24"/>
      <c r="GTC73" s="27"/>
      <c r="GTD73" s="24"/>
      <c r="GTE73" s="27"/>
      <c r="GTF73" s="24"/>
      <c r="GTG73" s="27"/>
      <c r="GTH73" s="24"/>
      <c r="GTI73" s="27"/>
      <c r="GTJ73" s="24"/>
      <c r="GTK73" s="27"/>
      <c r="GTL73" s="24"/>
      <c r="GTM73" s="27"/>
      <c r="GTN73" s="24"/>
      <c r="GTO73" s="27"/>
      <c r="GTP73" s="24"/>
      <c r="GTQ73" s="27"/>
      <c r="GTR73" s="24"/>
      <c r="GTS73" s="27"/>
      <c r="GTT73" s="24"/>
      <c r="GTU73" s="27"/>
      <c r="GTV73" s="24"/>
      <c r="GTW73" s="27"/>
      <c r="GTX73" s="24"/>
      <c r="GTY73" s="27"/>
      <c r="GTZ73" s="24"/>
      <c r="GUA73" s="27"/>
      <c r="GUB73" s="24"/>
      <c r="GUC73" s="27"/>
      <c r="GUD73" s="24"/>
      <c r="GUE73" s="27"/>
      <c r="GUF73" s="24"/>
      <c r="GUG73" s="27"/>
      <c r="GUH73" s="24"/>
      <c r="GUI73" s="27"/>
      <c r="GUJ73" s="24"/>
      <c r="GUK73" s="27"/>
      <c r="GUL73" s="24"/>
      <c r="GUM73" s="27"/>
      <c r="GUN73" s="24"/>
      <c r="GUO73" s="27"/>
      <c r="GUP73" s="24"/>
      <c r="GUQ73" s="27"/>
      <c r="GUR73" s="24"/>
      <c r="GUS73" s="27"/>
      <c r="GUT73" s="24"/>
      <c r="GUU73" s="27"/>
      <c r="GUV73" s="24"/>
      <c r="GUW73" s="27"/>
      <c r="GUX73" s="24"/>
      <c r="GUY73" s="27"/>
      <c r="GUZ73" s="24"/>
      <c r="GVA73" s="27"/>
      <c r="GVB73" s="24"/>
      <c r="GVC73" s="27"/>
      <c r="GVD73" s="24"/>
      <c r="GVE73" s="27"/>
      <c r="GVF73" s="24"/>
      <c r="GVG73" s="27"/>
      <c r="GVH73" s="24"/>
      <c r="GVI73" s="27"/>
      <c r="GVJ73" s="24"/>
      <c r="GVK73" s="27"/>
      <c r="GVL73" s="24"/>
      <c r="GVM73" s="27"/>
      <c r="GVN73" s="24"/>
      <c r="GVO73" s="27"/>
      <c r="GVP73" s="24"/>
      <c r="GVQ73" s="27"/>
      <c r="GVR73" s="24"/>
      <c r="GVS73" s="27"/>
      <c r="GVT73" s="24"/>
      <c r="GVU73" s="27"/>
      <c r="GVV73" s="24"/>
      <c r="GVW73" s="27"/>
      <c r="GVX73" s="24"/>
      <c r="GVY73" s="27"/>
      <c r="GVZ73" s="24"/>
      <c r="GWA73" s="27"/>
      <c r="GWB73" s="24"/>
      <c r="GWC73" s="27"/>
      <c r="GWD73" s="24"/>
      <c r="GWE73" s="27"/>
      <c r="GWF73" s="24"/>
      <c r="GWG73" s="27"/>
      <c r="GWH73" s="24"/>
      <c r="GWI73" s="27"/>
      <c r="GWJ73" s="24"/>
      <c r="GWK73" s="27"/>
      <c r="GWL73" s="24"/>
      <c r="GWM73" s="27"/>
      <c r="GWN73" s="24"/>
      <c r="GWO73" s="27"/>
      <c r="GWP73" s="24"/>
      <c r="GWQ73" s="27"/>
      <c r="GWR73" s="24"/>
      <c r="GWS73" s="27"/>
      <c r="GWT73" s="24"/>
      <c r="GWU73" s="27"/>
      <c r="GWV73" s="24"/>
      <c r="GWW73" s="27"/>
      <c r="GWX73" s="24"/>
      <c r="GWY73" s="27"/>
      <c r="GWZ73" s="24"/>
      <c r="GXA73" s="27"/>
      <c r="GXB73" s="24"/>
      <c r="GXC73" s="27"/>
      <c r="GXD73" s="24"/>
      <c r="GXE73" s="27"/>
      <c r="GXF73" s="24"/>
      <c r="GXG73" s="27"/>
      <c r="GXH73" s="24"/>
      <c r="GXI73" s="27"/>
      <c r="GXJ73" s="24"/>
      <c r="GXK73" s="27"/>
      <c r="GXL73" s="24"/>
      <c r="GXM73" s="27"/>
      <c r="GXN73" s="24"/>
      <c r="GXO73" s="27"/>
      <c r="GXP73" s="24"/>
      <c r="GXQ73" s="27"/>
      <c r="GXR73" s="24"/>
      <c r="GXS73" s="27"/>
      <c r="GXT73" s="24"/>
      <c r="GXU73" s="27"/>
      <c r="GXV73" s="24"/>
      <c r="GXW73" s="27"/>
      <c r="GXX73" s="24"/>
      <c r="GXY73" s="27"/>
      <c r="GXZ73" s="24"/>
      <c r="GYA73" s="27"/>
      <c r="GYB73" s="24"/>
      <c r="GYC73" s="27"/>
      <c r="GYD73" s="24"/>
      <c r="GYE73" s="27"/>
      <c r="GYF73" s="24"/>
      <c r="GYG73" s="27"/>
      <c r="GYH73" s="24"/>
      <c r="GYI73" s="27"/>
      <c r="GYJ73" s="24"/>
      <c r="GYK73" s="27"/>
      <c r="GYL73" s="24"/>
      <c r="GYM73" s="27"/>
      <c r="GYN73" s="24"/>
      <c r="GYO73" s="27"/>
      <c r="GYP73" s="24"/>
      <c r="GYQ73" s="27"/>
      <c r="GYR73" s="24"/>
      <c r="GYS73" s="27"/>
      <c r="GYT73" s="24"/>
      <c r="GYU73" s="27"/>
      <c r="GYV73" s="24"/>
      <c r="GYW73" s="27"/>
      <c r="GYX73" s="24"/>
      <c r="GYY73" s="27"/>
      <c r="GYZ73" s="24"/>
      <c r="GZA73" s="27"/>
      <c r="GZB73" s="24"/>
      <c r="GZC73" s="27"/>
      <c r="GZD73" s="24"/>
      <c r="GZE73" s="27"/>
      <c r="GZF73" s="24"/>
      <c r="GZG73" s="27"/>
      <c r="GZH73" s="24"/>
      <c r="GZI73" s="27"/>
      <c r="GZJ73" s="24"/>
      <c r="GZK73" s="27"/>
      <c r="GZL73" s="24"/>
      <c r="GZM73" s="27"/>
      <c r="GZN73" s="24"/>
      <c r="GZO73" s="27"/>
      <c r="GZP73" s="24"/>
      <c r="GZQ73" s="27"/>
      <c r="GZR73" s="24"/>
      <c r="GZS73" s="27"/>
      <c r="GZT73" s="24"/>
      <c r="GZU73" s="27"/>
      <c r="GZV73" s="24"/>
      <c r="GZW73" s="27"/>
      <c r="GZX73" s="24"/>
      <c r="GZY73" s="27"/>
      <c r="GZZ73" s="24"/>
      <c r="HAA73" s="27"/>
      <c r="HAB73" s="24"/>
      <c r="HAC73" s="27"/>
      <c r="HAD73" s="24"/>
      <c r="HAE73" s="27"/>
      <c r="HAF73" s="24"/>
      <c r="HAG73" s="27"/>
      <c r="HAH73" s="24"/>
      <c r="HAI73" s="27"/>
      <c r="HAJ73" s="24"/>
      <c r="HAK73" s="27"/>
      <c r="HAL73" s="24"/>
      <c r="HAM73" s="27"/>
      <c r="HAN73" s="24"/>
      <c r="HAO73" s="27"/>
      <c r="HAP73" s="24"/>
      <c r="HAQ73" s="27"/>
      <c r="HAR73" s="24"/>
      <c r="HAS73" s="27"/>
      <c r="HAT73" s="24"/>
      <c r="HAU73" s="27"/>
      <c r="HAV73" s="24"/>
      <c r="HAW73" s="27"/>
      <c r="HAX73" s="24"/>
      <c r="HAY73" s="27"/>
      <c r="HAZ73" s="24"/>
      <c r="HBA73" s="27"/>
      <c r="HBB73" s="24"/>
      <c r="HBC73" s="27"/>
      <c r="HBD73" s="24"/>
      <c r="HBE73" s="27"/>
      <c r="HBF73" s="24"/>
      <c r="HBG73" s="27"/>
      <c r="HBH73" s="24"/>
      <c r="HBI73" s="27"/>
      <c r="HBJ73" s="24"/>
      <c r="HBK73" s="27"/>
      <c r="HBL73" s="24"/>
      <c r="HBM73" s="27"/>
      <c r="HBN73" s="24"/>
      <c r="HBO73" s="27"/>
      <c r="HBP73" s="24"/>
      <c r="HBQ73" s="27"/>
      <c r="HBR73" s="24"/>
      <c r="HBS73" s="27"/>
      <c r="HBT73" s="24"/>
      <c r="HBU73" s="27"/>
      <c r="HBV73" s="24"/>
      <c r="HBW73" s="27"/>
      <c r="HBX73" s="24"/>
      <c r="HBY73" s="27"/>
      <c r="HBZ73" s="24"/>
      <c r="HCA73" s="27"/>
      <c r="HCB73" s="24"/>
      <c r="HCC73" s="27"/>
      <c r="HCD73" s="24"/>
      <c r="HCE73" s="27"/>
      <c r="HCF73" s="24"/>
      <c r="HCG73" s="27"/>
      <c r="HCH73" s="24"/>
      <c r="HCI73" s="27"/>
      <c r="HCJ73" s="24"/>
      <c r="HCK73" s="27"/>
      <c r="HCL73" s="24"/>
      <c r="HCM73" s="27"/>
      <c r="HCN73" s="24"/>
      <c r="HCO73" s="27"/>
      <c r="HCP73" s="24"/>
      <c r="HCQ73" s="27"/>
      <c r="HCR73" s="24"/>
      <c r="HCS73" s="27"/>
      <c r="HCT73" s="24"/>
      <c r="HCU73" s="27"/>
      <c r="HCV73" s="24"/>
      <c r="HCW73" s="27"/>
      <c r="HCX73" s="24"/>
      <c r="HCY73" s="27"/>
      <c r="HCZ73" s="24"/>
      <c r="HDA73" s="27"/>
      <c r="HDB73" s="24"/>
      <c r="HDC73" s="27"/>
      <c r="HDD73" s="24"/>
      <c r="HDE73" s="27"/>
      <c r="HDF73" s="24"/>
      <c r="HDG73" s="27"/>
      <c r="HDH73" s="24"/>
      <c r="HDI73" s="27"/>
      <c r="HDJ73" s="24"/>
      <c r="HDK73" s="27"/>
      <c r="HDL73" s="24"/>
      <c r="HDM73" s="27"/>
      <c r="HDN73" s="24"/>
      <c r="HDO73" s="27"/>
      <c r="HDP73" s="24"/>
      <c r="HDQ73" s="27"/>
      <c r="HDR73" s="24"/>
      <c r="HDS73" s="27"/>
      <c r="HDT73" s="24"/>
      <c r="HDU73" s="27"/>
      <c r="HDV73" s="24"/>
      <c r="HDW73" s="27"/>
      <c r="HDX73" s="24"/>
      <c r="HDY73" s="27"/>
      <c r="HDZ73" s="24"/>
      <c r="HEA73" s="27"/>
      <c r="HEB73" s="24"/>
      <c r="HEC73" s="27"/>
      <c r="HED73" s="24"/>
      <c r="HEE73" s="27"/>
      <c r="HEF73" s="24"/>
      <c r="HEG73" s="27"/>
      <c r="HEH73" s="24"/>
      <c r="HEI73" s="27"/>
      <c r="HEJ73" s="24"/>
      <c r="HEK73" s="27"/>
      <c r="HEL73" s="24"/>
      <c r="HEM73" s="27"/>
      <c r="HEN73" s="24"/>
      <c r="HEO73" s="27"/>
      <c r="HEP73" s="24"/>
      <c r="HEQ73" s="27"/>
      <c r="HER73" s="24"/>
      <c r="HES73" s="27"/>
      <c r="HET73" s="24"/>
      <c r="HEU73" s="27"/>
      <c r="HEV73" s="24"/>
      <c r="HEW73" s="27"/>
      <c r="HEX73" s="24"/>
      <c r="HEY73" s="27"/>
      <c r="HEZ73" s="24"/>
      <c r="HFA73" s="27"/>
      <c r="HFB73" s="24"/>
      <c r="HFC73" s="27"/>
      <c r="HFD73" s="24"/>
      <c r="HFE73" s="27"/>
      <c r="HFF73" s="24"/>
      <c r="HFG73" s="27"/>
      <c r="HFH73" s="24"/>
      <c r="HFI73" s="27"/>
      <c r="HFJ73" s="24"/>
      <c r="HFK73" s="27"/>
      <c r="HFL73" s="24"/>
      <c r="HFM73" s="27"/>
      <c r="HFN73" s="24"/>
      <c r="HFO73" s="27"/>
      <c r="HFP73" s="24"/>
      <c r="HFQ73" s="27"/>
      <c r="HFR73" s="24"/>
      <c r="HFS73" s="27"/>
      <c r="HFT73" s="24"/>
      <c r="HFU73" s="27"/>
      <c r="HFV73" s="24"/>
      <c r="HFW73" s="27"/>
      <c r="HFX73" s="24"/>
      <c r="HFY73" s="27"/>
      <c r="HFZ73" s="24"/>
      <c r="HGA73" s="27"/>
      <c r="HGB73" s="24"/>
      <c r="HGC73" s="27"/>
      <c r="HGD73" s="24"/>
      <c r="HGE73" s="27"/>
      <c r="HGF73" s="24"/>
      <c r="HGG73" s="27"/>
      <c r="HGH73" s="24"/>
      <c r="HGI73" s="27"/>
      <c r="HGJ73" s="24"/>
      <c r="HGK73" s="27"/>
      <c r="HGL73" s="24"/>
      <c r="HGM73" s="27"/>
      <c r="HGN73" s="24"/>
      <c r="HGO73" s="27"/>
      <c r="HGP73" s="24"/>
      <c r="HGQ73" s="27"/>
      <c r="HGR73" s="24"/>
      <c r="HGS73" s="27"/>
      <c r="HGT73" s="24"/>
      <c r="HGU73" s="27"/>
      <c r="HGV73" s="24"/>
      <c r="HGW73" s="27"/>
      <c r="HGX73" s="24"/>
      <c r="HGY73" s="27"/>
      <c r="HGZ73" s="24"/>
      <c r="HHA73" s="27"/>
      <c r="HHB73" s="24"/>
      <c r="HHC73" s="27"/>
      <c r="HHD73" s="24"/>
      <c r="HHE73" s="27"/>
      <c r="HHF73" s="24"/>
      <c r="HHG73" s="27"/>
      <c r="HHH73" s="24"/>
      <c r="HHI73" s="27"/>
      <c r="HHJ73" s="24"/>
      <c r="HHK73" s="27"/>
      <c r="HHL73" s="24"/>
      <c r="HHM73" s="27"/>
      <c r="HHN73" s="24"/>
      <c r="HHO73" s="27"/>
      <c r="HHP73" s="24"/>
      <c r="HHQ73" s="27"/>
      <c r="HHR73" s="24"/>
      <c r="HHS73" s="27"/>
      <c r="HHT73" s="24"/>
      <c r="HHU73" s="27"/>
      <c r="HHV73" s="24"/>
      <c r="HHW73" s="27"/>
      <c r="HHX73" s="24"/>
      <c r="HHY73" s="27"/>
      <c r="HHZ73" s="24"/>
      <c r="HIA73" s="27"/>
      <c r="HIB73" s="24"/>
      <c r="HIC73" s="27"/>
      <c r="HID73" s="24"/>
      <c r="HIE73" s="27"/>
      <c r="HIF73" s="24"/>
      <c r="HIG73" s="27"/>
      <c r="HIH73" s="24"/>
      <c r="HII73" s="27"/>
      <c r="HIJ73" s="24"/>
      <c r="HIK73" s="27"/>
      <c r="HIL73" s="24"/>
      <c r="HIM73" s="27"/>
      <c r="HIN73" s="24"/>
      <c r="HIO73" s="27"/>
      <c r="HIP73" s="24"/>
      <c r="HIQ73" s="27"/>
      <c r="HIR73" s="24"/>
      <c r="HIS73" s="27"/>
      <c r="HIT73" s="24"/>
      <c r="HIU73" s="27"/>
      <c r="HIV73" s="24"/>
      <c r="HIW73" s="27"/>
      <c r="HIX73" s="24"/>
      <c r="HIY73" s="27"/>
      <c r="HIZ73" s="24"/>
      <c r="HJA73" s="27"/>
      <c r="HJB73" s="24"/>
      <c r="HJC73" s="27"/>
      <c r="HJD73" s="24"/>
      <c r="HJE73" s="27"/>
      <c r="HJF73" s="24"/>
      <c r="HJG73" s="27"/>
      <c r="HJH73" s="24"/>
      <c r="HJI73" s="27"/>
      <c r="HJJ73" s="24"/>
      <c r="HJK73" s="27"/>
      <c r="HJL73" s="24"/>
      <c r="HJM73" s="27"/>
      <c r="HJN73" s="24"/>
      <c r="HJO73" s="27"/>
      <c r="HJP73" s="24"/>
      <c r="HJQ73" s="27"/>
      <c r="HJR73" s="24"/>
      <c r="HJS73" s="27"/>
      <c r="HJT73" s="24"/>
      <c r="HJU73" s="27"/>
      <c r="HJV73" s="24"/>
      <c r="HJW73" s="27"/>
      <c r="HJX73" s="24"/>
      <c r="HJY73" s="27"/>
      <c r="HJZ73" s="24"/>
      <c r="HKA73" s="27"/>
      <c r="HKB73" s="24"/>
      <c r="HKC73" s="27"/>
      <c r="HKD73" s="24"/>
      <c r="HKE73" s="27"/>
      <c r="HKF73" s="24"/>
      <c r="HKG73" s="27"/>
      <c r="HKH73" s="24"/>
      <c r="HKI73" s="27"/>
      <c r="HKJ73" s="24"/>
      <c r="HKK73" s="27"/>
      <c r="HKL73" s="24"/>
      <c r="HKM73" s="27"/>
      <c r="HKN73" s="24"/>
      <c r="HKO73" s="27"/>
      <c r="HKP73" s="24"/>
      <c r="HKQ73" s="27"/>
      <c r="HKR73" s="24"/>
      <c r="HKS73" s="27"/>
      <c r="HKT73" s="24"/>
      <c r="HKU73" s="27"/>
      <c r="HKV73" s="24"/>
      <c r="HKW73" s="27"/>
      <c r="HKX73" s="24"/>
      <c r="HKY73" s="27"/>
      <c r="HKZ73" s="24"/>
      <c r="HLA73" s="27"/>
      <c r="HLB73" s="24"/>
      <c r="HLC73" s="27"/>
      <c r="HLD73" s="24"/>
      <c r="HLE73" s="27"/>
      <c r="HLF73" s="24"/>
      <c r="HLG73" s="27"/>
      <c r="HLH73" s="24"/>
      <c r="HLI73" s="27"/>
      <c r="HLJ73" s="24"/>
      <c r="HLK73" s="27"/>
      <c r="HLL73" s="24"/>
      <c r="HLM73" s="27"/>
      <c r="HLN73" s="24"/>
      <c r="HLO73" s="27"/>
      <c r="HLP73" s="24"/>
      <c r="HLQ73" s="27"/>
      <c r="HLR73" s="24"/>
      <c r="HLS73" s="27"/>
      <c r="HLT73" s="24"/>
      <c r="HLU73" s="27"/>
      <c r="HLV73" s="24"/>
      <c r="HLW73" s="27"/>
      <c r="HLX73" s="24"/>
      <c r="HLY73" s="27"/>
      <c r="HLZ73" s="24"/>
      <c r="HMA73" s="27"/>
      <c r="HMB73" s="24"/>
      <c r="HMC73" s="27"/>
      <c r="HMD73" s="24"/>
      <c r="HME73" s="27"/>
      <c r="HMF73" s="24"/>
      <c r="HMG73" s="27"/>
      <c r="HMH73" s="24"/>
      <c r="HMI73" s="27"/>
      <c r="HMJ73" s="24"/>
      <c r="HMK73" s="27"/>
      <c r="HML73" s="24"/>
      <c r="HMM73" s="27"/>
      <c r="HMN73" s="24"/>
      <c r="HMO73" s="27"/>
      <c r="HMP73" s="24"/>
      <c r="HMQ73" s="27"/>
      <c r="HMR73" s="24"/>
      <c r="HMS73" s="27"/>
      <c r="HMT73" s="24"/>
      <c r="HMU73" s="27"/>
      <c r="HMV73" s="24"/>
      <c r="HMW73" s="27"/>
      <c r="HMX73" s="24"/>
      <c r="HMY73" s="27"/>
      <c r="HMZ73" s="24"/>
      <c r="HNA73" s="27"/>
      <c r="HNB73" s="24"/>
      <c r="HNC73" s="27"/>
      <c r="HND73" s="24"/>
      <c r="HNE73" s="27"/>
      <c r="HNF73" s="24"/>
      <c r="HNG73" s="27"/>
      <c r="HNH73" s="24"/>
      <c r="HNI73" s="27"/>
      <c r="HNJ73" s="24"/>
      <c r="HNK73" s="27"/>
      <c r="HNL73" s="24"/>
      <c r="HNM73" s="27"/>
      <c r="HNN73" s="24"/>
      <c r="HNO73" s="27"/>
      <c r="HNP73" s="24"/>
      <c r="HNQ73" s="27"/>
      <c r="HNR73" s="24"/>
      <c r="HNS73" s="27"/>
      <c r="HNT73" s="24"/>
      <c r="HNU73" s="27"/>
      <c r="HNV73" s="24"/>
      <c r="HNW73" s="27"/>
      <c r="HNX73" s="24"/>
      <c r="HNY73" s="27"/>
      <c r="HNZ73" s="24"/>
      <c r="HOA73" s="27"/>
      <c r="HOB73" s="24"/>
      <c r="HOC73" s="27"/>
      <c r="HOD73" s="24"/>
      <c r="HOE73" s="27"/>
      <c r="HOF73" s="24"/>
      <c r="HOG73" s="27"/>
      <c r="HOH73" s="24"/>
      <c r="HOI73" s="27"/>
      <c r="HOJ73" s="24"/>
      <c r="HOK73" s="27"/>
      <c r="HOL73" s="24"/>
      <c r="HOM73" s="27"/>
      <c r="HON73" s="24"/>
      <c r="HOO73" s="27"/>
      <c r="HOP73" s="24"/>
      <c r="HOQ73" s="27"/>
      <c r="HOR73" s="24"/>
      <c r="HOS73" s="27"/>
      <c r="HOT73" s="24"/>
      <c r="HOU73" s="27"/>
      <c r="HOV73" s="24"/>
      <c r="HOW73" s="27"/>
      <c r="HOX73" s="24"/>
      <c r="HOY73" s="27"/>
      <c r="HOZ73" s="24"/>
      <c r="HPA73" s="27"/>
      <c r="HPB73" s="24"/>
      <c r="HPC73" s="27"/>
      <c r="HPD73" s="24"/>
      <c r="HPE73" s="27"/>
      <c r="HPF73" s="24"/>
      <c r="HPG73" s="27"/>
      <c r="HPH73" s="24"/>
      <c r="HPI73" s="27"/>
      <c r="HPJ73" s="24"/>
      <c r="HPK73" s="27"/>
      <c r="HPL73" s="24"/>
      <c r="HPM73" s="27"/>
      <c r="HPN73" s="24"/>
      <c r="HPO73" s="27"/>
      <c r="HPP73" s="24"/>
      <c r="HPQ73" s="27"/>
      <c r="HPR73" s="24"/>
      <c r="HPS73" s="27"/>
      <c r="HPT73" s="24"/>
      <c r="HPU73" s="27"/>
      <c r="HPV73" s="24"/>
      <c r="HPW73" s="27"/>
      <c r="HPX73" s="24"/>
      <c r="HPY73" s="27"/>
      <c r="HPZ73" s="24"/>
      <c r="HQA73" s="27"/>
      <c r="HQB73" s="24"/>
      <c r="HQC73" s="27"/>
      <c r="HQD73" s="24"/>
      <c r="HQE73" s="27"/>
      <c r="HQF73" s="24"/>
      <c r="HQG73" s="27"/>
      <c r="HQH73" s="24"/>
      <c r="HQI73" s="27"/>
      <c r="HQJ73" s="24"/>
      <c r="HQK73" s="27"/>
      <c r="HQL73" s="24"/>
      <c r="HQM73" s="27"/>
      <c r="HQN73" s="24"/>
      <c r="HQO73" s="27"/>
      <c r="HQP73" s="24"/>
      <c r="HQQ73" s="27"/>
      <c r="HQR73" s="24"/>
      <c r="HQS73" s="27"/>
      <c r="HQT73" s="24"/>
      <c r="HQU73" s="27"/>
      <c r="HQV73" s="24"/>
      <c r="HQW73" s="27"/>
      <c r="HQX73" s="24"/>
      <c r="HQY73" s="27"/>
      <c r="HQZ73" s="24"/>
      <c r="HRA73" s="27"/>
      <c r="HRB73" s="24"/>
      <c r="HRC73" s="27"/>
      <c r="HRD73" s="24"/>
      <c r="HRE73" s="27"/>
      <c r="HRF73" s="24"/>
      <c r="HRG73" s="27"/>
      <c r="HRH73" s="24"/>
      <c r="HRI73" s="27"/>
      <c r="HRJ73" s="24"/>
      <c r="HRK73" s="27"/>
      <c r="HRL73" s="24"/>
      <c r="HRM73" s="27"/>
      <c r="HRN73" s="24"/>
      <c r="HRO73" s="27"/>
      <c r="HRP73" s="24"/>
      <c r="HRQ73" s="27"/>
      <c r="HRR73" s="24"/>
      <c r="HRS73" s="27"/>
      <c r="HRT73" s="24"/>
      <c r="HRU73" s="27"/>
      <c r="HRV73" s="24"/>
      <c r="HRW73" s="27"/>
      <c r="HRX73" s="24"/>
      <c r="HRY73" s="27"/>
      <c r="HRZ73" s="24"/>
      <c r="HSA73" s="27"/>
      <c r="HSB73" s="24"/>
      <c r="HSC73" s="27"/>
      <c r="HSD73" s="24"/>
      <c r="HSE73" s="27"/>
      <c r="HSF73" s="24"/>
      <c r="HSG73" s="27"/>
      <c r="HSH73" s="24"/>
      <c r="HSI73" s="27"/>
      <c r="HSJ73" s="24"/>
      <c r="HSK73" s="27"/>
      <c r="HSL73" s="24"/>
      <c r="HSM73" s="27"/>
      <c r="HSN73" s="24"/>
      <c r="HSO73" s="27"/>
      <c r="HSP73" s="24"/>
      <c r="HSQ73" s="27"/>
      <c r="HSR73" s="24"/>
      <c r="HSS73" s="27"/>
      <c r="HST73" s="24"/>
      <c r="HSU73" s="27"/>
      <c r="HSV73" s="24"/>
      <c r="HSW73" s="27"/>
      <c r="HSX73" s="24"/>
      <c r="HSY73" s="27"/>
      <c r="HSZ73" s="24"/>
      <c r="HTA73" s="27"/>
      <c r="HTB73" s="24"/>
      <c r="HTC73" s="27"/>
      <c r="HTD73" s="24"/>
      <c r="HTE73" s="27"/>
      <c r="HTF73" s="24"/>
      <c r="HTG73" s="27"/>
      <c r="HTH73" s="24"/>
      <c r="HTI73" s="27"/>
      <c r="HTJ73" s="24"/>
      <c r="HTK73" s="27"/>
      <c r="HTL73" s="24"/>
      <c r="HTM73" s="27"/>
      <c r="HTN73" s="24"/>
      <c r="HTO73" s="27"/>
      <c r="HTP73" s="24"/>
      <c r="HTQ73" s="27"/>
      <c r="HTR73" s="24"/>
      <c r="HTS73" s="27"/>
      <c r="HTT73" s="24"/>
      <c r="HTU73" s="27"/>
      <c r="HTV73" s="24"/>
      <c r="HTW73" s="27"/>
      <c r="HTX73" s="24"/>
      <c r="HTY73" s="27"/>
      <c r="HTZ73" s="24"/>
      <c r="HUA73" s="27"/>
      <c r="HUB73" s="24"/>
      <c r="HUC73" s="27"/>
      <c r="HUD73" s="24"/>
      <c r="HUE73" s="27"/>
      <c r="HUF73" s="24"/>
      <c r="HUG73" s="27"/>
      <c r="HUH73" s="24"/>
      <c r="HUI73" s="27"/>
      <c r="HUJ73" s="24"/>
      <c r="HUK73" s="27"/>
      <c r="HUL73" s="24"/>
      <c r="HUM73" s="27"/>
      <c r="HUN73" s="24"/>
      <c r="HUO73" s="27"/>
      <c r="HUP73" s="24"/>
      <c r="HUQ73" s="27"/>
      <c r="HUR73" s="24"/>
      <c r="HUS73" s="27"/>
      <c r="HUT73" s="24"/>
      <c r="HUU73" s="27"/>
      <c r="HUV73" s="24"/>
      <c r="HUW73" s="27"/>
      <c r="HUX73" s="24"/>
      <c r="HUY73" s="27"/>
      <c r="HUZ73" s="24"/>
      <c r="HVA73" s="27"/>
      <c r="HVB73" s="24"/>
      <c r="HVC73" s="27"/>
      <c r="HVD73" s="24"/>
      <c r="HVE73" s="27"/>
      <c r="HVF73" s="24"/>
      <c r="HVG73" s="27"/>
      <c r="HVH73" s="24"/>
      <c r="HVI73" s="27"/>
      <c r="HVJ73" s="24"/>
      <c r="HVK73" s="27"/>
      <c r="HVL73" s="24"/>
      <c r="HVM73" s="27"/>
      <c r="HVN73" s="24"/>
      <c r="HVO73" s="27"/>
      <c r="HVP73" s="24"/>
      <c r="HVQ73" s="27"/>
      <c r="HVR73" s="24"/>
      <c r="HVS73" s="27"/>
      <c r="HVT73" s="24"/>
      <c r="HVU73" s="27"/>
      <c r="HVV73" s="24"/>
      <c r="HVW73" s="27"/>
      <c r="HVX73" s="24"/>
      <c r="HVY73" s="27"/>
      <c r="HVZ73" s="24"/>
      <c r="HWA73" s="27"/>
      <c r="HWB73" s="24"/>
      <c r="HWC73" s="27"/>
      <c r="HWD73" s="24"/>
      <c r="HWE73" s="27"/>
      <c r="HWF73" s="24"/>
      <c r="HWG73" s="27"/>
      <c r="HWH73" s="24"/>
      <c r="HWI73" s="27"/>
      <c r="HWJ73" s="24"/>
      <c r="HWK73" s="27"/>
      <c r="HWL73" s="24"/>
      <c r="HWM73" s="27"/>
      <c r="HWN73" s="24"/>
      <c r="HWO73" s="27"/>
      <c r="HWP73" s="24"/>
      <c r="HWQ73" s="27"/>
      <c r="HWR73" s="24"/>
      <c r="HWS73" s="27"/>
      <c r="HWT73" s="24"/>
      <c r="HWU73" s="27"/>
      <c r="HWV73" s="24"/>
      <c r="HWW73" s="27"/>
      <c r="HWX73" s="24"/>
      <c r="HWY73" s="27"/>
      <c r="HWZ73" s="24"/>
      <c r="HXA73" s="27"/>
      <c r="HXB73" s="24"/>
      <c r="HXC73" s="27"/>
      <c r="HXD73" s="24"/>
      <c r="HXE73" s="27"/>
      <c r="HXF73" s="24"/>
      <c r="HXG73" s="27"/>
      <c r="HXH73" s="24"/>
      <c r="HXI73" s="27"/>
      <c r="HXJ73" s="24"/>
      <c r="HXK73" s="27"/>
      <c r="HXL73" s="24"/>
      <c r="HXM73" s="27"/>
      <c r="HXN73" s="24"/>
      <c r="HXO73" s="27"/>
      <c r="HXP73" s="24"/>
      <c r="HXQ73" s="27"/>
      <c r="HXR73" s="24"/>
      <c r="HXS73" s="27"/>
      <c r="HXT73" s="24"/>
      <c r="HXU73" s="27"/>
      <c r="HXV73" s="24"/>
      <c r="HXW73" s="27"/>
      <c r="HXX73" s="24"/>
      <c r="HXY73" s="27"/>
      <c r="HXZ73" s="24"/>
      <c r="HYA73" s="27"/>
      <c r="HYB73" s="24"/>
      <c r="HYC73" s="27"/>
      <c r="HYD73" s="24"/>
      <c r="HYE73" s="27"/>
      <c r="HYF73" s="24"/>
      <c r="HYG73" s="27"/>
      <c r="HYH73" s="24"/>
      <c r="HYI73" s="27"/>
      <c r="HYJ73" s="24"/>
      <c r="HYK73" s="27"/>
      <c r="HYL73" s="24"/>
      <c r="HYM73" s="27"/>
      <c r="HYN73" s="24"/>
      <c r="HYO73" s="27"/>
      <c r="HYP73" s="24"/>
      <c r="HYQ73" s="27"/>
      <c r="HYR73" s="24"/>
      <c r="HYS73" s="27"/>
      <c r="HYT73" s="24"/>
      <c r="HYU73" s="27"/>
      <c r="HYV73" s="24"/>
      <c r="HYW73" s="27"/>
      <c r="HYX73" s="24"/>
      <c r="HYY73" s="27"/>
      <c r="HYZ73" s="24"/>
      <c r="HZA73" s="27"/>
      <c r="HZB73" s="24"/>
      <c r="HZC73" s="27"/>
      <c r="HZD73" s="24"/>
      <c r="HZE73" s="27"/>
      <c r="HZF73" s="24"/>
      <c r="HZG73" s="27"/>
      <c r="HZH73" s="24"/>
      <c r="HZI73" s="27"/>
      <c r="HZJ73" s="24"/>
      <c r="HZK73" s="27"/>
      <c r="HZL73" s="24"/>
      <c r="HZM73" s="27"/>
      <c r="HZN73" s="24"/>
      <c r="HZO73" s="27"/>
      <c r="HZP73" s="24"/>
      <c r="HZQ73" s="27"/>
      <c r="HZR73" s="24"/>
      <c r="HZS73" s="27"/>
      <c r="HZT73" s="24"/>
      <c r="HZU73" s="27"/>
      <c r="HZV73" s="24"/>
      <c r="HZW73" s="27"/>
      <c r="HZX73" s="24"/>
      <c r="HZY73" s="27"/>
      <c r="HZZ73" s="24"/>
      <c r="IAA73" s="27"/>
      <c r="IAB73" s="24"/>
      <c r="IAC73" s="27"/>
      <c r="IAD73" s="24"/>
      <c r="IAE73" s="27"/>
      <c r="IAF73" s="24"/>
      <c r="IAG73" s="27"/>
      <c r="IAH73" s="24"/>
      <c r="IAI73" s="27"/>
      <c r="IAJ73" s="24"/>
      <c r="IAK73" s="27"/>
      <c r="IAL73" s="24"/>
      <c r="IAM73" s="27"/>
      <c r="IAN73" s="24"/>
      <c r="IAO73" s="27"/>
      <c r="IAP73" s="24"/>
      <c r="IAQ73" s="27"/>
      <c r="IAR73" s="24"/>
      <c r="IAS73" s="27"/>
      <c r="IAT73" s="24"/>
      <c r="IAU73" s="27"/>
      <c r="IAV73" s="24"/>
      <c r="IAW73" s="27"/>
      <c r="IAX73" s="24"/>
      <c r="IAY73" s="27"/>
      <c r="IAZ73" s="24"/>
      <c r="IBA73" s="27"/>
      <c r="IBB73" s="24"/>
      <c r="IBC73" s="27"/>
      <c r="IBD73" s="24"/>
      <c r="IBE73" s="27"/>
      <c r="IBF73" s="24"/>
      <c r="IBG73" s="27"/>
      <c r="IBH73" s="24"/>
      <c r="IBI73" s="27"/>
      <c r="IBJ73" s="24"/>
      <c r="IBK73" s="27"/>
      <c r="IBL73" s="24"/>
      <c r="IBM73" s="27"/>
      <c r="IBN73" s="24"/>
      <c r="IBO73" s="27"/>
      <c r="IBP73" s="24"/>
      <c r="IBQ73" s="27"/>
      <c r="IBR73" s="24"/>
      <c r="IBS73" s="27"/>
      <c r="IBT73" s="24"/>
      <c r="IBU73" s="27"/>
      <c r="IBV73" s="24"/>
      <c r="IBW73" s="27"/>
      <c r="IBX73" s="24"/>
      <c r="IBY73" s="27"/>
      <c r="IBZ73" s="24"/>
      <c r="ICA73" s="27"/>
      <c r="ICB73" s="24"/>
      <c r="ICC73" s="27"/>
      <c r="ICD73" s="24"/>
      <c r="ICE73" s="27"/>
      <c r="ICF73" s="24"/>
      <c r="ICG73" s="27"/>
      <c r="ICH73" s="24"/>
      <c r="ICI73" s="27"/>
      <c r="ICJ73" s="24"/>
      <c r="ICK73" s="27"/>
      <c r="ICL73" s="24"/>
      <c r="ICM73" s="27"/>
      <c r="ICN73" s="24"/>
      <c r="ICO73" s="27"/>
      <c r="ICP73" s="24"/>
      <c r="ICQ73" s="27"/>
      <c r="ICR73" s="24"/>
      <c r="ICS73" s="27"/>
      <c r="ICT73" s="24"/>
      <c r="ICU73" s="27"/>
      <c r="ICV73" s="24"/>
      <c r="ICW73" s="27"/>
      <c r="ICX73" s="24"/>
      <c r="ICY73" s="27"/>
      <c r="ICZ73" s="24"/>
      <c r="IDA73" s="27"/>
      <c r="IDB73" s="24"/>
      <c r="IDC73" s="27"/>
      <c r="IDD73" s="24"/>
      <c r="IDE73" s="27"/>
      <c r="IDF73" s="24"/>
      <c r="IDG73" s="27"/>
      <c r="IDH73" s="24"/>
      <c r="IDI73" s="27"/>
      <c r="IDJ73" s="24"/>
      <c r="IDK73" s="27"/>
      <c r="IDL73" s="24"/>
      <c r="IDM73" s="27"/>
      <c r="IDN73" s="24"/>
      <c r="IDO73" s="27"/>
      <c r="IDP73" s="24"/>
      <c r="IDQ73" s="27"/>
      <c r="IDR73" s="24"/>
      <c r="IDS73" s="27"/>
      <c r="IDT73" s="24"/>
      <c r="IDU73" s="27"/>
      <c r="IDV73" s="24"/>
      <c r="IDW73" s="27"/>
      <c r="IDX73" s="24"/>
      <c r="IDY73" s="27"/>
      <c r="IDZ73" s="24"/>
      <c r="IEA73" s="27"/>
      <c r="IEB73" s="24"/>
      <c r="IEC73" s="27"/>
      <c r="IED73" s="24"/>
      <c r="IEE73" s="27"/>
      <c r="IEF73" s="24"/>
      <c r="IEG73" s="27"/>
      <c r="IEH73" s="24"/>
      <c r="IEI73" s="27"/>
      <c r="IEJ73" s="24"/>
      <c r="IEK73" s="27"/>
      <c r="IEL73" s="24"/>
      <c r="IEM73" s="27"/>
      <c r="IEN73" s="24"/>
      <c r="IEO73" s="27"/>
      <c r="IEP73" s="24"/>
      <c r="IEQ73" s="27"/>
      <c r="IER73" s="24"/>
      <c r="IES73" s="27"/>
      <c r="IET73" s="24"/>
      <c r="IEU73" s="27"/>
      <c r="IEV73" s="24"/>
      <c r="IEW73" s="27"/>
      <c r="IEX73" s="24"/>
      <c r="IEY73" s="27"/>
      <c r="IEZ73" s="24"/>
      <c r="IFA73" s="27"/>
      <c r="IFB73" s="24"/>
      <c r="IFC73" s="27"/>
      <c r="IFD73" s="24"/>
      <c r="IFE73" s="27"/>
      <c r="IFF73" s="24"/>
      <c r="IFG73" s="27"/>
      <c r="IFH73" s="24"/>
      <c r="IFI73" s="27"/>
      <c r="IFJ73" s="24"/>
      <c r="IFK73" s="27"/>
      <c r="IFL73" s="24"/>
      <c r="IFM73" s="27"/>
      <c r="IFN73" s="24"/>
      <c r="IFO73" s="27"/>
      <c r="IFP73" s="24"/>
      <c r="IFQ73" s="27"/>
      <c r="IFR73" s="24"/>
      <c r="IFS73" s="27"/>
      <c r="IFT73" s="24"/>
      <c r="IFU73" s="27"/>
      <c r="IFV73" s="24"/>
      <c r="IFW73" s="27"/>
      <c r="IFX73" s="24"/>
      <c r="IFY73" s="27"/>
      <c r="IFZ73" s="24"/>
      <c r="IGA73" s="27"/>
      <c r="IGB73" s="24"/>
      <c r="IGC73" s="27"/>
      <c r="IGD73" s="24"/>
      <c r="IGE73" s="27"/>
      <c r="IGF73" s="24"/>
      <c r="IGG73" s="27"/>
      <c r="IGH73" s="24"/>
      <c r="IGI73" s="27"/>
      <c r="IGJ73" s="24"/>
      <c r="IGK73" s="27"/>
      <c r="IGL73" s="24"/>
      <c r="IGM73" s="27"/>
      <c r="IGN73" s="24"/>
      <c r="IGO73" s="27"/>
      <c r="IGP73" s="24"/>
      <c r="IGQ73" s="27"/>
      <c r="IGR73" s="24"/>
      <c r="IGS73" s="27"/>
      <c r="IGT73" s="24"/>
      <c r="IGU73" s="27"/>
      <c r="IGV73" s="24"/>
      <c r="IGW73" s="27"/>
      <c r="IGX73" s="24"/>
      <c r="IGY73" s="27"/>
      <c r="IGZ73" s="24"/>
      <c r="IHA73" s="27"/>
      <c r="IHB73" s="24"/>
      <c r="IHC73" s="27"/>
      <c r="IHD73" s="24"/>
      <c r="IHE73" s="27"/>
      <c r="IHF73" s="24"/>
      <c r="IHG73" s="27"/>
      <c r="IHH73" s="24"/>
      <c r="IHI73" s="27"/>
      <c r="IHJ73" s="24"/>
      <c r="IHK73" s="27"/>
      <c r="IHL73" s="24"/>
      <c r="IHM73" s="27"/>
      <c r="IHN73" s="24"/>
      <c r="IHO73" s="27"/>
      <c r="IHP73" s="24"/>
      <c r="IHQ73" s="27"/>
      <c r="IHR73" s="24"/>
      <c r="IHS73" s="27"/>
      <c r="IHT73" s="24"/>
      <c r="IHU73" s="27"/>
      <c r="IHV73" s="24"/>
      <c r="IHW73" s="27"/>
      <c r="IHX73" s="24"/>
      <c r="IHY73" s="27"/>
      <c r="IHZ73" s="24"/>
      <c r="IIA73" s="27"/>
      <c r="IIB73" s="24"/>
      <c r="IIC73" s="27"/>
      <c r="IID73" s="24"/>
      <c r="IIE73" s="27"/>
      <c r="IIF73" s="24"/>
      <c r="IIG73" s="27"/>
      <c r="IIH73" s="24"/>
      <c r="III73" s="27"/>
      <c r="IIJ73" s="24"/>
      <c r="IIK73" s="27"/>
      <c r="IIL73" s="24"/>
      <c r="IIM73" s="27"/>
      <c r="IIN73" s="24"/>
      <c r="IIO73" s="27"/>
      <c r="IIP73" s="24"/>
      <c r="IIQ73" s="27"/>
      <c r="IIR73" s="24"/>
      <c r="IIS73" s="27"/>
      <c r="IIT73" s="24"/>
      <c r="IIU73" s="27"/>
      <c r="IIV73" s="24"/>
      <c r="IIW73" s="27"/>
      <c r="IIX73" s="24"/>
      <c r="IIY73" s="27"/>
      <c r="IIZ73" s="24"/>
      <c r="IJA73" s="27"/>
      <c r="IJB73" s="24"/>
      <c r="IJC73" s="27"/>
      <c r="IJD73" s="24"/>
      <c r="IJE73" s="27"/>
      <c r="IJF73" s="24"/>
      <c r="IJG73" s="27"/>
      <c r="IJH73" s="24"/>
      <c r="IJI73" s="27"/>
      <c r="IJJ73" s="24"/>
      <c r="IJK73" s="27"/>
      <c r="IJL73" s="24"/>
      <c r="IJM73" s="27"/>
      <c r="IJN73" s="24"/>
      <c r="IJO73" s="27"/>
      <c r="IJP73" s="24"/>
      <c r="IJQ73" s="27"/>
      <c r="IJR73" s="24"/>
      <c r="IJS73" s="27"/>
      <c r="IJT73" s="24"/>
      <c r="IJU73" s="27"/>
      <c r="IJV73" s="24"/>
      <c r="IJW73" s="27"/>
      <c r="IJX73" s="24"/>
      <c r="IJY73" s="27"/>
      <c r="IJZ73" s="24"/>
      <c r="IKA73" s="27"/>
      <c r="IKB73" s="24"/>
      <c r="IKC73" s="27"/>
      <c r="IKD73" s="24"/>
      <c r="IKE73" s="27"/>
      <c r="IKF73" s="24"/>
      <c r="IKG73" s="27"/>
      <c r="IKH73" s="24"/>
      <c r="IKI73" s="27"/>
      <c r="IKJ73" s="24"/>
      <c r="IKK73" s="27"/>
      <c r="IKL73" s="24"/>
      <c r="IKM73" s="27"/>
      <c r="IKN73" s="24"/>
      <c r="IKO73" s="27"/>
      <c r="IKP73" s="24"/>
      <c r="IKQ73" s="27"/>
      <c r="IKR73" s="24"/>
      <c r="IKS73" s="27"/>
      <c r="IKT73" s="24"/>
      <c r="IKU73" s="27"/>
      <c r="IKV73" s="24"/>
      <c r="IKW73" s="27"/>
      <c r="IKX73" s="24"/>
      <c r="IKY73" s="27"/>
      <c r="IKZ73" s="24"/>
      <c r="ILA73" s="27"/>
      <c r="ILB73" s="24"/>
      <c r="ILC73" s="27"/>
      <c r="ILD73" s="24"/>
      <c r="ILE73" s="27"/>
      <c r="ILF73" s="24"/>
      <c r="ILG73" s="27"/>
      <c r="ILH73" s="24"/>
      <c r="ILI73" s="27"/>
      <c r="ILJ73" s="24"/>
      <c r="ILK73" s="27"/>
      <c r="ILL73" s="24"/>
      <c r="ILM73" s="27"/>
      <c r="ILN73" s="24"/>
      <c r="ILO73" s="27"/>
      <c r="ILP73" s="24"/>
      <c r="ILQ73" s="27"/>
      <c r="ILR73" s="24"/>
      <c r="ILS73" s="27"/>
      <c r="ILT73" s="24"/>
      <c r="ILU73" s="27"/>
      <c r="ILV73" s="24"/>
      <c r="ILW73" s="27"/>
      <c r="ILX73" s="24"/>
      <c r="ILY73" s="27"/>
      <c r="ILZ73" s="24"/>
      <c r="IMA73" s="27"/>
      <c r="IMB73" s="24"/>
      <c r="IMC73" s="27"/>
      <c r="IMD73" s="24"/>
      <c r="IME73" s="27"/>
      <c r="IMF73" s="24"/>
      <c r="IMG73" s="27"/>
      <c r="IMH73" s="24"/>
      <c r="IMI73" s="27"/>
      <c r="IMJ73" s="24"/>
      <c r="IMK73" s="27"/>
      <c r="IML73" s="24"/>
      <c r="IMM73" s="27"/>
      <c r="IMN73" s="24"/>
      <c r="IMO73" s="27"/>
      <c r="IMP73" s="24"/>
      <c r="IMQ73" s="27"/>
      <c r="IMR73" s="24"/>
      <c r="IMS73" s="27"/>
      <c r="IMT73" s="24"/>
      <c r="IMU73" s="27"/>
      <c r="IMV73" s="24"/>
      <c r="IMW73" s="27"/>
      <c r="IMX73" s="24"/>
      <c r="IMY73" s="27"/>
      <c r="IMZ73" s="24"/>
      <c r="INA73" s="27"/>
      <c r="INB73" s="24"/>
      <c r="INC73" s="27"/>
      <c r="IND73" s="24"/>
      <c r="INE73" s="27"/>
      <c r="INF73" s="24"/>
      <c r="ING73" s="27"/>
      <c r="INH73" s="24"/>
      <c r="INI73" s="27"/>
      <c r="INJ73" s="24"/>
      <c r="INK73" s="27"/>
      <c r="INL73" s="24"/>
      <c r="INM73" s="27"/>
      <c r="INN73" s="24"/>
      <c r="INO73" s="27"/>
      <c r="INP73" s="24"/>
      <c r="INQ73" s="27"/>
      <c r="INR73" s="24"/>
      <c r="INS73" s="27"/>
      <c r="INT73" s="24"/>
      <c r="INU73" s="27"/>
      <c r="INV73" s="24"/>
      <c r="INW73" s="27"/>
      <c r="INX73" s="24"/>
      <c r="INY73" s="27"/>
      <c r="INZ73" s="24"/>
      <c r="IOA73" s="27"/>
      <c r="IOB73" s="24"/>
      <c r="IOC73" s="27"/>
      <c r="IOD73" s="24"/>
      <c r="IOE73" s="27"/>
      <c r="IOF73" s="24"/>
      <c r="IOG73" s="27"/>
      <c r="IOH73" s="24"/>
      <c r="IOI73" s="27"/>
      <c r="IOJ73" s="24"/>
      <c r="IOK73" s="27"/>
      <c r="IOL73" s="24"/>
      <c r="IOM73" s="27"/>
      <c r="ION73" s="24"/>
      <c r="IOO73" s="27"/>
      <c r="IOP73" s="24"/>
      <c r="IOQ73" s="27"/>
      <c r="IOR73" s="24"/>
      <c r="IOS73" s="27"/>
      <c r="IOT73" s="24"/>
      <c r="IOU73" s="27"/>
      <c r="IOV73" s="24"/>
      <c r="IOW73" s="27"/>
      <c r="IOX73" s="24"/>
      <c r="IOY73" s="27"/>
      <c r="IOZ73" s="24"/>
      <c r="IPA73" s="27"/>
      <c r="IPB73" s="24"/>
      <c r="IPC73" s="27"/>
      <c r="IPD73" s="24"/>
      <c r="IPE73" s="27"/>
      <c r="IPF73" s="24"/>
      <c r="IPG73" s="27"/>
      <c r="IPH73" s="24"/>
      <c r="IPI73" s="27"/>
      <c r="IPJ73" s="24"/>
      <c r="IPK73" s="27"/>
      <c r="IPL73" s="24"/>
      <c r="IPM73" s="27"/>
      <c r="IPN73" s="24"/>
      <c r="IPO73" s="27"/>
      <c r="IPP73" s="24"/>
      <c r="IPQ73" s="27"/>
      <c r="IPR73" s="24"/>
      <c r="IPS73" s="27"/>
      <c r="IPT73" s="24"/>
      <c r="IPU73" s="27"/>
      <c r="IPV73" s="24"/>
      <c r="IPW73" s="27"/>
      <c r="IPX73" s="24"/>
      <c r="IPY73" s="27"/>
      <c r="IPZ73" s="24"/>
      <c r="IQA73" s="27"/>
      <c r="IQB73" s="24"/>
      <c r="IQC73" s="27"/>
      <c r="IQD73" s="24"/>
      <c r="IQE73" s="27"/>
      <c r="IQF73" s="24"/>
      <c r="IQG73" s="27"/>
      <c r="IQH73" s="24"/>
      <c r="IQI73" s="27"/>
      <c r="IQJ73" s="24"/>
      <c r="IQK73" s="27"/>
      <c r="IQL73" s="24"/>
      <c r="IQM73" s="27"/>
      <c r="IQN73" s="24"/>
      <c r="IQO73" s="27"/>
      <c r="IQP73" s="24"/>
      <c r="IQQ73" s="27"/>
      <c r="IQR73" s="24"/>
      <c r="IQS73" s="27"/>
      <c r="IQT73" s="24"/>
      <c r="IQU73" s="27"/>
      <c r="IQV73" s="24"/>
      <c r="IQW73" s="27"/>
      <c r="IQX73" s="24"/>
      <c r="IQY73" s="27"/>
      <c r="IQZ73" s="24"/>
      <c r="IRA73" s="27"/>
      <c r="IRB73" s="24"/>
      <c r="IRC73" s="27"/>
      <c r="IRD73" s="24"/>
      <c r="IRE73" s="27"/>
      <c r="IRF73" s="24"/>
      <c r="IRG73" s="27"/>
      <c r="IRH73" s="24"/>
      <c r="IRI73" s="27"/>
      <c r="IRJ73" s="24"/>
      <c r="IRK73" s="27"/>
      <c r="IRL73" s="24"/>
      <c r="IRM73" s="27"/>
      <c r="IRN73" s="24"/>
      <c r="IRO73" s="27"/>
      <c r="IRP73" s="24"/>
      <c r="IRQ73" s="27"/>
      <c r="IRR73" s="24"/>
      <c r="IRS73" s="27"/>
      <c r="IRT73" s="24"/>
      <c r="IRU73" s="27"/>
      <c r="IRV73" s="24"/>
      <c r="IRW73" s="27"/>
      <c r="IRX73" s="24"/>
      <c r="IRY73" s="27"/>
      <c r="IRZ73" s="24"/>
      <c r="ISA73" s="27"/>
      <c r="ISB73" s="24"/>
      <c r="ISC73" s="27"/>
      <c r="ISD73" s="24"/>
      <c r="ISE73" s="27"/>
      <c r="ISF73" s="24"/>
      <c r="ISG73" s="27"/>
      <c r="ISH73" s="24"/>
      <c r="ISI73" s="27"/>
      <c r="ISJ73" s="24"/>
      <c r="ISK73" s="27"/>
      <c r="ISL73" s="24"/>
      <c r="ISM73" s="27"/>
      <c r="ISN73" s="24"/>
      <c r="ISO73" s="27"/>
      <c r="ISP73" s="24"/>
      <c r="ISQ73" s="27"/>
      <c r="ISR73" s="24"/>
      <c r="ISS73" s="27"/>
      <c r="IST73" s="24"/>
      <c r="ISU73" s="27"/>
      <c r="ISV73" s="24"/>
      <c r="ISW73" s="27"/>
      <c r="ISX73" s="24"/>
      <c r="ISY73" s="27"/>
      <c r="ISZ73" s="24"/>
      <c r="ITA73" s="27"/>
      <c r="ITB73" s="24"/>
      <c r="ITC73" s="27"/>
      <c r="ITD73" s="24"/>
      <c r="ITE73" s="27"/>
      <c r="ITF73" s="24"/>
      <c r="ITG73" s="27"/>
      <c r="ITH73" s="24"/>
      <c r="ITI73" s="27"/>
      <c r="ITJ73" s="24"/>
      <c r="ITK73" s="27"/>
      <c r="ITL73" s="24"/>
      <c r="ITM73" s="27"/>
      <c r="ITN73" s="24"/>
      <c r="ITO73" s="27"/>
      <c r="ITP73" s="24"/>
      <c r="ITQ73" s="27"/>
      <c r="ITR73" s="24"/>
      <c r="ITS73" s="27"/>
      <c r="ITT73" s="24"/>
      <c r="ITU73" s="27"/>
      <c r="ITV73" s="24"/>
      <c r="ITW73" s="27"/>
      <c r="ITX73" s="24"/>
      <c r="ITY73" s="27"/>
      <c r="ITZ73" s="24"/>
      <c r="IUA73" s="27"/>
      <c r="IUB73" s="24"/>
      <c r="IUC73" s="27"/>
      <c r="IUD73" s="24"/>
      <c r="IUE73" s="27"/>
      <c r="IUF73" s="24"/>
      <c r="IUG73" s="27"/>
      <c r="IUH73" s="24"/>
      <c r="IUI73" s="27"/>
      <c r="IUJ73" s="24"/>
      <c r="IUK73" s="27"/>
      <c r="IUL73" s="24"/>
      <c r="IUM73" s="27"/>
      <c r="IUN73" s="24"/>
      <c r="IUO73" s="27"/>
      <c r="IUP73" s="24"/>
      <c r="IUQ73" s="27"/>
      <c r="IUR73" s="24"/>
      <c r="IUS73" s="27"/>
      <c r="IUT73" s="24"/>
      <c r="IUU73" s="27"/>
      <c r="IUV73" s="24"/>
      <c r="IUW73" s="27"/>
      <c r="IUX73" s="24"/>
      <c r="IUY73" s="27"/>
      <c r="IUZ73" s="24"/>
      <c r="IVA73" s="27"/>
      <c r="IVB73" s="24"/>
      <c r="IVC73" s="27"/>
      <c r="IVD73" s="24"/>
      <c r="IVE73" s="27"/>
      <c r="IVF73" s="24"/>
      <c r="IVG73" s="27"/>
      <c r="IVH73" s="24"/>
      <c r="IVI73" s="27"/>
      <c r="IVJ73" s="24"/>
      <c r="IVK73" s="27"/>
      <c r="IVL73" s="24"/>
      <c r="IVM73" s="27"/>
      <c r="IVN73" s="24"/>
      <c r="IVO73" s="27"/>
      <c r="IVP73" s="24"/>
      <c r="IVQ73" s="27"/>
      <c r="IVR73" s="24"/>
      <c r="IVS73" s="27"/>
      <c r="IVT73" s="24"/>
      <c r="IVU73" s="27"/>
      <c r="IVV73" s="24"/>
      <c r="IVW73" s="27"/>
      <c r="IVX73" s="24"/>
      <c r="IVY73" s="27"/>
      <c r="IVZ73" s="24"/>
      <c r="IWA73" s="27"/>
      <c r="IWB73" s="24"/>
      <c r="IWC73" s="27"/>
      <c r="IWD73" s="24"/>
      <c r="IWE73" s="27"/>
      <c r="IWF73" s="24"/>
      <c r="IWG73" s="27"/>
      <c r="IWH73" s="24"/>
      <c r="IWI73" s="27"/>
      <c r="IWJ73" s="24"/>
      <c r="IWK73" s="27"/>
      <c r="IWL73" s="24"/>
      <c r="IWM73" s="27"/>
      <c r="IWN73" s="24"/>
      <c r="IWO73" s="27"/>
      <c r="IWP73" s="24"/>
      <c r="IWQ73" s="27"/>
      <c r="IWR73" s="24"/>
      <c r="IWS73" s="27"/>
      <c r="IWT73" s="24"/>
      <c r="IWU73" s="27"/>
      <c r="IWV73" s="24"/>
      <c r="IWW73" s="27"/>
      <c r="IWX73" s="24"/>
      <c r="IWY73" s="27"/>
      <c r="IWZ73" s="24"/>
      <c r="IXA73" s="27"/>
      <c r="IXB73" s="24"/>
      <c r="IXC73" s="27"/>
      <c r="IXD73" s="24"/>
      <c r="IXE73" s="27"/>
      <c r="IXF73" s="24"/>
      <c r="IXG73" s="27"/>
      <c r="IXH73" s="24"/>
      <c r="IXI73" s="27"/>
      <c r="IXJ73" s="24"/>
      <c r="IXK73" s="27"/>
      <c r="IXL73" s="24"/>
      <c r="IXM73" s="27"/>
      <c r="IXN73" s="24"/>
      <c r="IXO73" s="27"/>
      <c r="IXP73" s="24"/>
      <c r="IXQ73" s="27"/>
      <c r="IXR73" s="24"/>
      <c r="IXS73" s="27"/>
      <c r="IXT73" s="24"/>
      <c r="IXU73" s="27"/>
      <c r="IXV73" s="24"/>
      <c r="IXW73" s="27"/>
      <c r="IXX73" s="24"/>
      <c r="IXY73" s="27"/>
      <c r="IXZ73" s="24"/>
      <c r="IYA73" s="27"/>
      <c r="IYB73" s="24"/>
      <c r="IYC73" s="27"/>
      <c r="IYD73" s="24"/>
      <c r="IYE73" s="27"/>
      <c r="IYF73" s="24"/>
      <c r="IYG73" s="27"/>
      <c r="IYH73" s="24"/>
      <c r="IYI73" s="27"/>
      <c r="IYJ73" s="24"/>
      <c r="IYK73" s="27"/>
      <c r="IYL73" s="24"/>
      <c r="IYM73" s="27"/>
      <c r="IYN73" s="24"/>
      <c r="IYO73" s="27"/>
      <c r="IYP73" s="24"/>
      <c r="IYQ73" s="27"/>
      <c r="IYR73" s="24"/>
      <c r="IYS73" s="27"/>
      <c r="IYT73" s="24"/>
      <c r="IYU73" s="27"/>
      <c r="IYV73" s="24"/>
      <c r="IYW73" s="27"/>
      <c r="IYX73" s="24"/>
      <c r="IYY73" s="27"/>
      <c r="IYZ73" s="24"/>
      <c r="IZA73" s="27"/>
      <c r="IZB73" s="24"/>
      <c r="IZC73" s="27"/>
      <c r="IZD73" s="24"/>
      <c r="IZE73" s="27"/>
      <c r="IZF73" s="24"/>
      <c r="IZG73" s="27"/>
      <c r="IZH73" s="24"/>
      <c r="IZI73" s="27"/>
      <c r="IZJ73" s="24"/>
      <c r="IZK73" s="27"/>
      <c r="IZL73" s="24"/>
      <c r="IZM73" s="27"/>
      <c r="IZN73" s="24"/>
      <c r="IZO73" s="27"/>
      <c r="IZP73" s="24"/>
      <c r="IZQ73" s="27"/>
      <c r="IZR73" s="24"/>
      <c r="IZS73" s="27"/>
      <c r="IZT73" s="24"/>
      <c r="IZU73" s="27"/>
      <c r="IZV73" s="24"/>
      <c r="IZW73" s="27"/>
      <c r="IZX73" s="24"/>
      <c r="IZY73" s="27"/>
      <c r="IZZ73" s="24"/>
      <c r="JAA73" s="27"/>
      <c r="JAB73" s="24"/>
      <c r="JAC73" s="27"/>
      <c r="JAD73" s="24"/>
      <c r="JAE73" s="27"/>
      <c r="JAF73" s="24"/>
      <c r="JAG73" s="27"/>
      <c r="JAH73" s="24"/>
      <c r="JAI73" s="27"/>
      <c r="JAJ73" s="24"/>
      <c r="JAK73" s="27"/>
      <c r="JAL73" s="24"/>
      <c r="JAM73" s="27"/>
      <c r="JAN73" s="24"/>
      <c r="JAO73" s="27"/>
      <c r="JAP73" s="24"/>
      <c r="JAQ73" s="27"/>
      <c r="JAR73" s="24"/>
      <c r="JAS73" s="27"/>
      <c r="JAT73" s="24"/>
      <c r="JAU73" s="27"/>
      <c r="JAV73" s="24"/>
      <c r="JAW73" s="27"/>
      <c r="JAX73" s="24"/>
      <c r="JAY73" s="27"/>
      <c r="JAZ73" s="24"/>
      <c r="JBA73" s="27"/>
      <c r="JBB73" s="24"/>
      <c r="JBC73" s="27"/>
      <c r="JBD73" s="24"/>
      <c r="JBE73" s="27"/>
      <c r="JBF73" s="24"/>
      <c r="JBG73" s="27"/>
      <c r="JBH73" s="24"/>
      <c r="JBI73" s="27"/>
      <c r="JBJ73" s="24"/>
      <c r="JBK73" s="27"/>
      <c r="JBL73" s="24"/>
      <c r="JBM73" s="27"/>
      <c r="JBN73" s="24"/>
      <c r="JBO73" s="27"/>
      <c r="JBP73" s="24"/>
      <c r="JBQ73" s="27"/>
      <c r="JBR73" s="24"/>
      <c r="JBS73" s="27"/>
      <c r="JBT73" s="24"/>
      <c r="JBU73" s="27"/>
      <c r="JBV73" s="24"/>
      <c r="JBW73" s="27"/>
      <c r="JBX73" s="24"/>
      <c r="JBY73" s="27"/>
      <c r="JBZ73" s="24"/>
      <c r="JCA73" s="27"/>
      <c r="JCB73" s="24"/>
      <c r="JCC73" s="27"/>
      <c r="JCD73" s="24"/>
      <c r="JCE73" s="27"/>
      <c r="JCF73" s="24"/>
      <c r="JCG73" s="27"/>
      <c r="JCH73" s="24"/>
      <c r="JCI73" s="27"/>
      <c r="JCJ73" s="24"/>
      <c r="JCK73" s="27"/>
      <c r="JCL73" s="24"/>
      <c r="JCM73" s="27"/>
      <c r="JCN73" s="24"/>
      <c r="JCO73" s="27"/>
      <c r="JCP73" s="24"/>
      <c r="JCQ73" s="27"/>
      <c r="JCR73" s="24"/>
      <c r="JCS73" s="27"/>
      <c r="JCT73" s="24"/>
      <c r="JCU73" s="27"/>
      <c r="JCV73" s="24"/>
      <c r="JCW73" s="27"/>
      <c r="JCX73" s="24"/>
      <c r="JCY73" s="27"/>
      <c r="JCZ73" s="24"/>
      <c r="JDA73" s="27"/>
      <c r="JDB73" s="24"/>
      <c r="JDC73" s="27"/>
      <c r="JDD73" s="24"/>
      <c r="JDE73" s="27"/>
      <c r="JDF73" s="24"/>
      <c r="JDG73" s="27"/>
      <c r="JDH73" s="24"/>
      <c r="JDI73" s="27"/>
      <c r="JDJ73" s="24"/>
      <c r="JDK73" s="27"/>
      <c r="JDL73" s="24"/>
      <c r="JDM73" s="27"/>
      <c r="JDN73" s="24"/>
      <c r="JDO73" s="27"/>
      <c r="JDP73" s="24"/>
      <c r="JDQ73" s="27"/>
      <c r="JDR73" s="24"/>
      <c r="JDS73" s="27"/>
      <c r="JDT73" s="24"/>
      <c r="JDU73" s="27"/>
      <c r="JDV73" s="24"/>
      <c r="JDW73" s="27"/>
      <c r="JDX73" s="24"/>
      <c r="JDY73" s="27"/>
      <c r="JDZ73" s="24"/>
      <c r="JEA73" s="27"/>
      <c r="JEB73" s="24"/>
      <c r="JEC73" s="27"/>
      <c r="JED73" s="24"/>
      <c r="JEE73" s="27"/>
      <c r="JEF73" s="24"/>
      <c r="JEG73" s="27"/>
      <c r="JEH73" s="24"/>
      <c r="JEI73" s="27"/>
      <c r="JEJ73" s="24"/>
      <c r="JEK73" s="27"/>
      <c r="JEL73" s="24"/>
      <c r="JEM73" s="27"/>
      <c r="JEN73" s="24"/>
      <c r="JEO73" s="27"/>
      <c r="JEP73" s="24"/>
      <c r="JEQ73" s="27"/>
      <c r="JER73" s="24"/>
      <c r="JES73" s="27"/>
      <c r="JET73" s="24"/>
      <c r="JEU73" s="27"/>
      <c r="JEV73" s="24"/>
      <c r="JEW73" s="27"/>
      <c r="JEX73" s="24"/>
      <c r="JEY73" s="27"/>
      <c r="JEZ73" s="24"/>
      <c r="JFA73" s="27"/>
      <c r="JFB73" s="24"/>
      <c r="JFC73" s="27"/>
      <c r="JFD73" s="24"/>
      <c r="JFE73" s="27"/>
      <c r="JFF73" s="24"/>
      <c r="JFG73" s="27"/>
      <c r="JFH73" s="24"/>
      <c r="JFI73" s="27"/>
      <c r="JFJ73" s="24"/>
      <c r="JFK73" s="27"/>
      <c r="JFL73" s="24"/>
      <c r="JFM73" s="27"/>
      <c r="JFN73" s="24"/>
      <c r="JFO73" s="27"/>
      <c r="JFP73" s="24"/>
      <c r="JFQ73" s="27"/>
      <c r="JFR73" s="24"/>
      <c r="JFS73" s="27"/>
      <c r="JFT73" s="24"/>
      <c r="JFU73" s="27"/>
      <c r="JFV73" s="24"/>
      <c r="JFW73" s="27"/>
      <c r="JFX73" s="24"/>
      <c r="JFY73" s="27"/>
      <c r="JFZ73" s="24"/>
      <c r="JGA73" s="27"/>
      <c r="JGB73" s="24"/>
      <c r="JGC73" s="27"/>
      <c r="JGD73" s="24"/>
      <c r="JGE73" s="27"/>
      <c r="JGF73" s="24"/>
      <c r="JGG73" s="27"/>
      <c r="JGH73" s="24"/>
      <c r="JGI73" s="27"/>
      <c r="JGJ73" s="24"/>
      <c r="JGK73" s="27"/>
      <c r="JGL73" s="24"/>
      <c r="JGM73" s="27"/>
      <c r="JGN73" s="24"/>
      <c r="JGO73" s="27"/>
      <c r="JGP73" s="24"/>
      <c r="JGQ73" s="27"/>
      <c r="JGR73" s="24"/>
      <c r="JGS73" s="27"/>
      <c r="JGT73" s="24"/>
      <c r="JGU73" s="27"/>
      <c r="JGV73" s="24"/>
      <c r="JGW73" s="27"/>
      <c r="JGX73" s="24"/>
      <c r="JGY73" s="27"/>
      <c r="JGZ73" s="24"/>
      <c r="JHA73" s="27"/>
      <c r="JHB73" s="24"/>
      <c r="JHC73" s="27"/>
      <c r="JHD73" s="24"/>
      <c r="JHE73" s="27"/>
      <c r="JHF73" s="24"/>
      <c r="JHG73" s="27"/>
      <c r="JHH73" s="24"/>
      <c r="JHI73" s="27"/>
      <c r="JHJ73" s="24"/>
      <c r="JHK73" s="27"/>
      <c r="JHL73" s="24"/>
      <c r="JHM73" s="27"/>
      <c r="JHN73" s="24"/>
      <c r="JHO73" s="27"/>
      <c r="JHP73" s="24"/>
      <c r="JHQ73" s="27"/>
      <c r="JHR73" s="24"/>
      <c r="JHS73" s="27"/>
      <c r="JHT73" s="24"/>
      <c r="JHU73" s="27"/>
      <c r="JHV73" s="24"/>
      <c r="JHW73" s="27"/>
      <c r="JHX73" s="24"/>
      <c r="JHY73" s="27"/>
      <c r="JHZ73" s="24"/>
      <c r="JIA73" s="27"/>
      <c r="JIB73" s="24"/>
      <c r="JIC73" s="27"/>
      <c r="JID73" s="24"/>
      <c r="JIE73" s="27"/>
      <c r="JIF73" s="24"/>
      <c r="JIG73" s="27"/>
      <c r="JIH73" s="24"/>
      <c r="JII73" s="27"/>
      <c r="JIJ73" s="24"/>
      <c r="JIK73" s="27"/>
      <c r="JIL73" s="24"/>
      <c r="JIM73" s="27"/>
      <c r="JIN73" s="24"/>
      <c r="JIO73" s="27"/>
      <c r="JIP73" s="24"/>
      <c r="JIQ73" s="27"/>
      <c r="JIR73" s="24"/>
      <c r="JIS73" s="27"/>
      <c r="JIT73" s="24"/>
      <c r="JIU73" s="27"/>
      <c r="JIV73" s="24"/>
      <c r="JIW73" s="27"/>
      <c r="JIX73" s="24"/>
      <c r="JIY73" s="27"/>
      <c r="JIZ73" s="24"/>
      <c r="JJA73" s="27"/>
      <c r="JJB73" s="24"/>
      <c r="JJC73" s="27"/>
      <c r="JJD73" s="24"/>
      <c r="JJE73" s="27"/>
      <c r="JJF73" s="24"/>
      <c r="JJG73" s="27"/>
      <c r="JJH73" s="24"/>
      <c r="JJI73" s="27"/>
      <c r="JJJ73" s="24"/>
      <c r="JJK73" s="27"/>
      <c r="JJL73" s="24"/>
      <c r="JJM73" s="27"/>
      <c r="JJN73" s="24"/>
      <c r="JJO73" s="27"/>
      <c r="JJP73" s="24"/>
      <c r="JJQ73" s="27"/>
      <c r="JJR73" s="24"/>
      <c r="JJS73" s="27"/>
      <c r="JJT73" s="24"/>
      <c r="JJU73" s="27"/>
      <c r="JJV73" s="24"/>
      <c r="JJW73" s="27"/>
      <c r="JJX73" s="24"/>
      <c r="JJY73" s="27"/>
      <c r="JJZ73" s="24"/>
      <c r="JKA73" s="27"/>
      <c r="JKB73" s="24"/>
      <c r="JKC73" s="27"/>
      <c r="JKD73" s="24"/>
      <c r="JKE73" s="27"/>
      <c r="JKF73" s="24"/>
      <c r="JKG73" s="27"/>
      <c r="JKH73" s="24"/>
      <c r="JKI73" s="27"/>
      <c r="JKJ73" s="24"/>
      <c r="JKK73" s="27"/>
      <c r="JKL73" s="24"/>
      <c r="JKM73" s="27"/>
      <c r="JKN73" s="24"/>
      <c r="JKO73" s="27"/>
      <c r="JKP73" s="24"/>
      <c r="JKQ73" s="27"/>
      <c r="JKR73" s="24"/>
      <c r="JKS73" s="27"/>
      <c r="JKT73" s="24"/>
      <c r="JKU73" s="27"/>
      <c r="JKV73" s="24"/>
      <c r="JKW73" s="27"/>
      <c r="JKX73" s="24"/>
      <c r="JKY73" s="27"/>
      <c r="JKZ73" s="24"/>
      <c r="JLA73" s="27"/>
      <c r="JLB73" s="24"/>
      <c r="JLC73" s="27"/>
      <c r="JLD73" s="24"/>
      <c r="JLE73" s="27"/>
      <c r="JLF73" s="24"/>
      <c r="JLG73" s="27"/>
      <c r="JLH73" s="24"/>
      <c r="JLI73" s="27"/>
      <c r="JLJ73" s="24"/>
      <c r="JLK73" s="27"/>
      <c r="JLL73" s="24"/>
      <c r="JLM73" s="27"/>
      <c r="JLN73" s="24"/>
      <c r="JLO73" s="27"/>
      <c r="JLP73" s="24"/>
      <c r="JLQ73" s="27"/>
      <c r="JLR73" s="24"/>
      <c r="JLS73" s="27"/>
      <c r="JLT73" s="24"/>
      <c r="JLU73" s="27"/>
      <c r="JLV73" s="24"/>
      <c r="JLW73" s="27"/>
      <c r="JLX73" s="24"/>
      <c r="JLY73" s="27"/>
      <c r="JLZ73" s="24"/>
      <c r="JMA73" s="27"/>
      <c r="JMB73" s="24"/>
      <c r="JMC73" s="27"/>
      <c r="JMD73" s="24"/>
      <c r="JME73" s="27"/>
      <c r="JMF73" s="24"/>
      <c r="JMG73" s="27"/>
      <c r="JMH73" s="24"/>
      <c r="JMI73" s="27"/>
      <c r="JMJ73" s="24"/>
      <c r="JMK73" s="27"/>
      <c r="JML73" s="24"/>
      <c r="JMM73" s="27"/>
      <c r="JMN73" s="24"/>
      <c r="JMO73" s="27"/>
      <c r="JMP73" s="24"/>
      <c r="JMQ73" s="27"/>
      <c r="JMR73" s="24"/>
      <c r="JMS73" s="27"/>
      <c r="JMT73" s="24"/>
      <c r="JMU73" s="27"/>
      <c r="JMV73" s="24"/>
      <c r="JMW73" s="27"/>
      <c r="JMX73" s="24"/>
      <c r="JMY73" s="27"/>
      <c r="JMZ73" s="24"/>
      <c r="JNA73" s="27"/>
      <c r="JNB73" s="24"/>
      <c r="JNC73" s="27"/>
      <c r="JND73" s="24"/>
      <c r="JNE73" s="27"/>
      <c r="JNF73" s="24"/>
      <c r="JNG73" s="27"/>
      <c r="JNH73" s="24"/>
      <c r="JNI73" s="27"/>
      <c r="JNJ73" s="24"/>
      <c r="JNK73" s="27"/>
      <c r="JNL73" s="24"/>
      <c r="JNM73" s="27"/>
      <c r="JNN73" s="24"/>
      <c r="JNO73" s="27"/>
      <c r="JNP73" s="24"/>
      <c r="JNQ73" s="27"/>
      <c r="JNR73" s="24"/>
      <c r="JNS73" s="27"/>
      <c r="JNT73" s="24"/>
      <c r="JNU73" s="27"/>
      <c r="JNV73" s="24"/>
      <c r="JNW73" s="27"/>
      <c r="JNX73" s="24"/>
      <c r="JNY73" s="27"/>
      <c r="JNZ73" s="24"/>
      <c r="JOA73" s="27"/>
      <c r="JOB73" s="24"/>
      <c r="JOC73" s="27"/>
      <c r="JOD73" s="24"/>
      <c r="JOE73" s="27"/>
      <c r="JOF73" s="24"/>
      <c r="JOG73" s="27"/>
      <c r="JOH73" s="24"/>
      <c r="JOI73" s="27"/>
      <c r="JOJ73" s="24"/>
      <c r="JOK73" s="27"/>
      <c r="JOL73" s="24"/>
      <c r="JOM73" s="27"/>
      <c r="JON73" s="24"/>
      <c r="JOO73" s="27"/>
      <c r="JOP73" s="24"/>
      <c r="JOQ73" s="27"/>
      <c r="JOR73" s="24"/>
      <c r="JOS73" s="27"/>
      <c r="JOT73" s="24"/>
      <c r="JOU73" s="27"/>
      <c r="JOV73" s="24"/>
      <c r="JOW73" s="27"/>
      <c r="JOX73" s="24"/>
      <c r="JOY73" s="27"/>
      <c r="JOZ73" s="24"/>
      <c r="JPA73" s="27"/>
      <c r="JPB73" s="24"/>
      <c r="JPC73" s="27"/>
      <c r="JPD73" s="24"/>
      <c r="JPE73" s="27"/>
      <c r="JPF73" s="24"/>
      <c r="JPG73" s="27"/>
      <c r="JPH73" s="24"/>
      <c r="JPI73" s="27"/>
      <c r="JPJ73" s="24"/>
      <c r="JPK73" s="27"/>
      <c r="JPL73" s="24"/>
      <c r="JPM73" s="27"/>
      <c r="JPN73" s="24"/>
      <c r="JPO73" s="27"/>
      <c r="JPP73" s="24"/>
      <c r="JPQ73" s="27"/>
      <c r="JPR73" s="24"/>
      <c r="JPS73" s="27"/>
      <c r="JPT73" s="24"/>
      <c r="JPU73" s="27"/>
      <c r="JPV73" s="24"/>
      <c r="JPW73" s="27"/>
      <c r="JPX73" s="24"/>
      <c r="JPY73" s="27"/>
      <c r="JPZ73" s="24"/>
      <c r="JQA73" s="27"/>
      <c r="JQB73" s="24"/>
      <c r="JQC73" s="27"/>
      <c r="JQD73" s="24"/>
      <c r="JQE73" s="27"/>
      <c r="JQF73" s="24"/>
      <c r="JQG73" s="27"/>
      <c r="JQH73" s="24"/>
      <c r="JQI73" s="27"/>
      <c r="JQJ73" s="24"/>
      <c r="JQK73" s="27"/>
      <c r="JQL73" s="24"/>
      <c r="JQM73" s="27"/>
      <c r="JQN73" s="24"/>
      <c r="JQO73" s="27"/>
      <c r="JQP73" s="24"/>
      <c r="JQQ73" s="27"/>
      <c r="JQR73" s="24"/>
      <c r="JQS73" s="27"/>
      <c r="JQT73" s="24"/>
      <c r="JQU73" s="27"/>
      <c r="JQV73" s="24"/>
      <c r="JQW73" s="27"/>
      <c r="JQX73" s="24"/>
      <c r="JQY73" s="27"/>
      <c r="JQZ73" s="24"/>
      <c r="JRA73" s="27"/>
      <c r="JRB73" s="24"/>
      <c r="JRC73" s="27"/>
      <c r="JRD73" s="24"/>
      <c r="JRE73" s="27"/>
      <c r="JRF73" s="24"/>
      <c r="JRG73" s="27"/>
      <c r="JRH73" s="24"/>
      <c r="JRI73" s="27"/>
      <c r="JRJ73" s="24"/>
      <c r="JRK73" s="27"/>
      <c r="JRL73" s="24"/>
      <c r="JRM73" s="27"/>
      <c r="JRN73" s="24"/>
      <c r="JRO73" s="27"/>
      <c r="JRP73" s="24"/>
      <c r="JRQ73" s="27"/>
      <c r="JRR73" s="24"/>
      <c r="JRS73" s="27"/>
      <c r="JRT73" s="24"/>
      <c r="JRU73" s="27"/>
      <c r="JRV73" s="24"/>
      <c r="JRW73" s="27"/>
      <c r="JRX73" s="24"/>
      <c r="JRY73" s="27"/>
      <c r="JRZ73" s="24"/>
      <c r="JSA73" s="27"/>
      <c r="JSB73" s="24"/>
      <c r="JSC73" s="27"/>
      <c r="JSD73" s="24"/>
      <c r="JSE73" s="27"/>
      <c r="JSF73" s="24"/>
      <c r="JSG73" s="27"/>
      <c r="JSH73" s="24"/>
      <c r="JSI73" s="27"/>
      <c r="JSJ73" s="24"/>
      <c r="JSK73" s="27"/>
      <c r="JSL73" s="24"/>
      <c r="JSM73" s="27"/>
      <c r="JSN73" s="24"/>
      <c r="JSO73" s="27"/>
      <c r="JSP73" s="24"/>
      <c r="JSQ73" s="27"/>
      <c r="JSR73" s="24"/>
      <c r="JSS73" s="27"/>
      <c r="JST73" s="24"/>
      <c r="JSU73" s="27"/>
      <c r="JSV73" s="24"/>
      <c r="JSW73" s="27"/>
      <c r="JSX73" s="24"/>
      <c r="JSY73" s="27"/>
      <c r="JSZ73" s="24"/>
      <c r="JTA73" s="27"/>
      <c r="JTB73" s="24"/>
      <c r="JTC73" s="27"/>
      <c r="JTD73" s="24"/>
      <c r="JTE73" s="27"/>
      <c r="JTF73" s="24"/>
      <c r="JTG73" s="27"/>
      <c r="JTH73" s="24"/>
      <c r="JTI73" s="27"/>
      <c r="JTJ73" s="24"/>
      <c r="JTK73" s="27"/>
      <c r="JTL73" s="24"/>
      <c r="JTM73" s="27"/>
      <c r="JTN73" s="24"/>
      <c r="JTO73" s="27"/>
      <c r="JTP73" s="24"/>
      <c r="JTQ73" s="27"/>
      <c r="JTR73" s="24"/>
      <c r="JTS73" s="27"/>
      <c r="JTT73" s="24"/>
      <c r="JTU73" s="27"/>
      <c r="JTV73" s="24"/>
      <c r="JTW73" s="27"/>
      <c r="JTX73" s="24"/>
      <c r="JTY73" s="27"/>
      <c r="JTZ73" s="24"/>
      <c r="JUA73" s="27"/>
      <c r="JUB73" s="24"/>
      <c r="JUC73" s="27"/>
      <c r="JUD73" s="24"/>
      <c r="JUE73" s="27"/>
      <c r="JUF73" s="24"/>
      <c r="JUG73" s="27"/>
      <c r="JUH73" s="24"/>
      <c r="JUI73" s="27"/>
      <c r="JUJ73" s="24"/>
      <c r="JUK73" s="27"/>
      <c r="JUL73" s="24"/>
      <c r="JUM73" s="27"/>
      <c r="JUN73" s="24"/>
      <c r="JUO73" s="27"/>
      <c r="JUP73" s="24"/>
      <c r="JUQ73" s="27"/>
      <c r="JUR73" s="24"/>
      <c r="JUS73" s="27"/>
      <c r="JUT73" s="24"/>
      <c r="JUU73" s="27"/>
      <c r="JUV73" s="24"/>
      <c r="JUW73" s="27"/>
      <c r="JUX73" s="24"/>
      <c r="JUY73" s="27"/>
      <c r="JUZ73" s="24"/>
      <c r="JVA73" s="27"/>
      <c r="JVB73" s="24"/>
      <c r="JVC73" s="27"/>
      <c r="JVD73" s="24"/>
      <c r="JVE73" s="27"/>
      <c r="JVF73" s="24"/>
      <c r="JVG73" s="27"/>
      <c r="JVH73" s="24"/>
      <c r="JVI73" s="27"/>
      <c r="JVJ73" s="24"/>
      <c r="JVK73" s="27"/>
      <c r="JVL73" s="24"/>
      <c r="JVM73" s="27"/>
      <c r="JVN73" s="24"/>
      <c r="JVO73" s="27"/>
      <c r="JVP73" s="24"/>
      <c r="JVQ73" s="27"/>
      <c r="JVR73" s="24"/>
      <c r="JVS73" s="27"/>
      <c r="JVT73" s="24"/>
      <c r="JVU73" s="27"/>
      <c r="JVV73" s="24"/>
      <c r="JVW73" s="27"/>
      <c r="JVX73" s="24"/>
      <c r="JVY73" s="27"/>
      <c r="JVZ73" s="24"/>
      <c r="JWA73" s="27"/>
      <c r="JWB73" s="24"/>
      <c r="JWC73" s="27"/>
      <c r="JWD73" s="24"/>
      <c r="JWE73" s="27"/>
      <c r="JWF73" s="24"/>
      <c r="JWG73" s="27"/>
      <c r="JWH73" s="24"/>
      <c r="JWI73" s="27"/>
      <c r="JWJ73" s="24"/>
      <c r="JWK73" s="27"/>
      <c r="JWL73" s="24"/>
      <c r="JWM73" s="27"/>
      <c r="JWN73" s="24"/>
      <c r="JWO73" s="27"/>
      <c r="JWP73" s="24"/>
      <c r="JWQ73" s="27"/>
      <c r="JWR73" s="24"/>
      <c r="JWS73" s="27"/>
      <c r="JWT73" s="24"/>
      <c r="JWU73" s="27"/>
      <c r="JWV73" s="24"/>
      <c r="JWW73" s="27"/>
      <c r="JWX73" s="24"/>
      <c r="JWY73" s="27"/>
      <c r="JWZ73" s="24"/>
      <c r="JXA73" s="27"/>
      <c r="JXB73" s="24"/>
      <c r="JXC73" s="27"/>
      <c r="JXD73" s="24"/>
      <c r="JXE73" s="27"/>
      <c r="JXF73" s="24"/>
      <c r="JXG73" s="27"/>
      <c r="JXH73" s="24"/>
      <c r="JXI73" s="27"/>
      <c r="JXJ73" s="24"/>
      <c r="JXK73" s="27"/>
      <c r="JXL73" s="24"/>
      <c r="JXM73" s="27"/>
      <c r="JXN73" s="24"/>
      <c r="JXO73" s="27"/>
      <c r="JXP73" s="24"/>
      <c r="JXQ73" s="27"/>
      <c r="JXR73" s="24"/>
      <c r="JXS73" s="27"/>
      <c r="JXT73" s="24"/>
      <c r="JXU73" s="27"/>
      <c r="JXV73" s="24"/>
      <c r="JXW73" s="27"/>
      <c r="JXX73" s="24"/>
      <c r="JXY73" s="27"/>
      <c r="JXZ73" s="24"/>
      <c r="JYA73" s="27"/>
      <c r="JYB73" s="24"/>
      <c r="JYC73" s="27"/>
      <c r="JYD73" s="24"/>
      <c r="JYE73" s="27"/>
      <c r="JYF73" s="24"/>
      <c r="JYG73" s="27"/>
      <c r="JYH73" s="24"/>
      <c r="JYI73" s="27"/>
      <c r="JYJ73" s="24"/>
      <c r="JYK73" s="27"/>
      <c r="JYL73" s="24"/>
      <c r="JYM73" s="27"/>
      <c r="JYN73" s="24"/>
      <c r="JYO73" s="27"/>
      <c r="JYP73" s="24"/>
      <c r="JYQ73" s="27"/>
      <c r="JYR73" s="24"/>
      <c r="JYS73" s="27"/>
      <c r="JYT73" s="24"/>
      <c r="JYU73" s="27"/>
      <c r="JYV73" s="24"/>
      <c r="JYW73" s="27"/>
      <c r="JYX73" s="24"/>
      <c r="JYY73" s="27"/>
      <c r="JYZ73" s="24"/>
      <c r="JZA73" s="27"/>
      <c r="JZB73" s="24"/>
      <c r="JZC73" s="27"/>
      <c r="JZD73" s="24"/>
      <c r="JZE73" s="27"/>
      <c r="JZF73" s="24"/>
      <c r="JZG73" s="27"/>
      <c r="JZH73" s="24"/>
      <c r="JZI73" s="27"/>
      <c r="JZJ73" s="24"/>
      <c r="JZK73" s="27"/>
      <c r="JZL73" s="24"/>
      <c r="JZM73" s="27"/>
      <c r="JZN73" s="24"/>
      <c r="JZO73" s="27"/>
      <c r="JZP73" s="24"/>
      <c r="JZQ73" s="27"/>
      <c r="JZR73" s="24"/>
      <c r="JZS73" s="27"/>
      <c r="JZT73" s="24"/>
      <c r="JZU73" s="27"/>
      <c r="JZV73" s="24"/>
      <c r="JZW73" s="27"/>
      <c r="JZX73" s="24"/>
      <c r="JZY73" s="27"/>
      <c r="JZZ73" s="24"/>
      <c r="KAA73" s="27"/>
      <c r="KAB73" s="24"/>
      <c r="KAC73" s="27"/>
      <c r="KAD73" s="24"/>
      <c r="KAE73" s="27"/>
      <c r="KAF73" s="24"/>
      <c r="KAG73" s="27"/>
      <c r="KAH73" s="24"/>
      <c r="KAI73" s="27"/>
      <c r="KAJ73" s="24"/>
      <c r="KAK73" s="27"/>
      <c r="KAL73" s="24"/>
      <c r="KAM73" s="27"/>
      <c r="KAN73" s="24"/>
      <c r="KAO73" s="27"/>
      <c r="KAP73" s="24"/>
      <c r="KAQ73" s="27"/>
      <c r="KAR73" s="24"/>
      <c r="KAS73" s="27"/>
      <c r="KAT73" s="24"/>
      <c r="KAU73" s="27"/>
      <c r="KAV73" s="24"/>
      <c r="KAW73" s="27"/>
      <c r="KAX73" s="24"/>
      <c r="KAY73" s="27"/>
      <c r="KAZ73" s="24"/>
      <c r="KBA73" s="27"/>
      <c r="KBB73" s="24"/>
      <c r="KBC73" s="27"/>
      <c r="KBD73" s="24"/>
      <c r="KBE73" s="27"/>
      <c r="KBF73" s="24"/>
      <c r="KBG73" s="27"/>
      <c r="KBH73" s="24"/>
      <c r="KBI73" s="27"/>
      <c r="KBJ73" s="24"/>
      <c r="KBK73" s="27"/>
      <c r="KBL73" s="24"/>
      <c r="KBM73" s="27"/>
      <c r="KBN73" s="24"/>
      <c r="KBO73" s="27"/>
      <c r="KBP73" s="24"/>
      <c r="KBQ73" s="27"/>
      <c r="KBR73" s="24"/>
      <c r="KBS73" s="27"/>
      <c r="KBT73" s="24"/>
      <c r="KBU73" s="27"/>
      <c r="KBV73" s="24"/>
      <c r="KBW73" s="27"/>
      <c r="KBX73" s="24"/>
      <c r="KBY73" s="27"/>
      <c r="KBZ73" s="24"/>
      <c r="KCA73" s="27"/>
      <c r="KCB73" s="24"/>
      <c r="KCC73" s="27"/>
      <c r="KCD73" s="24"/>
      <c r="KCE73" s="27"/>
      <c r="KCF73" s="24"/>
      <c r="KCG73" s="27"/>
      <c r="KCH73" s="24"/>
      <c r="KCI73" s="27"/>
      <c r="KCJ73" s="24"/>
      <c r="KCK73" s="27"/>
      <c r="KCL73" s="24"/>
      <c r="KCM73" s="27"/>
      <c r="KCN73" s="24"/>
      <c r="KCO73" s="27"/>
      <c r="KCP73" s="24"/>
      <c r="KCQ73" s="27"/>
      <c r="KCR73" s="24"/>
      <c r="KCS73" s="27"/>
      <c r="KCT73" s="24"/>
      <c r="KCU73" s="27"/>
      <c r="KCV73" s="24"/>
      <c r="KCW73" s="27"/>
      <c r="KCX73" s="24"/>
      <c r="KCY73" s="27"/>
      <c r="KCZ73" s="24"/>
      <c r="KDA73" s="27"/>
      <c r="KDB73" s="24"/>
      <c r="KDC73" s="27"/>
      <c r="KDD73" s="24"/>
      <c r="KDE73" s="27"/>
      <c r="KDF73" s="24"/>
      <c r="KDG73" s="27"/>
      <c r="KDH73" s="24"/>
      <c r="KDI73" s="27"/>
      <c r="KDJ73" s="24"/>
      <c r="KDK73" s="27"/>
      <c r="KDL73" s="24"/>
      <c r="KDM73" s="27"/>
      <c r="KDN73" s="24"/>
      <c r="KDO73" s="27"/>
      <c r="KDP73" s="24"/>
      <c r="KDQ73" s="27"/>
      <c r="KDR73" s="24"/>
      <c r="KDS73" s="27"/>
      <c r="KDT73" s="24"/>
      <c r="KDU73" s="27"/>
      <c r="KDV73" s="24"/>
      <c r="KDW73" s="27"/>
      <c r="KDX73" s="24"/>
      <c r="KDY73" s="27"/>
      <c r="KDZ73" s="24"/>
      <c r="KEA73" s="27"/>
      <c r="KEB73" s="24"/>
      <c r="KEC73" s="27"/>
      <c r="KED73" s="24"/>
      <c r="KEE73" s="27"/>
      <c r="KEF73" s="24"/>
      <c r="KEG73" s="27"/>
      <c r="KEH73" s="24"/>
      <c r="KEI73" s="27"/>
      <c r="KEJ73" s="24"/>
      <c r="KEK73" s="27"/>
      <c r="KEL73" s="24"/>
      <c r="KEM73" s="27"/>
      <c r="KEN73" s="24"/>
      <c r="KEO73" s="27"/>
      <c r="KEP73" s="24"/>
      <c r="KEQ73" s="27"/>
      <c r="KER73" s="24"/>
      <c r="KES73" s="27"/>
      <c r="KET73" s="24"/>
      <c r="KEU73" s="27"/>
      <c r="KEV73" s="24"/>
      <c r="KEW73" s="27"/>
      <c r="KEX73" s="24"/>
      <c r="KEY73" s="27"/>
      <c r="KEZ73" s="24"/>
      <c r="KFA73" s="27"/>
      <c r="KFB73" s="24"/>
      <c r="KFC73" s="27"/>
      <c r="KFD73" s="24"/>
      <c r="KFE73" s="27"/>
      <c r="KFF73" s="24"/>
      <c r="KFG73" s="27"/>
      <c r="KFH73" s="24"/>
      <c r="KFI73" s="27"/>
      <c r="KFJ73" s="24"/>
      <c r="KFK73" s="27"/>
      <c r="KFL73" s="24"/>
      <c r="KFM73" s="27"/>
      <c r="KFN73" s="24"/>
      <c r="KFO73" s="27"/>
      <c r="KFP73" s="24"/>
      <c r="KFQ73" s="27"/>
      <c r="KFR73" s="24"/>
      <c r="KFS73" s="27"/>
      <c r="KFT73" s="24"/>
      <c r="KFU73" s="27"/>
      <c r="KFV73" s="24"/>
      <c r="KFW73" s="27"/>
      <c r="KFX73" s="24"/>
      <c r="KFY73" s="27"/>
      <c r="KFZ73" s="24"/>
      <c r="KGA73" s="27"/>
      <c r="KGB73" s="24"/>
      <c r="KGC73" s="27"/>
      <c r="KGD73" s="24"/>
      <c r="KGE73" s="27"/>
      <c r="KGF73" s="24"/>
      <c r="KGG73" s="27"/>
      <c r="KGH73" s="24"/>
      <c r="KGI73" s="27"/>
      <c r="KGJ73" s="24"/>
      <c r="KGK73" s="27"/>
      <c r="KGL73" s="24"/>
      <c r="KGM73" s="27"/>
      <c r="KGN73" s="24"/>
      <c r="KGO73" s="27"/>
      <c r="KGP73" s="24"/>
      <c r="KGQ73" s="27"/>
      <c r="KGR73" s="24"/>
      <c r="KGS73" s="27"/>
      <c r="KGT73" s="24"/>
      <c r="KGU73" s="27"/>
      <c r="KGV73" s="24"/>
      <c r="KGW73" s="27"/>
      <c r="KGX73" s="24"/>
      <c r="KGY73" s="27"/>
      <c r="KGZ73" s="24"/>
      <c r="KHA73" s="27"/>
      <c r="KHB73" s="24"/>
      <c r="KHC73" s="27"/>
      <c r="KHD73" s="24"/>
      <c r="KHE73" s="27"/>
      <c r="KHF73" s="24"/>
      <c r="KHG73" s="27"/>
      <c r="KHH73" s="24"/>
      <c r="KHI73" s="27"/>
      <c r="KHJ73" s="24"/>
      <c r="KHK73" s="27"/>
      <c r="KHL73" s="24"/>
      <c r="KHM73" s="27"/>
      <c r="KHN73" s="24"/>
      <c r="KHO73" s="27"/>
      <c r="KHP73" s="24"/>
      <c r="KHQ73" s="27"/>
      <c r="KHR73" s="24"/>
      <c r="KHS73" s="27"/>
      <c r="KHT73" s="24"/>
      <c r="KHU73" s="27"/>
      <c r="KHV73" s="24"/>
      <c r="KHW73" s="27"/>
      <c r="KHX73" s="24"/>
      <c r="KHY73" s="27"/>
      <c r="KHZ73" s="24"/>
      <c r="KIA73" s="27"/>
      <c r="KIB73" s="24"/>
      <c r="KIC73" s="27"/>
      <c r="KID73" s="24"/>
      <c r="KIE73" s="27"/>
      <c r="KIF73" s="24"/>
      <c r="KIG73" s="27"/>
      <c r="KIH73" s="24"/>
      <c r="KII73" s="27"/>
      <c r="KIJ73" s="24"/>
      <c r="KIK73" s="27"/>
      <c r="KIL73" s="24"/>
      <c r="KIM73" s="27"/>
      <c r="KIN73" s="24"/>
      <c r="KIO73" s="27"/>
      <c r="KIP73" s="24"/>
      <c r="KIQ73" s="27"/>
      <c r="KIR73" s="24"/>
      <c r="KIS73" s="27"/>
      <c r="KIT73" s="24"/>
      <c r="KIU73" s="27"/>
      <c r="KIV73" s="24"/>
      <c r="KIW73" s="27"/>
      <c r="KIX73" s="24"/>
      <c r="KIY73" s="27"/>
      <c r="KIZ73" s="24"/>
      <c r="KJA73" s="27"/>
      <c r="KJB73" s="24"/>
      <c r="KJC73" s="27"/>
      <c r="KJD73" s="24"/>
      <c r="KJE73" s="27"/>
      <c r="KJF73" s="24"/>
      <c r="KJG73" s="27"/>
      <c r="KJH73" s="24"/>
      <c r="KJI73" s="27"/>
      <c r="KJJ73" s="24"/>
      <c r="KJK73" s="27"/>
      <c r="KJL73" s="24"/>
      <c r="KJM73" s="27"/>
      <c r="KJN73" s="24"/>
      <c r="KJO73" s="27"/>
      <c r="KJP73" s="24"/>
      <c r="KJQ73" s="27"/>
      <c r="KJR73" s="24"/>
      <c r="KJS73" s="27"/>
      <c r="KJT73" s="24"/>
      <c r="KJU73" s="27"/>
      <c r="KJV73" s="24"/>
      <c r="KJW73" s="27"/>
      <c r="KJX73" s="24"/>
      <c r="KJY73" s="27"/>
      <c r="KJZ73" s="24"/>
      <c r="KKA73" s="27"/>
      <c r="KKB73" s="24"/>
      <c r="KKC73" s="27"/>
      <c r="KKD73" s="24"/>
      <c r="KKE73" s="27"/>
      <c r="KKF73" s="24"/>
      <c r="KKG73" s="27"/>
      <c r="KKH73" s="24"/>
      <c r="KKI73" s="27"/>
      <c r="KKJ73" s="24"/>
      <c r="KKK73" s="27"/>
      <c r="KKL73" s="24"/>
      <c r="KKM73" s="27"/>
      <c r="KKN73" s="24"/>
      <c r="KKO73" s="27"/>
      <c r="KKP73" s="24"/>
      <c r="KKQ73" s="27"/>
      <c r="KKR73" s="24"/>
      <c r="KKS73" s="27"/>
      <c r="KKT73" s="24"/>
      <c r="KKU73" s="27"/>
      <c r="KKV73" s="24"/>
      <c r="KKW73" s="27"/>
      <c r="KKX73" s="24"/>
      <c r="KKY73" s="27"/>
      <c r="KKZ73" s="24"/>
      <c r="KLA73" s="27"/>
      <c r="KLB73" s="24"/>
      <c r="KLC73" s="27"/>
      <c r="KLD73" s="24"/>
      <c r="KLE73" s="27"/>
      <c r="KLF73" s="24"/>
      <c r="KLG73" s="27"/>
      <c r="KLH73" s="24"/>
      <c r="KLI73" s="27"/>
      <c r="KLJ73" s="24"/>
      <c r="KLK73" s="27"/>
      <c r="KLL73" s="24"/>
      <c r="KLM73" s="27"/>
      <c r="KLN73" s="24"/>
      <c r="KLO73" s="27"/>
      <c r="KLP73" s="24"/>
      <c r="KLQ73" s="27"/>
      <c r="KLR73" s="24"/>
      <c r="KLS73" s="27"/>
      <c r="KLT73" s="24"/>
      <c r="KLU73" s="27"/>
      <c r="KLV73" s="24"/>
      <c r="KLW73" s="27"/>
      <c r="KLX73" s="24"/>
      <c r="KLY73" s="27"/>
      <c r="KLZ73" s="24"/>
      <c r="KMA73" s="27"/>
      <c r="KMB73" s="24"/>
      <c r="KMC73" s="27"/>
      <c r="KMD73" s="24"/>
      <c r="KME73" s="27"/>
      <c r="KMF73" s="24"/>
      <c r="KMG73" s="27"/>
      <c r="KMH73" s="24"/>
      <c r="KMI73" s="27"/>
      <c r="KMJ73" s="24"/>
      <c r="KMK73" s="27"/>
      <c r="KML73" s="24"/>
      <c r="KMM73" s="27"/>
      <c r="KMN73" s="24"/>
      <c r="KMO73" s="27"/>
      <c r="KMP73" s="24"/>
      <c r="KMQ73" s="27"/>
      <c r="KMR73" s="24"/>
      <c r="KMS73" s="27"/>
      <c r="KMT73" s="24"/>
      <c r="KMU73" s="27"/>
      <c r="KMV73" s="24"/>
      <c r="KMW73" s="27"/>
      <c r="KMX73" s="24"/>
      <c r="KMY73" s="27"/>
      <c r="KMZ73" s="24"/>
      <c r="KNA73" s="27"/>
      <c r="KNB73" s="24"/>
      <c r="KNC73" s="27"/>
      <c r="KND73" s="24"/>
      <c r="KNE73" s="27"/>
      <c r="KNF73" s="24"/>
      <c r="KNG73" s="27"/>
      <c r="KNH73" s="24"/>
      <c r="KNI73" s="27"/>
      <c r="KNJ73" s="24"/>
      <c r="KNK73" s="27"/>
      <c r="KNL73" s="24"/>
      <c r="KNM73" s="27"/>
      <c r="KNN73" s="24"/>
      <c r="KNO73" s="27"/>
      <c r="KNP73" s="24"/>
      <c r="KNQ73" s="27"/>
      <c r="KNR73" s="24"/>
      <c r="KNS73" s="27"/>
      <c r="KNT73" s="24"/>
      <c r="KNU73" s="27"/>
      <c r="KNV73" s="24"/>
      <c r="KNW73" s="27"/>
      <c r="KNX73" s="24"/>
      <c r="KNY73" s="27"/>
      <c r="KNZ73" s="24"/>
      <c r="KOA73" s="27"/>
      <c r="KOB73" s="24"/>
      <c r="KOC73" s="27"/>
      <c r="KOD73" s="24"/>
      <c r="KOE73" s="27"/>
      <c r="KOF73" s="24"/>
      <c r="KOG73" s="27"/>
      <c r="KOH73" s="24"/>
      <c r="KOI73" s="27"/>
      <c r="KOJ73" s="24"/>
      <c r="KOK73" s="27"/>
      <c r="KOL73" s="24"/>
      <c r="KOM73" s="27"/>
      <c r="KON73" s="24"/>
      <c r="KOO73" s="27"/>
      <c r="KOP73" s="24"/>
      <c r="KOQ73" s="27"/>
      <c r="KOR73" s="24"/>
      <c r="KOS73" s="27"/>
      <c r="KOT73" s="24"/>
      <c r="KOU73" s="27"/>
      <c r="KOV73" s="24"/>
      <c r="KOW73" s="27"/>
      <c r="KOX73" s="24"/>
      <c r="KOY73" s="27"/>
      <c r="KOZ73" s="24"/>
      <c r="KPA73" s="27"/>
      <c r="KPB73" s="24"/>
      <c r="KPC73" s="27"/>
      <c r="KPD73" s="24"/>
      <c r="KPE73" s="27"/>
      <c r="KPF73" s="24"/>
      <c r="KPG73" s="27"/>
      <c r="KPH73" s="24"/>
      <c r="KPI73" s="27"/>
      <c r="KPJ73" s="24"/>
      <c r="KPK73" s="27"/>
      <c r="KPL73" s="24"/>
      <c r="KPM73" s="27"/>
      <c r="KPN73" s="24"/>
      <c r="KPO73" s="27"/>
      <c r="KPP73" s="24"/>
      <c r="KPQ73" s="27"/>
      <c r="KPR73" s="24"/>
      <c r="KPS73" s="27"/>
      <c r="KPT73" s="24"/>
      <c r="KPU73" s="27"/>
      <c r="KPV73" s="24"/>
      <c r="KPW73" s="27"/>
      <c r="KPX73" s="24"/>
      <c r="KPY73" s="27"/>
      <c r="KPZ73" s="24"/>
      <c r="KQA73" s="27"/>
      <c r="KQB73" s="24"/>
      <c r="KQC73" s="27"/>
      <c r="KQD73" s="24"/>
      <c r="KQE73" s="27"/>
      <c r="KQF73" s="24"/>
      <c r="KQG73" s="27"/>
      <c r="KQH73" s="24"/>
      <c r="KQI73" s="27"/>
      <c r="KQJ73" s="24"/>
      <c r="KQK73" s="27"/>
      <c r="KQL73" s="24"/>
      <c r="KQM73" s="27"/>
      <c r="KQN73" s="24"/>
      <c r="KQO73" s="27"/>
      <c r="KQP73" s="24"/>
      <c r="KQQ73" s="27"/>
      <c r="KQR73" s="24"/>
      <c r="KQS73" s="27"/>
      <c r="KQT73" s="24"/>
      <c r="KQU73" s="27"/>
      <c r="KQV73" s="24"/>
      <c r="KQW73" s="27"/>
      <c r="KQX73" s="24"/>
      <c r="KQY73" s="27"/>
      <c r="KQZ73" s="24"/>
      <c r="KRA73" s="27"/>
      <c r="KRB73" s="24"/>
      <c r="KRC73" s="27"/>
      <c r="KRD73" s="24"/>
      <c r="KRE73" s="27"/>
      <c r="KRF73" s="24"/>
      <c r="KRG73" s="27"/>
      <c r="KRH73" s="24"/>
      <c r="KRI73" s="27"/>
      <c r="KRJ73" s="24"/>
      <c r="KRK73" s="27"/>
      <c r="KRL73" s="24"/>
      <c r="KRM73" s="27"/>
      <c r="KRN73" s="24"/>
      <c r="KRO73" s="27"/>
      <c r="KRP73" s="24"/>
      <c r="KRQ73" s="27"/>
      <c r="KRR73" s="24"/>
      <c r="KRS73" s="27"/>
      <c r="KRT73" s="24"/>
      <c r="KRU73" s="27"/>
      <c r="KRV73" s="24"/>
      <c r="KRW73" s="27"/>
      <c r="KRX73" s="24"/>
      <c r="KRY73" s="27"/>
      <c r="KRZ73" s="24"/>
      <c r="KSA73" s="27"/>
      <c r="KSB73" s="24"/>
      <c r="KSC73" s="27"/>
      <c r="KSD73" s="24"/>
      <c r="KSE73" s="27"/>
      <c r="KSF73" s="24"/>
      <c r="KSG73" s="27"/>
      <c r="KSH73" s="24"/>
      <c r="KSI73" s="27"/>
      <c r="KSJ73" s="24"/>
      <c r="KSK73" s="27"/>
      <c r="KSL73" s="24"/>
      <c r="KSM73" s="27"/>
      <c r="KSN73" s="24"/>
      <c r="KSO73" s="27"/>
      <c r="KSP73" s="24"/>
      <c r="KSQ73" s="27"/>
      <c r="KSR73" s="24"/>
      <c r="KSS73" s="27"/>
      <c r="KST73" s="24"/>
      <c r="KSU73" s="27"/>
      <c r="KSV73" s="24"/>
      <c r="KSW73" s="27"/>
      <c r="KSX73" s="24"/>
      <c r="KSY73" s="27"/>
      <c r="KSZ73" s="24"/>
      <c r="KTA73" s="27"/>
      <c r="KTB73" s="24"/>
      <c r="KTC73" s="27"/>
      <c r="KTD73" s="24"/>
      <c r="KTE73" s="27"/>
      <c r="KTF73" s="24"/>
      <c r="KTG73" s="27"/>
      <c r="KTH73" s="24"/>
      <c r="KTI73" s="27"/>
      <c r="KTJ73" s="24"/>
      <c r="KTK73" s="27"/>
      <c r="KTL73" s="24"/>
      <c r="KTM73" s="27"/>
      <c r="KTN73" s="24"/>
      <c r="KTO73" s="27"/>
      <c r="KTP73" s="24"/>
      <c r="KTQ73" s="27"/>
      <c r="KTR73" s="24"/>
      <c r="KTS73" s="27"/>
      <c r="KTT73" s="24"/>
      <c r="KTU73" s="27"/>
      <c r="KTV73" s="24"/>
      <c r="KTW73" s="27"/>
      <c r="KTX73" s="24"/>
      <c r="KTY73" s="27"/>
      <c r="KTZ73" s="24"/>
      <c r="KUA73" s="27"/>
      <c r="KUB73" s="24"/>
      <c r="KUC73" s="27"/>
      <c r="KUD73" s="24"/>
      <c r="KUE73" s="27"/>
      <c r="KUF73" s="24"/>
      <c r="KUG73" s="27"/>
      <c r="KUH73" s="24"/>
      <c r="KUI73" s="27"/>
      <c r="KUJ73" s="24"/>
      <c r="KUK73" s="27"/>
      <c r="KUL73" s="24"/>
      <c r="KUM73" s="27"/>
      <c r="KUN73" s="24"/>
      <c r="KUO73" s="27"/>
      <c r="KUP73" s="24"/>
      <c r="KUQ73" s="27"/>
      <c r="KUR73" s="24"/>
      <c r="KUS73" s="27"/>
      <c r="KUT73" s="24"/>
      <c r="KUU73" s="27"/>
      <c r="KUV73" s="24"/>
      <c r="KUW73" s="27"/>
      <c r="KUX73" s="24"/>
      <c r="KUY73" s="27"/>
      <c r="KUZ73" s="24"/>
      <c r="KVA73" s="27"/>
      <c r="KVB73" s="24"/>
      <c r="KVC73" s="27"/>
      <c r="KVD73" s="24"/>
      <c r="KVE73" s="27"/>
      <c r="KVF73" s="24"/>
      <c r="KVG73" s="27"/>
      <c r="KVH73" s="24"/>
      <c r="KVI73" s="27"/>
      <c r="KVJ73" s="24"/>
      <c r="KVK73" s="27"/>
      <c r="KVL73" s="24"/>
      <c r="KVM73" s="27"/>
      <c r="KVN73" s="24"/>
      <c r="KVO73" s="27"/>
      <c r="KVP73" s="24"/>
      <c r="KVQ73" s="27"/>
      <c r="KVR73" s="24"/>
      <c r="KVS73" s="27"/>
      <c r="KVT73" s="24"/>
      <c r="KVU73" s="27"/>
      <c r="KVV73" s="24"/>
      <c r="KVW73" s="27"/>
      <c r="KVX73" s="24"/>
      <c r="KVY73" s="27"/>
      <c r="KVZ73" s="24"/>
      <c r="KWA73" s="27"/>
      <c r="KWB73" s="24"/>
      <c r="KWC73" s="27"/>
      <c r="KWD73" s="24"/>
      <c r="KWE73" s="27"/>
      <c r="KWF73" s="24"/>
      <c r="KWG73" s="27"/>
      <c r="KWH73" s="24"/>
      <c r="KWI73" s="27"/>
      <c r="KWJ73" s="24"/>
      <c r="KWK73" s="27"/>
      <c r="KWL73" s="24"/>
      <c r="KWM73" s="27"/>
      <c r="KWN73" s="24"/>
      <c r="KWO73" s="27"/>
      <c r="KWP73" s="24"/>
      <c r="KWQ73" s="27"/>
      <c r="KWR73" s="24"/>
      <c r="KWS73" s="27"/>
      <c r="KWT73" s="24"/>
      <c r="KWU73" s="27"/>
      <c r="KWV73" s="24"/>
      <c r="KWW73" s="27"/>
      <c r="KWX73" s="24"/>
      <c r="KWY73" s="27"/>
      <c r="KWZ73" s="24"/>
      <c r="KXA73" s="27"/>
      <c r="KXB73" s="24"/>
      <c r="KXC73" s="27"/>
      <c r="KXD73" s="24"/>
      <c r="KXE73" s="27"/>
      <c r="KXF73" s="24"/>
      <c r="KXG73" s="27"/>
      <c r="KXH73" s="24"/>
      <c r="KXI73" s="27"/>
      <c r="KXJ73" s="24"/>
      <c r="KXK73" s="27"/>
      <c r="KXL73" s="24"/>
      <c r="KXM73" s="27"/>
      <c r="KXN73" s="24"/>
      <c r="KXO73" s="27"/>
      <c r="KXP73" s="24"/>
      <c r="KXQ73" s="27"/>
      <c r="KXR73" s="24"/>
      <c r="KXS73" s="27"/>
      <c r="KXT73" s="24"/>
      <c r="KXU73" s="27"/>
      <c r="KXV73" s="24"/>
      <c r="KXW73" s="27"/>
      <c r="KXX73" s="24"/>
      <c r="KXY73" s="27"/>
      <c r="KXZ73" s="24"/>
      <c r="KYA73" s="27"/>
      <c r="KYB73" s="24"/>
      <c r="KYC73" s="27"/>
      <c r="KYD73" s="24"/>
      <c r="KYE73" s="27"/>
      <c r="KYF73" s="24"/>
      <c r="KYG73" s="27"/>
      <c r="KYH73" s="24"/>
      <c r="KYI73" s="27"/>
      <c r="KYJ73" s="24"/>
      <c r="KYK73" s="27"/>
      <c r="KYL73" s="24"/>
      <c r="KYM73" s="27"/>
      <c r="KYN73" s="24"/>
      <c r="KYO73" s="27"/>
      <c r="KYP73" s="24"/>
      <c r="KYQ73" s="27"/>
      <c r="KYR73" s="24"/>
      <c r="KYS73" s="27"/>
      <c r="KYT73" s="24"/>
      <c r="KYU73" s="27"/>
      <c r="KYV73" s="24"/>
      <c r="KYW73" s="27"/>
      <c r="KYX73" s="24"/>
      <c r="KYY73" s="27"/>
      <c r="KYZ73" s="24"/>
      <c r="KZA73" s="27"/>
      <c r="KZB73" s="24"/>
      <c r="KZC73" s="27"/>
      <c r="KZD73" s="24"/>
      <c r="KZE73" s="27"/>
      <c r="KZF73" s="24"/>
      <c r="KZG73" s="27"/>
      <c r="KZH73" s="24"/>
      <c r="KZI73" s="27"/>
      <c r="KZJ73" s="24"/>
      <c r="KZK73" s="27"/>
      <c r="KZL73" s="24"/>
      <c r="KZM73" s="27"/>
      <c r="KZN73" s="24"/>
      <c r="KZO73" s="27"/>
      <c r="KZP73" s="24"/>
      <c r="KZQ73" s="27"/>
      <c r="KZR73" s="24"/>
      <c r="KZS73" s="27"/>
      <c r="KZT73" s="24"/>
      <c r="KZU73" s="27"/>
      <c r="KZV73" s="24"/>
      <c r="KZW73" s="27"/>
      <c r="KZX73" s="24"/>
      <c r="KZY73" s="27"/>
      <c r="KZZ73" s="24"/>
      <c r="LAA73" s="27"/>
      <c r="LAB73" s="24"/>
      <c r="LAC73" s="27"/>
      <c r="LAD73" s="24"/>
      <c r="LAE73" s="27"/>
      <c r="LAF73" s="24"/>
      <c r="LAG73" s="27"/>
      <c r="LAH73" s="24"/>
      <c r="LAI73" s="27"/>
      <c r="LAJ73" s="24"/>
      <c r="LAK73" s="27"/>
      <c r="LAL73" s="24"/>
      <c r="LAM73" s="27"/>
      <c r="LAN73" s="24"/>
      <c r="LAO73" s="27"/>
      <c r="LAP73" s="24"/>
      <c r="LAQ73" s="27"/>
      <c r="LAR73" s="24"/>
      <c r="LAS73" s="27"/>
      <c r="LAT73" s="24"/>
      <c r="LAU73" s="27"/>
      <c r="LAV73" s="24"/>
      <c r="LAW73" s="27"/>
      <c r="LAX73" s="24"/>
      <c r="LAY73" s="27"/>
      <c r="LAZ73" s="24"/>
      <c r="LBA73" s="27"/>
      <c r="LBB73" s="24"/>
      <c r="LBC73" s="27"/>
      <c r="LBD73" s="24"/>
      <c r="LBE73" s="27"/>
      <c r="LBF73" s="24"/>
      <c r="LBG73" s="27"/>
      <c r="LBH73" s="24"/>
      <c r="LBI73" s="27"/>
      <c r="LBJ73" s="24"/>
      <c r="LBK73" s="27"/>
      <c r="LBL73" s="24"/>
      <c r="LBM73" s="27"/>
      <c r="LBN73" s="24"/>
      <c r="LBO73" s="27"/>
      <c r="LBP73" s="24"/>
      <c r="LBQ73" s="27"/>
      <c r="LBR73" s="24"/>
      <c r="LBS73" s="27"/>
      <c r="LBT73" s="24"/>
      <c r="LBU73" s="27"/>
      <c r="LBV73" s="24"/>
      <c r="LBW73" s="27"/>
      <c r="LBX73" s="24"/>
      <c r="LBY73" s="27"/>
      <c r="LBZ73" s="24"/>
      <c r="LCA73" s="27"/>
      <c r="LCB73" s="24"/>
      <c r="LCC73" s="27"/>
      <c r="LCD73" s="24"/>
      <c r="LCE73" s="27"/>
      <c r="LCF73" s="24"/>
      <c r="LCG73" s="27"/>
      <c r="LCH73" s="24"/>
      <c r="LCI73" s="27"/>
      <c r="LCJ73" s="24"/>
      <c r="LCK73" s="27"/>
      <c r="LCL73" s="24"/>
      <c r="LCM73" s="27"/>
      <c r="LCN73" s="24"/>
      <c r="LCO73" s="27"/>
      <c r="LCP73" s="24"/>
      <c r="LCQ73" s="27"/>
      <c r="LCR73" s="24"/>
      <c r="LCS73" s="27"/>
      <c r="LCT73" s="24"/>
      <c r="LCU73" s="27"/>
      <c r="LCV73" s="24"/>
      <c r="LCW73" s="27"/>
      <c r="LCX73" s="24"/>
      <c r="LCY73" s="27"/>
      <c r="LCZ73" s="24"/>
      <c r="LDA73" s="27"/>
      <c r="LDB73" s="24"/>
      <c r="LDC73" s="27"/>
      <c r="LDD73" s="24"/>
      <c r="LDE73" s="27"/>
      <c r="LDF73" s="24"/>
      <c r="LDG73" s="27"/>
      <c r="LDH73" s="24"/>
      <c r="LDI73" s="27"/>
      <c r="LDJ73" s="24"/>
      <c r="LDK73" s="27"/>
      <c r="LDL73" s="24"/>
      <c r="LDM73" s="27"/>
      <c r="LDN73" s="24"/>
      <c r="LDO73" s="27"/>
      <c r="LDP73" s="24"/>
      <c r="LDQ73" s="27"/>
      <c r="LDR73" s="24"/>
      <c r="LDS73" s="27"/>
      <c r="LDT73" s="24"/>
      <c r="LDU73" s="27"/>
      <c r="LDV73" s="24"/>
      <c r="LDW73" s="27"/>
      <c r="LDX73" s="24"/>
      <c r="LDY73" s="27"/>
      <c r="LDZ73" s="24"/>
      <c r="LEA73" s="27"/>
      <c r="LEB73" s="24"/>
      <c r="LEC73" s="27"/>
      <c r="LED73" s="24"/>
      <c r="LEE73" s="27"/>
      <c r="LEF73" s="24"/>
      <c r="LEG73" s="27"/>
      <c r="LEH73" s="24"/>
      <c r="LEI73" s="27"/>
      <c r="LEJ73" s="24"/>
      <c r="LEK73" s="27"/>
      <c r="LEL73" s="24"/>
      <c r="LEM73" s="27"/>
      <c r="LEN73" s="24"/>
      <c r="LEO73" s="27"/>
      <c r="LEP73" s="24"/>
      <c r="LEQ73" s="27"/>
      <c r="LER73" s="24"/>
      <c r="LES73" s="27"/>
      <c r="LET73" s="24"/>
      <c r="LEU73" s="27"/>
      <c r="LEV73" s="24"/>
      <c r="LEW73" s="27"/>
      <c r="LEX73" s="24"/>
      <c r="LEY73" s="27"/>
      <c r="LEZ73" s="24"/>
      <c r="LFA73" s="27"/>
      <c r="LFB73" s="24"/>
      <c r="LFC73" s="27"/>
      <c r="LFD73" s="24"/>
      <c r="LFE73" s="27"/>
      <c r="LFF73" s="24"/>
      <c r="LFG73" s="27"/>
      <c r="LFH73" s="24"/>
      <c r="LFI73" s="27"/>
      <c r="LFJ73" s="24"/>
      <c r="LFK73" s="27"/>
      <c r="LFL73" s="24"/>
      <c r="LFM73" s="27"/>
      <c r="LFN73" s="24"/>
      <c r="LFO73" s="27"/>
      <c r="LFP73" s="24"/>
      <c r="LFQ73" s="27"/>
      <c r="LFR73" s="24"/>
      <c r="LFS73" s="27"/>
      <c r="LFT73" s="24"/>
      <c r="LFU73" s="27"/>
      <c r="LFV73" s="24"/>
      <c r="LFW73" s="27"/>
      <c r="LFX73" s="24"/>
      <c r="LFY73" s="27"/>
      <c r="LFZ73" s="24"/>
      <c r="LGA73" s="27"/>
      <c r="LGB73" s="24"/>
      <c r="LGC73" s="27"/>
      <c r="LGD73" s="24"/>
      <c r="LGE73" s="27"/>
      <c r="LGF73" s="24"/>
      <c r="LGG73" s="27"/>
      <c r="LGH73" s="24"/>
      <c r="LGI73" s="27"/>
      <c r="LGJ73" s="24"/>
      <c r="LGK73" s="27"/>
      <c r="LGL73" s="24"/>
      <c r="LGM73" s="27"/>
      <c r="LGN73" s="24"/>
      <c r="LGO73" s="27"/>
      <c r="LGP73" s="24"/>
      <c r="LGQ73" s="27"/>
      <c r="LGR73" s="24"/>
      <c r="LGS73" s="27"/>
      <c r="LGT73" s="24"/>
      <c r="LGU73" s="27"/>
      <c r="LGV73" s="24"/>
      <c r="LGW73" s="27"/>
      <c r="LGX73" s="24"/>
      <c r="LGY73" s="27"/>
      <c r="LGZ73" s="24"/>
      <c r="LHA73" s="27"/>
      <c r="LHB73" s="24"/>
      <c r="LHC73" s="27"/>
      <c r="LHD73" s="24"/>
      <c r="LHE73" s="27"/>
      <c r="LHF73" s="24"/>
      <c r="LHG73" s="27"/>
      <c r="LHH73" s="24"/>
      <c r="LHI73" s="27"/>
      <c r="LHJ73" s="24"/>
      <c r="LHK73" s="27"/>
      <c r="LHL73" s="24"/>
      <c r="LHM73" s="27"/>
      <c r="LHN73" s="24"/>
      <c r="LHO73" s="27"/>
      <c r="LHP73" s="24"/>
      <c r="LHQ73" s="27"/>
      <c r="LHR73" s="24"/>
      <c r="LHS73" s="27"/>
      <c r="LHT73" s="24"/>
      <c r="LHU73" s="27"/>
      <c r="LHV73" s="24"/>
      <c r="LHW73" s="27"/>
      <c r="LHX73" s="24"/>
      <c r="LHY73" s="27"/>
      <c r="LHZ73" s="24"/>
      <c r="LIA73" s="27"/>
      <c r="LIB73" s="24"/>
      <c r="LIC73" s="27"/>
      <c r="LID73" s="24"/>
      <c r="LIE73" s="27"/>
      <c r="LIF73" s="24"/>
      <c r="LIG73" s="27"/>
      <c r="LIH73" s="24"/>
      <c r="LII73" s="27"/>
      <c r="LIJ73" s="24"/>
      <c r="LIK73" s="27"/>
      <c r="LIL73" s="24"/>
      <c r="LIM73" s="27"/>
      <c r="LIN73" s="24"/>
      <c r="LIO73" s="27"/>
      <c r="LIP73" s="24"/>
      <c r="LIQ73" s="27"/>
      <c r="LIR73" s="24"/>
      <c r="LIS73" s="27"/>
      <c r="LIT73" s="24"/>
      <c r="LIU73" s="27"/>
      <c r="LIV73" s="24"/>
      <c r="LIW73" s="27"/>
      <c r="LIX73" s="24"/>
      <c r="LIY73" s="27"/>
      <c r="LIZ73" s="24"/>
      <c r="LJA73" s="27"/>
      <c r="LJB73" s="24"/>
      <c r="LJC73" s="27"/>
      <c r="LJD73" s="24"/>
      <c r="LJE73" s="27"/>
      <c r="LJF73" s="24"/>
      <c r="LJG73" s="27"/>
      <c r="LJH73" s="24"/>
      <c r="LJI73" s="27"/>
      <c r="LJJ73" s="24"/>
      <c r="LJK73" s="27"/>
      <c r="LJL73" s="24"/>
      <c r="LJM73" s="27"/>
      <c r="LJN73" s="24"/>
      <c r="LJO73" s="27"/>
      <c r="LJP73" s="24"/>
      <c r="LJQ73" s="27"/>
      <c r="LJR73" s="24"/>
      <c r="LJS73" s="27"/>
      <c r="LJT73" s="24"/>
      <c r="LJU73" s="27"/>
      <c r="LJV73" s="24"/>
      <c r="LJW73" s="27"/>
      <c r="LJX73" s="24"/>
      <c r="LJY73" s="27"/>
      <c r="LJZ73" s="24"/>
      <c r="LKA73" s="27"/>
      <c r="LKB73" s="24"/>
      <c r="LKC73" s="27"/>
      <c r="LKD73" s="24"/>
      <c r="LKE73" s="27"/>
      <c r="LKF73" s="24"/>
      <c r="LKG73" s="27"/>
      <c r="LKH73" s="24"/>
      <c r="LKI73" s="27"/>
      <c r="LKJ73" s="24"/>
      <c r="LKK73" s="27"/>
      <c r="LKL73" s="24"/>
      <c r="LKM73" s="27"/>
      <c r="LKN73" s="24"/>
      <c r="LKO73" s="27"/>
      <c r="LKP73" s="24"/>
      <c r="LKQ73" s="27"/>
      <c r="LKR73" s="24"/>
      <c r="LKS73" s="27"/>
      <c r="LKT73" s="24"/>
      <c r="LKU73" s="27"/>
      <c r="LKV73" s="24"/>
      <c r="LKW73" s="27"/>
      <c r="LKX73" s="24"/>
      <c r="LKY73" s="27"/>
      <c r="LKZ73" s="24"/>
      <c r="LLA73" s="27"/>
      <c r="LLB73" s="24"/>
      <c r="LLC73" s="27"/>
      <c r="LLD73" s="24"/>
      <c r="LLE73" s="27"/>
      <c r="LLF73" s="24"/>
      <c r="LLG73" s="27"/>
      <c r="LLH73" s="24"/>
      <c r="LLI73" s="27"/>
      <c r="LLJ73" s="24"/>
      <c r="LLK73" s="27"/>
      <c r="LLL73" s="24"/>
      <c r="LLM73" s="27"/>
      <c r="LLN73" s="24"/>
      <c r="LLO73" s="27"/>
      <c r="LLP73" s="24"/>
      <c r="LLQ73" s="27"/>
      <c r="LLR73" s="24"/>
      <c r="LLS73" s="27"/>
      <c r="LLT73" s="24"/>
      <c r="LLU73" s="27"/>
      <c r="LLV73" s="24"/>
      <c r="LLW73" s="27"/>
      <c r="LLX73" s="24"/>
      <c r="LLY73" s="27"/>
      <c r="LLZ73" s="24"/>
      <c r="LMA73" s="27"/>
      <c r="LMB73" s="24"/>
      <c r="LMC73" s="27"/>
      <c r="LMD73" s="24"/>
      <c r="LME73" s="27"/>
      <c r="LMF73" s="24"/>
      <c r="LMG73" s="27"/>
      <c r="LMH73" s="24"/>
      <c r="LMI73" s="27"/>
      <c r="LMJ73" s="24"/>
      <c r="LMK73" s="27"/>
      <c r="LML73" s="24"/>
      <c r="LMM73" s="27"/>
      <c r="LMN73" s="24"/>
      <c r="LMO73" s="27"/>
      <c r="LMP73" s="24"/>
      <c r="LMQ73" s="27"/>
      <c r="LMR73" s="24"/>
      <c r="LMS73" s="27"/>
      <c r="LMT73" s="24"/>
      <c r="LMU73" s="27"/>
      <c r="LMV73" s="24"/>
      <c r="LMW73" s="27"/>
      <c r="LMX73" s="24"/>
      <c r="LMY73" s="27"/>
      <c r="LMZ73" s="24"/>
      <c r="LNA73" s="27"/>
      <c r="LNB73" s="24"/>
      <c r="LNC73" s="27"/>
      <c r="LND73" s="24"/>
      <c r="LNE73" s="27"/>
      <c r="LNF73" s="24"/>
      <c r="LNG73" s="27"/>
      <c r="LNH73" s="24"/>
      <c r="LNI73" s="27"/>
      <c r="LNJ73" s="24"/>
      <c r="LNK73" s="27"/>
      <c r="LNL73" s="24"/>
      <c r="LNM73" s="27"/>
      <c r="LNN73" s="24"/>
      <c r="LNO73" s="27"/>
      <c r="LNP73" s="24"/>
      <c r="LNQ73" s="27"/>
      <c r="LNR73" s="24"/>
      <c r="LNS73" s="27"/>
      <c r="LNT73" s="24"/>
      <c r="LNU73" s="27"/>
      <c r="LNV73" s="24"/>
      <c r="LNW73" s="27"/>
      <c r="LNX73" s="24"/>
      <c r="LNY73" s="27"/>
      <c r="LNZ73" s="24"/>
      <c r="LOA73" s="27"/>
      <c r="LOB73" s="24"/>
      <c r="LOC73" s="27"/>
      <c r="LOD73" s="24"/>
      <c r="LOE73" s="27"/>
      <c r="LOF73" s="24"/>
      <c r="LOG73" s="27"/>
      <c r="LOH73" s="24"/>
      <c r="LOI73" s="27"/>
      <c r="LOJ73" s="24"/>
      <c r="LOK73" s="27"/>
      <c r="LOL73" s="24"/>
      <c r="LOM73" s="27"/>
      <c r="LON73" s="24"/>
      <c r="LOO73" s="27"/>
      <c r="LOP73" s="24"/>
      <c r="LOQ73" s="27"/>
      <c r="LOR73" s="24"/>
      <c r="LOS73" s="27"/>
      <c r="LOT73" s="24"/>
      <c r="LOU73" s="27"/>
      <c r="LOV73" s="24"/>
      <c r="LOW73" s="27"/>
      <c r="LOX73" s="24"/>
      <c r="LOY73" s="27"/>
      <c r="LOZ73" s="24"/>
      <c r="LPA73" s="27"/>
      <c r="LPB73" s="24"/>
      <c r="LPC73" s="27"/>
      <c r="LPD73" s="24"/>
      <c r="LPE73" s="27"/>
      <c r="LPF73" s="24"/>
      <c r="LPG73" s="27"/>
      <c r="LPH73" s="24"/>
      <c r="LPI73" s="27"/>
      <c r="LPJ73" s="24"/>
      <c r="LPK73" s="27"/>
      <c r="LPL73" s="24"/>
      <c r="LPM73" s="27"/>
      <c r="LPN73" s="24"/>
      <c r="LPO73" s="27"/>
      <c r="LPP73" s="24"/>
      <c r="LPQ73" s="27"/>
      <c r="LPR73" s="24"/>
      <c r="LPS73" s="27"/>
      <c r="LPT73" s="24"/>
      <c r="LPU73" s="27"/>
      <c r="LPV73" s="24"/>
      <c r="LPW73" s="27"/>
      <c r="LPX73" s="24"/>
      <c r="LPY73" s="27"/>
      <c r="LPZ73" s="24"/>
      <c r="LQA73" s="27"/>
      <c r="LQB73" s="24"/>
      <c r="LQC73" s="27"/>
      <c r="LQD73" s="24"/>
      <c r="LQE73" s="27"/>
      <c r="LQF73" s="24"/>
      <c r="LQG73" s="27"/>
      <c r="LQH73" s="24"/>
      <c r="LQI73" s="27"/>
      <c r="LQJ73" s="24"/>
      <c r="LQK73" s="27"/>
      <c r="LQL73" s="24"/>
      <c r="LQM73" s="27"/>
      <c r="LQN73" s="24"/>
      <c r="LQO73" s="27"/>
      <c r="LQP73" s="24"/>
      <c r="LQQ73" s="27"/>
      <c r="LQR73" s="24"/>
      <c r="LQS73" s="27"/>
      <c r="LQT73" s="24"/>
      <c r="LQU73" s="27"/>
      <c r="LQV73" s="24"/>
      <c r="LQW73" s="27"/>
      <c r="LQX73" s="24"/>
      <c r="LQY73" s="27"/>
      <c r="LQZ73" s="24"/>
      <c r="LRA73" s="27"/>
      <c r="LRB73" s="24"/>
      <c r="LRC73" s="27"/>
      <c r="LRD73" s="24"/>
      <c r="LRE73" s="27"/>
      <c r="LRF73" s="24"/>
      <c r="LRG73" s="27"/>
      <c r="LRH73" s="24"/>
      <c r="LRI73" s="27"/>
      <c r="LRJ73" s="24"/>
      <c r="LRK73" s="27"/>
      <c r="LRL73" s="24"/>
      <c r="LRM73" s="27"/>
      <c r="LRN73" s="24"/>
      <c r="LRO73" s="27"/>
      <c r="LRP73" s="24"/>
      <c r="LRQ73" s="27"/>
      <c r="LRR73" s="24"/>
      <c r="LRS73" s="27"/>
      <c r="LRT73" s="24"/>
      <c r="LRU73" s="27"/>
      <c r="LRV73" s="24"/>
      <c r="LRW73" s="27"/>
      <c r="LRX73" s="24"/>
      <c r="LRY73" s="27"/>
      <c r="LRZ73" s="24"/>
      <c r="LSA73" s="27"/>
      <c r="LSB73" s="24"/>
      <c r="LSC73" s="27"/>
      <c r="LSD73" s="24"/>
      <c r="LSE73" s="27"/>
      <c r="LSF73" s="24"/>
      <c r="LSG73" s="27"/>
      <c r="LSH73" s="24"/>
      <c r="LSI73" s="27"/>
      <c r="LSJ73" s="24"/>
      <c r="LSK73" s="27"/>
      <c r="LSL73" s="24"/>
      <c r="LSM73" s="27"/>
      <c r="LSN73" s="24"/>
      <c r="LSO73" s="27"/>
      <c r="LSP73" s="24"/>
      <c r="LSQ73" s="27"/>
      <c r="LSR73" s="24"/>
      <c r="LSS73" s="27"/>
      <c r="LST73" s="24"/>
      <c r="LSU73" s="27"/>
      <c r="LSV73" s="24"/>
      <c r="LSW73" s="27"/>
      <c r="LSX73" s="24"/>
      <c r="LSY73" s="27"/>
      <c r="LSZ73" s="24"/>
      <c r="LTA73" s="27"/>
      <c r="LTB73" s="24"/>
      <c r="LTC73" s="27"/>
      <c r="LTD73" s="24"/>
      <c r="LTE73" s="27"/>
      <c r="LTF73" s="24"/>
      <c r="LTG73" s="27"/>
      <c r="LTH73" s="24"/>
      <c r="LTI73" s="27"/>
      <c r="LTJ73" s="24"/>
      <c r="LTK73" s="27"/>
      <c r="LTL73" s="24"/>
      <c r="LTM73" s="27"/>
      <c r="LTN73" s="24"/>
      <c r="LTO73" s="27"/>
      <c r="LTP73" s="24"/>
      <c r="LTQ73" s="27"/>
      <c r="LTR73" s="24"/>
      <c r="LTS73" s="27"/>
      <c r="LTT73" s="24"/>
      <c r="LTU73" s="27"/>
      <c r="LTV73" s="24"/>
      <c r="LTW73" s="27"/>
      <c r="LTX73" s="24"/>
      <c r="LTY73" s="27"/>
      <c r="LTZ73" s="24"/>
      <c r="LUA73" s="27"/>
      <c r="LUB73" s="24"/>
      <c r="LUC73" s="27"/>
      <c r="LUD73" s="24"/>
      <c r="LUE73" s="27"/>
      <c r="LUF73" s="24"/>
      <c r="LUG73" s="27"/>
      <c r="LUH73" s="24"/>
      <c r="LUI73" s="27"/>
      <c r="LUJ73" s="24"/>
      <c r="LUK73" s="27"/>
      <c r="LUL73" s="24"/>
      <c r="LUM73" s="27"/>
      <c r="LUN73" s="24"/>
      <c r="LUO73" s="27"/>
      <c r="LUP73" s="24"/>
      <c r="LUQ73" s="27"/>
      <c r="LUR73" s="24"/>
      <c r="LUS73" s="27"/>
      <c r="LUT73" s="24"/>
      <c r="LUU73" s="27"/>
      <c r="LUV73" s="24"/>
      <c r="LUW73" s="27"/>
      <c r="LUX73" s="24"/>
      <c r="LUY73" s="27"/>
      <c r="LUZ73" s="24"/>
      <c r="LVA73" s="27"/>
      <c r="LVB73" s="24"/>
      <c r="LVC73" s="27"/>
      <c r="LVD73" s="24"/>
      <c r="LVE73" s="27"/>
      <c r="LVF73" s="24"/>
      <c r="LVG73" s="27"/>
      <c r="LVH73" s="24"/>
      <c r="LVI73" s="27"/>
      <c r="LVJ73" s="24"/>
      <c r="LVK73" s="27"/>
      <c r="LVL73" s="24"/>
      <c r="LVM73" s="27"/>
      <c r="LVN73" s="24"/>
      <c r="LVO73" s="27"/>
      <c r="LVP73" s="24"/>
      <c r="LVQ73" s="27"/>
      <c r="LVR73" s="24"/>
      <c r="LVS73" s="27"/>
      <c r="LVT73" s="24"/>
      <c r="LVU73" s="27"/>
      <c r="LVV73" s="24"/>
      <c r="LVW73" s="27"/>
      <c r="LVX73" s="24"/>
      <c r="LVY73" s="27"/>
      <c r="LVZ73" s="24"/>
      <c r="LWA73" s="27"/>
      <c r="LWB73" s="24"/>
      <c r="LWC73" s="27"/>
      <c r="LWD73" s="24"/>
      <c r="LWE73" s="27"/>
      <c r="LWF73" s="24"/>
      <c r="LWG73" s="27"/>
      <c r="LWH73" s="24"/>
      <c r="LWI73" s="27"/>
      <c r="LWJ73" s="24"/>
      <c r="LWK73" s="27"/>
      <c r="LWL73" s="24"/>
      <c r="LWM73" s="27"/>
      <c r="LWN73" s="24"/>
      <c r="LWO73" s="27"/>
      <c r="LWP73" s="24"/>
      <c r="LWQ73" s="27"/>
      <c r="LWR73" s="24"/>
      <c r="LWS73" s="27"/>
      <c r="LWT73" s="24"/>
      <c r="LWU73" s="27"/>
      <c r="LWV73" s="24"/>
      <c r="LWW73" s="27"/>
      <c r="LWX73" s="24"/>
      <c r="LWY73" s="27"/>
      <c r="LWZ73" s="24"/>
      <c r="LXA73" s="27"/>
      <c r="LXB73" s="24"/>
      <c r="LXC73" s="27"/>
      <c r="LXD73" s="24"/>
      <c r="LXE73" s="27"/>
      <c r="LXF73" s="24"/>
      <c r="LXG73" s="27"/>
      <c r="LXH73" s="24"/>
      <c r="LXI73" s="27"/>
      <c r="LXJ73" s="24"/>
      <c r="LXK73" s="27"/>
      <c r="LXL73" s="24"/>
      <c r="LXM73" s="27"/>
      <c r="LXN73" s="24"/>
      <c r="LXO73" s="27"/>
      <c r="LXP73" s="24"/>
      <c r="LXQ73" s="27"/>
      <c r="LXR73" s="24"/>
      <c r="LXS73" s="27"/>
      <c r="LXT73" s="24"/>
      <c r="LXU73" s="27"/>
      <c r="LXV73" s="24"/>
      <c r="LXW73" s="27"/>
      <c r="LXX73" s="24"/>
      <c r="LXY73" s="27"/>
      <c r="LXZ73" s="24"/>
      <c r="LYA73" s="27"/>
      <c r="LYB73" s="24"/>
      <c r="LYC73" s="27"/>
      <c r="LYD73" s="24"/>
      <c r="LYE73" s="27"/>
      <c r="LYF73" s="24"/>
      <c r="LYG73" s="27"/>
      <c r="LYH73" s="24"/>
      <c r="LYI73" s="27"/>
      <c r="LYJ73" s="24"/>
      <c r="LYK73" s="27"/>
      <c r="LYL73" s="24"/>
      <c r="LYM73" s="27"/>
      <c r="LYN73" s="24"/>
      <c r="LYO73" s="27"/>
      <c r="LYP73" s="24"/>
      <c r="LYQ73" s="27"/>
      <c r="LYR73" s="24"/>
      <c r="LYS73" s="27"/>
      <c r="LYT73" s="24"/>
      <c r="LYU73" s="27"/>
      <c r="LYV73" s="24"/>
      <c r="LYW73" s="27"/>
      <c r="LYX73" s="24"/>
      <c r="LYY73" s="27"/>
      <c r="LYZ73" s="24"/>
      <c r="LZA73" s="27"/>
      <c r="LZB73" s="24"/>
      <c r="LZC73" s="27"/>
      <c r="LZD73" s="24"/>
      <c r="LZE73" s="27"/>
      <c r="LZF73" s="24"/>
      <c r="LZG73" s="27"/>
      <c r="LZH73" s="24"/>
      <c r="LZI73" s="27"/>
      <c r="LZJ73" s="24"/>
      <c r="LZK73" s="27"/>
      <c r="LZL73" s="24"/>
      <c r="LZM73" s="27"/>
      <c r="LZN73" s="24"/>
      <c r="LZO73" s="27"/>
      <c r="LZP73" s="24"/>
      <c r="LZQ73" s="27"/>
      <c r="LZR73" s="24"/>
      <c r="LZS73" s="27"/>
      <c r="LZT73" s="24"/>
      <c r="LZU73" s="27"/>
      <c r="LZV73" s="24"/>
      <c r="LZW73" s="27"/>
      <c r="LZX73" s="24"/>
      <c r="LZY73" s="27"/>
      <c r="LZZ73" s="24"/>
      <c r="MAA73" s="27"/>
      <c r="MAB73" s="24"/>
      <c r="MAC73" s="27"/>
      <c r="MAD73" s="24"/>
      <c r="MAE73" s="27"/>
      <c r="MAF73" s="24"/>
      <c r="MAG73" s="27"/>
      <c r="MAH73" s="24"/>
      <c r="MAI73" s="27"/>
      <c r="MAJ73" s="24"/>
      <c r="MAK73" s="27"/>
      <c r="MAL73" s="24"/>
      <c r="MAM73" s="27"/>
      <c r="MAN73" s="24"/>
      <c r="MAO73" s="27"/>
      <c r="MAP73" s="24"/>
      <c r="MAQ73" s="27"/>
      <c r="MAR73" s="24"/>
      <c r="MAS73" s="27"/>
      <c r="MAT73" s="24"/>
      <c r="MAU73" s="27"/>
      <c r="MAV73" s="24"/>
      <c r="MAW73" s="27"/>
      <c r="MAX73" s="24"/>
      <c r="MAY73" s="27"/>
      <c r="MAZ73" s="24"/>
      <c r="MBA73" s="27"/>
      <c r="MBB73" s="24"/>
      <c r="MBC73" s="27"/>
      <c r="MBD73" s="24"/>
      <c r="MBE73" s="27"/>
      <c r="MBF73" s="24"/>
      <c r="MBG73" s="27"/>
      <c r="MBH73" s="24"/>
      <c r="MBI73" s="27"/>
      <c r="MBJ73" s="24"/>
      <c r="MBK73" s="27"/>
      <c r="MBL73" s="24"/>
      <c r="MBM73" s="27"/>
      <c r="MBN73" s="24"/>
      <c r="MBO73" s="27"/>
      <c r="MBP73" s="24"/>
      <c r="MBQ73" s="27"/>
      <c r="MBR73" s="24"/>
      <c r="MBS73" s="27"/>
      <c r="MBT73" s="24"/>
      <c r="MBU73" s="27"/>
      <c r="MBV73" s="24"/>
      <c r="MBW73" s="27"/>
      <c r="MBX73" s="24"/>
      <c r="MBY73" s="27"/>
      <c r="MBZ73" s="24"/>
      <c r="MCA73" s="27"/>
      <c r="MCB73" s="24"/>
      <c r="MCC73" s="27"/>
      <c r="MCD73" s="24"/>
      <c r="MCE73" s="27"/>
      <c r="MCF73" s="24"/>
      <c r="MCG73" s="27"/>
      <c r="MCH73" s="24"/>
      <c r="MCI73" s="27"/>
      <c r="MCJ73" s="24"/>
      <c r="MCK73" s="27"/>
      <c r="MCL73" s="24"/>
      <c r="MCM73" s="27"/>
      <c r="MCN73" s="24"/>
      <c r="MCO73" s="27"/>
      <c r="MCP73" s="24"/>
      <c r="MCQ73" s="27"/>
      <c r="MCR73" s="24"/>
      <c r="MCS73" s="27"/>
      <c r="MCT73" s="24"/>
      <c r="MCU73" s="27"/>
      <c r="MCV73" s="24"/>
      <c r="MCW73" s="27"/>
      <c r="MCX73" s="24"/>
      <c r="MCY73" s="27"/>
      <c r="MCZ73" s="24"/>
      <c r="MDA73" s="27"/>
      <c r="MDB73" s="24"/>
      <c r="MDC73" s="27"/>
      <c r="MDD73" s="24"/>
      <c r="MDE73" s="27"/>
      <c r="MDF73" s="24"/>
      <c r="MDG73" s="27"/>
      <c r="MDH73" s="24"/>
      <c r="MDI73" s="27"/>
      <c r="MDJ73" s="24"/>
      <c r="MDK73" s="27"/>
      <c r="MDL73" s="24"/>
      <c r="MDM73" s="27"/>
      <c r="MDN73" s="24"/>
      <c r="MDO73" s="27"/>
      <c r="MDP73" s="24"/>
      <c r="MDQ73" s="27"/>
      <c r="MDR73" s="24"/>
      <c r="MDS73" s="27"/>
      <c r="MDT73" s="24"/>
      <c r="MDU73" s="27"/>
      <c r="MDV73" s="24"/>
      <c r="MDW73" s="27"/>
      <c r="MDX73" s="24"/>
      <c r="MDY73" s="27"/>
      <c r="MDZ73" s="24"/>
      <c r="MEA73" s="27"/>
      <c r="MEB73" s="24"/>
      <c r="MEC73" s="27"/>
      <c r="MED73" s="24"/>
      <c r="MEE73" s="27"/>
      <c r="MEF73" s="24"/>
      <c r="MEG73" s="27"/>
      <c r="MEH73" s="24"/>
      <c r="MEI73" s="27"/>
      <c r="MEJ73" s="24"/>
      <c r="MEK73" s="27"/>
      <c r="MEL73" s="24"/>
      <c r="MEM73" s="27"/>
      <c r="MEN73" s="24"/>
      <c r="MEO73" s="27"/>
      <c r="MEP73" s="24"/>
      <c r="MEQ73" s="27"/>
      <c r="MER73" s="24"/>
      <c r="MES73" s="27"/>
      <c r="MET73" s="24"/>
      <c r="MEU73" s="27"/>
      <c r="MEV73" s="24"/>
      <c r="MEW73" s="27"/>
      <c r="MEX73" s="24"/>
      <c r="MEY73" s="27"/>
      <c r="MEZ73" s="24"/>
      <c r="MFA73" s="27"/>
      <c r="MFB73" s="24"/>
      <c r="MFC73" s="27"/>
      <c r="MFD73" s="24"/>
      <c r="MFE73" s="27"/>
      <c r="MFF73" s="24"/>
      <c r="MFG73" s="27"/>
      <c r="MFH73" s="24"/>
      <c r="MFI73" s="27"/>
      <c r="MFJ73" s="24"/>
      <c r="MFK73" s="27"/>
      <c r="MFL73" s="24"/>
      <c r="MFM73" s="27"/>
      <c r="MFN73" s="24"/>
      <c r="MFO73" s="27"/>
      <c r="MFP73" s="24"/>
      <c r="MFQ73" s="27"/>
      <c r="MFR73" s="24"/>
      <c r="MFS73" s="27"/>
      <c r="MFT73" s="24"/>
      <c r="MFU73" s="27"/>
      <c r="MFV73" s="24"/>
      <c r="MFW73" s="27"/>
      <c r="MFX73" s="24"/>
      <c r="MFY73" s="27"/>
      <c r="MFZ73" s="24"/>
      <c r="MGA73" s="27"/>
      <c r="MGB73" s="24"/>
      <c r="MGC73" s="27"/>
      <c r="MGD73" s="24"/>
      <c r="MGE73" s="27"/>
      <c r="MGF73" s="24"/>
      <c r="MGG73" s="27"/>
      <c r="MGH73" s="24"/>
      <c r="MGI73" s="27"/>
      <c r="MGJ73" s="24"/>
      <c r="MGK73" s="27"/>
      <c r="MGL73" s="24"/>
      <c r="MGM73" s="27"/>
      <c r="MGN73" s="24"/>
      <c r="MGO73" s="27"/>
      <c r="MGP73" s="24"/>
      <c r="MGQ73" s="27"/>
      <c r="MGR73" s="24"/>
      <c r="MGS73" s="27"/>
      <c r="MGT73" s="24"/>
      <c r="MGU73" s="27"/>
      <c r="MGV73" s="24"/>
      <c r="MGW73" s="27"/>
      <c r="MGX73" s="24"/>
      <c r="MGY73" s="27"/>
      <c r="MGZ73" s="24"/>
      <c r="MHA73" s="27"/>
      <c r="MHB73" s="24"/>
      <c r="MHC73" s="27"/>
      <c r="MHD73" s="24"/>
      <c r="MHE73" s="27"/>
      <c r="MHF73" s="24"/>
      <c r="MHG73" s="27"/>
      <c r="MHH73" s="24"/>
      <c r="MHI73" s="27"/>
      <c r="MHJ73" s="24"/>
      <c r="MHK73" s="27"/>
      <c r="MHL73" s="24"/>
      <c r="MHM73" s="27"/>
      <c r="MHN73" s="24"/>
      <c r="MHO73" s="27"/>
      <c r="MHP73" s="24"/>
      <c r="MHQ73" s="27"/>
      <c r="MHR73" s="24"/>
      <c r="MHS73" s="27"/>
      <c r="MHT73" s="24"/>
      <c r="MHU73" s="27"/>
      <c r="MHV73" s="24"/>
      <c r="MHW73" s="27"/>
      <c r="MHX73" s="24"/>
      <c r="MHY73" s="27"/>
      <c r="MHZ73" s="24"/>
      <c r="MIA73" s="27"/>
      <c r="MIB73" s="24"/>
      <c r="MIC73" s="27"/>
      <c r="MID73" s="24"/>
      <c r="MIE73" s="27"/>
      <c r="MIF73" s="24"/>
      <c r="MIG73" s="27"/>
      <c r="MIH73" s="24"/>
      <c r="MII73" s="27"/>
      <c r="MIJ73" s="24"/>
      <c r="MIK73" s="27"/>
      <c r="MIL73" s="24"/>
      <c r="MIM73" s="27"/>
      <c r="MIN73" s="24"/>
      <c r="MIO73" s="27"/>
      <c r="MIP73" s="24"/>
      <c r="MIQ73" s="27"/>
      <c r="MIR73" s="24"/>
      <c r="MIS73" s="27"/>
      <c r="MIT73" s="24"/>
      <c r="MIU73" s="27"/>
      <c r="MIV73" s="24"/>
      <c r="MIW73" s="27"/>
      <c r="MIX73" s="24"/>
      <c r="MIY73" s="27"/>
      <c r="MIZ73" s="24"/>
      <c r="MJA73" s="27"/>
      <c r="MJB73" s="24"/>
      <c r="MJC73" s="27"/>
      <c r="MJD73" s="24"/>
      <c r="MJE73" s="27"/>
      <c r="MJF73" s="24"/>
      <c r="MJG73" s="27"/>
      <c r="MJH73" s="24"/>
      <c r="MJI73" s="27"/>
      <c r="MJJ73" s="24"/>
      <c r="MJK73" s="27"/>
      <c r="MJL73" s="24"/>
      <c r="MJM73" s="27"/>
      <c r="MJN73" s="24"/>
      <c r="MJO73" s="27"/>
      <c r="MJP73" s="24"/>
      <c r="MJQ73" s="27"/>
      <c r="MJR73" s="24"/>
      <c r="MJS73" s="27"/>
      <c r="MJT73" s="24"/>
      <c r="MJU73" s="27"/>
      <c r="MJV73" s="24"/>
      <c r="MJW73" s="27"/>
      <c r="MJX73" s="24"/>
      <c r="MJY73" s="27"/>
      <c r="MJZ73" s="24"/>
      <c r="MKA73" s="27"/>
      <c r="MKB73" s="24"/>
      <c r="MKC73" s="27"/>
      <c r="MKD73" s="24"/>
      <c r="MKE73" s="27"/>
      <c r="MKF73" s="24"/>
      <c r="MKG73" s="27"/>
      <c r="MKH73" s="24"/>
      <c r="MKI73" s="27"/>
      <c r="MKJ73" s="24"/>
      <c r="MKK73" s="27"/>
      <c r="MKL73" s="24"/>
      <c r="MKM73" s="27"/>
      <c r="MKN73" s="24"/>
      <c r="MKO73" s="27"/>
      <c r="MKP73" s="24"/>
      <c r="MKQ73" s="27"/>
      <c r="MKR73" s="24"/>
      <c r="MKS73" s="27"/>
      <c r="MKT73" s="24"/>
      <c r="MKU73" s="27"/>
      <c r="MKV73" s="24"/>
      <c r="MKW73" s="27"/>
      <c r="MKX73" s="24"/>
      <c r="MKY73" s="27"/>
      <c r="MKZ73" s="24"/>
      <c r="MLA73" s="27"/>
      <c r="MLB73" s="24"/>
      <c r="MLC73" s="27"/>
      <c r="MLD73" s="24"/>
      <c r="MLE73" s="27"/>
      <c r="MLF73" s="24"/>
      <c r="MLG73" s="27"/>
      <c r="MLH73" s="24"/>
      <c r="MLI73" s="27"/>
      <c r="MLJ73" s="24"/>
      <c r="MLK73" s="27"/>
      <c r="MLL73" s="24"/>
      <c r="MLM73" s="27"/>
      <c r="MLN73" s="24"/>
      <c r="MLO73" s="27"/>
      <c r="MLP73" s="24"/>
      <c r="MLQ73" s="27"/>
      <c r="MLR73" s="24"/>
      <c r="MLS73" s="27"/>
      <c r="MLT73" s="24"/>
      <c r="MLU73" s="27"/>
      <c r="MLV73" s="24"/>
      <c r="MLW73" s="27"/>
      <c r="MLX73" s="24"/>
      <c r="MLY73" s="27"/>
      <c r="MLZ73" s="24"/>
      <c r="MMA73" s="27"/>
      <c r="MMB73" s="24"/>
      <c r="MMC73" s="27"/>
      <c r="MMD73" s="24"/>
      <c r="MME73" s="27"/>
      <c r="MMF73" s="24"/>
      <c r="MMG73" s="27"/>
      <c r="MMH73" s="24"/>
      <c r="MMI73" s="27"/>
      <c r="MMJ73" s="24"/>
      <c r="MMK73" s="27"/>
      <c r="MML73" s="24"/>
      <c r="MMM73" s="27"/>
      <c r="MMN73" s="24"/>
      <c r="MMO73" s="27"/>
      <c r="MMP73" s="24"/>
      <c r="MMQ73" s="27"/>
      <c r="MMR73" s="24"/>
      <c r="MMS73" s="27"/>
      <c r="MMT73" s="24"/>
      <c r="MMU73" s="27"/>
      <c r="MMV73" s="24"/>
      <c r="MMW73" s="27"/>
      <c r="MMX73" s="24"/>
      <c r="MMY73" s="27"/>
      <c r="MMZ73" s="24"/>
      <c r="MNA73" s="27"/>
      <c r="MNB73" s="24"/>
      <c r="MNC73" s="27"/>
      <c r="MND73" s="24"/>
      <c r="MNE73" s="27"/>
      <c r="MNF73" s="24"/>
      <c r="MNG73" s="27"/>
      <c r="MNH73" s="24"/>
      <c r="MNI73" s="27"/>
      <c r="MNJ73" s="24"/>
      <c r="MNK73" s="27"/>
      <c r="MNL73" s="24"/>
      <c r="MNM73" s="27"/>
      <c r="MNN73" s="24"/>
      <c r="MNO73" s="27"/>
      <c r="MNP73" s="24"/>
      <c r="MNQ73" s="27"/>
      <c r="MNR73" s="24"/>
      <c r="MNS73" s="27"/>
      <c r="MNT73" s="24"/>
      <c r="MNU73" s="27"/>
      <c r="MNV73" s="24"/>
      <c r="MNW73" s="27"/>
      <c r="MNX73" s="24"/>
      <c r="MNY73" s="27"/>
      <c r="MNZ73" s="24"/>
      <c r="MOA73" s="27"/>
      <c r="MOB73" s="24"/>
      <c r="MOC73" s="27"/>
      <c r="MOD73" s="24"/>
      <c r="MOE73" s="27"/>
      <c r="MOF73" s="24"/>
      <c r="MOG73" s="27"/>
      <c r="MOH73" s="24"/>
      <c r="MOI73" s="27"/>
      <c r="MOJ73" s="24"/>
      <c r="MOK73" s="27"/>
      <c r="MOL73" s="24"/>
      <c r="MOM73" s="27"/>
      <c r="MON73" s="24"/>
      <c r="MOO73" s="27"/>
      <c r="MOP73" s="24"/>
      <c r="MOQ73" s="27"/>
      <c r="MOR73" s="24"/>
      <c r="MOS73" s="27"/>
      <c r="MOT73" s="24"/>
      <c r="MOU73" s="27"/>
      <c r="MOV73" s="24"/>
      <c r="MOW73" s="27"/>
      <c r="MOX73" s="24"/>
      <c r="MOY73" s="27"/>
      <c r="MOZ73" s="24"/>
      <c r="MPA73" s="27"/>
      <c r="MPB73" s="24"/>
      <c r="MPC73" s="27"/>
      <c r="MPD73" s="24"/>
      <c r="MPE73" s="27"/>
      <c r="MPF73" s="24"/>
      <c r="MPG73" s="27"/>
      <c r="MPH73" s="24"/>
      <c r="MPI73" s="27"/>
      <c r="MPJ73" s="24"/>
      <c r="MPK73" s="27"/>
      <c r="MPL73" s="24"/>
      <c r="MPM73" s="27"/>
      <c r="MPN73" s="24"/>
      <c r="MPO73" s="27"/>
      <c r="MPP73" s="24"/>
      <c r="MPQ73" s="27"/>
      <c r="MPR73" s="24"/>
      <c r="MPS73" s="27"/>
      <c r="MPT73" s="24"/>
      <c r="MPU73" s="27"/>
      <c r="MPV73" s="24"/>
      <c r="MPW73" s="27"/>
      <c r="MPX73" s="24"/>
      <c r="MPY73" s="27"/>
      <c r="MPZ73" s="24"/>
      <c r="MQA73" s="27"/>
      <c r="MQB73" s="24"/>
      <c r="MQC73" s="27"/>
      <c r="MQD73" s="24"/>
      <c r="MQE73" s="27"/>
      <c r="MQF73" s="24"/>
      <c r="MQG73" s="27"/>
      <c r="MQH73" s="24"/>
      <c r="MQI73" s="27"/>
      <c r="MQJ73" s="24"/>
      <c r="MQK73" s="27"/>
      <c r="MQL73" s="24"/>
      <c r="MQM73" s="27"/>
      <c r="MQN73" s="24"/>
      <c r="MQO73" s="27"/>
      <c r="MQP73" s="24"/>
      <c r="MQQ73" s="27"/>
      <c r="MQR73" s="24"/>
      <c r="MQS73" s="27"/>
      <c r="MQT73" s="24"/>
      <c r="MQU73" s="27"/>
      <c r="MQV73" s="24"/>
      <c r="MQW73" s="27"/>
      <c r="MQX73" s="24"/>
      <c r="MQY73" s="27"/>
      <c r="MQZ73" s="24"/>
      <c r="MRA73" s="27"/>
      <c r="MRB73" s="24"/>
      <c r="MRC73" s="27"/>
      <c r="MRD73" s="24"/>
      <c r="MRE73" s="27"/>
      <c r="MRF73" s="24"/>
      <c r="MRG73" s="27"/>
      <c r="MRH73" s="24"/>
      <c r="MRI73" s="27"/>
      <c r="MRJ73" s="24"/>
      <c r="MRK73" s="27"/>
      <c r="MRL73" s="24"/>
      <c r="MRM73" s="27"/>
      <c r="MRN73" s="24"/>
      <c r="MRO73" s="27"/>
      <c r="MRP73" s="24"/>
      <c r="MRQ73" s="27"/>
      <c r="MRR73" s="24"/>
      <c r="MRS73" s="27"/>
      <c r="MRT73" s="24"/>
      <c r="MRU73" s="27"/>
      <c r="MRV73" s="24"/>
      <c r="MRW73" s="27"/>
      <c r="MRX73" s="24"/>
      <c r="MRY73" s="27"/>
      <c r="MRZ73" s="24"/>
      <c r="MSA73" s="27"/>
      <c r="MSB73" s="24"/>
      <c r="MSC73" s="27"/>
      <c r="MSD73" s="24"/>
      <c r="MSE73" s="27"/>
      <c r="MSF73" s="24"/>
      <c r="MSG73" s="27"/>
      <c r="MSH73" s="24"/>
      <c r="MSI73" s="27"/>
      <c r="MSJ73" s="24"/>
      <c r="MSK73" s="27"/>
      <c r="MSL73" s="24"/>
      <c r="MSM73" s="27"/>
      <c r="MSN73" s="24"/>
      <c r="MSO73" s="27"/>
      <c r="MSP73" s="24"/>
      <c r="MSQ73" s="27"/>
      <c r="MSR73" s="24"/>
      <c r="MSS73" s="27"/>
      <c r="MST73" s="24"/>
      <c r="MSU73" s="27"/>
      <c r="MSV73" s="24"/>
      <c r="MSW73" s="27"/>
      <c r="MSX73" s="24"/>
      <c r="MSY73" s="27"/>
      <c r="MSZ73" s="24"/>
      <c r="MTA73" s="27"/>
      <c r="MTB73" s="24"/>
      <c r="MTC73" s="27"/>
      <c r="MTD73" s="24"/>
      <c r="MTE73" s="27"/>
      <c r="MTF73" s="24"/>
      <c r="MTG73" s="27"/>
      <c r="MTH73" s="24"/>
      <c r="MTI73" s="27"/>
      <c r="MTJ73" s="24"/>
      <c r="MTK73" s="27"/>
      <c r="MTL73" s="24"/>
      <c r="MTM73" s="27"/>
      <c r="MTN73" s="24"/>
      <c r="MTO73" s="27"/>
      <c r="MTP73" s="24"/>
      <c r="MTQ73" s="27"/>
      <c r="MTR73" s="24"/>
      <c r="MTS73" s="27"/>
      <c r="MTT73" s="24"/>
      <c r="MTU73" s="27"/>
      <c r="MTV73" s="24"/>
      <c r="MTW73" s="27"/>
      <c r="MTX73" s="24"/>
      <c r="MTY73" s="27"/>
      <c r="MTZ73" s="24"/>
      <c r="MUA73" s="27"/>
      <c r="MUB73" s="24"/>
      <c r="MUC73" s="27"/>
      <c r="MUD73" s="24"/>
      <c r="MUE73" s="27"/>
      <c r="MUF73" s="24"/>
      <c r="MUG73" s="27"/>
      <c r="MUH73" s="24"/>
      <c r="MUI73" s="27"/>
      <c r="MUJ73" s="24"/>
      <c r="MUK73" s="27"/>
      <c r="MUL73" s="24"/>
      <c r="MUM73" s="27"/>
      <c r="MUN73" s="24"/>
      <c r="MUO73" s="27"/>
      <c r="MUP73" s="24"/>
      <c r="MUQ73" s="27"/>
      <c r="MUR73" s="24"/>
      <c r="MUS73" s="27"/>
      <c r="MUT73" s="24"/>
      <c r="MUU73" s="27"/>
      <c r="MUV73" s="24"/>
      <c r="MUW73" s="27"/>
      <c r="MUX73" s="24"/>
      <c r="MUY73" s="27"/>
      <c r="MUZ73" s="24"/>
      <c r="MVA73" s="27"/>
      <c r="MVB73" s="24"/>
      <c r="MVC73" s="27"/>
      <c r="MVD73" s="24"/>
      <c r="MVE73" s="27"/>
      <c r="MVF73" s="24"/>
      <c r="MVG73" s="27"/>
      <c r="MVH73" s="24"/>
      <c r="MVI73" s="27"/>
      <c r="MVJ73" s="24"/>
      <c r="MVK73" s="27"/>
      <c r="MVL73" s="24"/>
      <c r="MVM73" s="27"/>
      <c r="MVN73" s="24"/>
      <c r="MVO73" s="27"/>
      <c r="MVP73" s="24"/>
      <c r="MVQ73" s="27"/>
      <c r="MVR73" s="24"/>
      <c r="MVS73" s="27"/>
      <c r="MVT73" s="24"/>
      <c r="MVU73" s="27"/>
      <c r="MVV73" s="24"/>
      <c r="MVW73" s="27"/>
      <c r="MVX73" s="24"/>
      <c r="MVY73" s="27"/>
      <c r="MVZ73" s="24"/>
      <c r="MWA73" s="27"/>
      <c r="MWB73" s="24"/>
      <c r="MWC73" s="27"/>
      <c r="MWD73" s="24"/>
      <c r="MWE73" s="27"/>
      <c r="MWF73" s="24"/>
      <c r="MWG73" s="27"/>
      <c r="MWH73" s="24"/>
      <c r="MWI73" s="27"/>
      <c r="MWJ73" s="24"/>
      <c r="MWK73" s="27"/>
      <c r="MWL73" s="24"/>
      <c r="MWM73" s="27"/>
      <c r="MWN73" s="24"/>
      <c r="MWO73" s="27"/>
      <c r="MWP73" s="24"/>
      <c r="MWQ73" s="27"/>
      <c r="MWR73" s="24"/>
      <c r="MWS73" s="27"/>
      <c r="MWT73" s="24"/>
      <c r="MWU73" s="27"/>
      <c r="MWV73" s="24"/>
      <c r="MWW73" s="27"/>
      <c r="MWX73" s="24"/>
      <c r="MWY73" s="27"/>
      <c r="MWZ73" s="24"/>
      <c r="MXA73" s="27"/>
      <c r="MXB73" s="24"/>
      <c r="MXC73" s="27"/>
      <c r="MXD73" s="24"/>
      <c r="MXE73" s="27"/>
      <c r="MXF73" s="24"/>
      <c r="MXG73" s="27"/>
      <c r="MXH73" s="24"/>
      <c r="MXI73" s="27"/>
      <c r="MXJ73" s="24"/>
      <c r="MXK73" s="27"/>
      <c r="MXL73" s="24"/>
      <c r="MXM73" s="27"/>
      <c r="MXN73" s="24"/>
      <c r="MXO73" s="27"/>
      <c r="MXP73" s="24"/>
      <c r="MXQ73" s="27"/>
      <c r="MXR73" s="24"/>
      <c r="MXS73" s="27"/>
      <c r="MXT73" s="24"/>
      <c r="MXU73" s="27"/>
      <c r="MXV73" s="24"/>
      <c r="MXW73" s="27"/>
      <c r="MXX73" s="24"/>
      <c r="MXY73" s="27"/>
      <c r="MXZ73" s="24"/>
      <c r="MYA73" s="27"/>
      <c r="MYB73" s="24"/>
      <c r="MYC73" s="27"/>
      <c r="MYD73" s="24"/>
      <c r="MYE73" s="27"/>
      <c r="MYF73" s="24"/>
      <c r="MYG73" s="27"/>
      <c r="MYH73" s="24"/>
      <c r="MYI73" s="27"/>
      <c r="MYJ73" s="24"/>
      <c r="MYK73" s="27"/>
      <c r="MYL73" s="24"/>
      <c r="MYM73" s="27"/>
      <c r="MYN73" s="24"/>
      <c r="MYO73" s="27"/>
      <c r="MYP73" s="24"/>
      <c r="MYQ73" s="27"/>
      <c r="MYR73" s="24"/>
      <c r="MYS73" s="27"/>
      <c r="MYT73" s="24"/>
      <c r="MYU73" s="27"/>
      <c r="MYV73" s="24"/>
      <c r="MYW73" s="27"/>
      <c r="MYX73" s="24"/>
      <c r="MYY73" s="27"/>
      <c r="MYZ73" s="24"/>
      <c r="MZA73" s="27"/>
      <c r="MZB73" s="24"/>
      <c r="MZC73" s="27"/>
      <c r="MZD73" s="24"/>
      <c r="MZE73" s="27"/>
      <c r="MZF73" s="24"/>
      <c r="MZG73" s="27"/>
      <c r="MZH73" s="24"/>
      <c r="MZI73" s="27"/>
      <c r="MZJ73" s="24"/>
      <c r="MZK73" s="27"/>
      <c r="MZL73" s="24"/>
      <c r="MZM73" s="27"/>
      <c r="MZN73" s="24"/>
      <c r="MZO73" s="27"/>
      <c r="MZP73" s="24"/>
      <c r="MZQ73" s="27"/>
      <c r="MZR73" s="24"/>
      <c r="MZS73" s="27"/>
      <c r="MZT73" s="24"/>
      <c r="MZU73" s="27"/>
      <c r="MZV73" s="24"/>
      <c r="MZW73" s="27"/>
      <c r="MZX73" s="24"/>
      <c r="MZY73" s="27"/>
      <c r="MZZ73" s="24"/>
      <c r="NAA73" s="27"/>
      <c r="NAB73" s="24"/>
      <c r="NAC73" s="27"/>
      <c r="NAD73" s="24"/>
      <c r="NAE73" s="27"/>
      <c r="NAF73" s="24"/>
      <c r="NAG73" s="27"/>
      <c r="NAH73" s="24"/>
      <c r="NAI73" s="27"/>
      <c r="NAJ73" s="24"/>
      <c r="NAK73" s="27"/>
      <c r="NAL73" s="24"/>
      <c r="NAM73" s="27"/>
      <c r="NAN73" s="24"/>
      <c r="NAO73" s="27"/>
      <c r="NAP73" s="24"/>
      <c r="NAQ73" s="27"/>
      <c r="NAR73" s="24"/>
      <c r="NAS73" s="27"/>
      <c r="NAT73" s="24"/>
      <c r="NAU73" s="27"/>
      <c r="NAV73" s="24"/>
      <c r="NAW73" s="27"/>
      <c r="NAX73" s="24"/>
      <c r="NAY73" s="27"/>
      <c r="NAZ73" s="24"/>
      <c r="NBA73" s="27"/>
      <c r="NBB73" s="24"/>
      <c r="NBC73" s="27"/>
      <c r="NBD73" s="24"/>
      <c r="NBE73" s="27"/>
      <c r="NBF73" s="24"/>
      <c r="NBG73" s="27"/>
      <c r="NBH73" s="24"/>
      <c r="NBI73" s="27"/>
      <c r="NBJ73" s="24"/>
      <c r="NBK73" s="27"/>
      <c r="NBL73" s="24"/>
      <c r="NBM73" s="27"/>
      <c r="NBN73" s="24"/>
      <c r="NBO73" s="27"/>
      <c r="NBP73" s="24"/>
      <c r="NBQ73" s="27"/>
      <c r="NBR73" s="24"/>
      <c r="NBS73" s="27"/>
      <c r="NBT73" s="24"/>
      <c r="NBU73" s="27"/>
      <c r="NBV73" s="24"/>
      <c r="NBW73" s="27"/>
      <c r="NBX73" s="24"/>
      <c r="NBY73" s="27"/>
      <c r="NBZ73" s="24"/>
      <c r="NCA73" s="27"/>
      <c r="NCB73" s="24"/>
      <c r="NCC73" s="27"/>
      <c r="NCD73" s="24"/>
      <c r="NCE73" s="27"/>
      <c r="NCF73" s="24"/>
      <c r="NCG73" s="27"/>
      <c r="NCH73" s="24"/>
      <c r="NCI73" s="27"/>
      <c r="NCJ73" s="24"/>
      <c r="NCK73" s="27"/>
      <c r="NCL73" s="24"/>
      <c r="NCM73" s="27"/>
      <c r="NCN73" s="24"/>
      <c r="NCO73" s="27"/>
      <c r="NCP73" s="24"/>
      <c r="NCQ73" s="27"/>
      <c r="NCR73" s="24"/>
      <c r="NCS73" s="27"/>
      <c r="NCT73" s="24"/>
      <c r="NCU73" s="27"/>
      <c r="NCV73" s="24"/>
      <c r="NCW73" s="27"/>
      <c r="NCX73" s="24"/>
      <c r="NCY73" s="27"/>
      <c r="NCZ73" s="24"/>
      <c r="NDA73" s="27"/>
      <c r="NDB73" s="24"/>
      <c r="NDC73" s="27"/>
      <c r="NDD73" s="24"/>
      <c r="NDE73" s="27"/>
      <c r="NDF73" s="24"/>
      <c r="NDG73" s="27"/>
      <c r="NDH73" s="24"/>
      <c r="NDI73" s="27"/>
      <c r="NDJ73" s="24"/>
      <c r="NDK73" s="27"/>
      <c r="NDL73" s="24"/>
      <c r="NDM73" s="27"/>
      <c r="NDN73" s="24"/>
      <c r="NDO73" s="27"/>
      <c r="NDP73" s="24"/>
      <c r="NDQ73" s="27"/>
      <c r="NDR73" s="24"/>
      <c r="NDS73" s="27"/>
      <c r="NDT73" s="24"/>
      <c r="NDU73" s="27"/>
      <c r="NDV73" s="24"/>
      <c r="NDW73" s="27"/>
      <c r="NDX73" s="24"/>
      <c r="NDY73" s="27"/>
      <c r="NDZ73" s="24"/>
      <c r="NEA73" s="27"/>
      <c r="NEB73" s="24"/>
      <c r="NEC73" s="27"/>
      <c r="NED73" s="24"/>
      <c r="NEE73" s="27"/>
      <c r="NEF73" s="24"/>
      <c r="NEG73" s="27"/>
      <c r="NEH73" s="24"/>
      <c r="NEI73" s="27"/>
      <c r="NEJ73" s="24"/>
      <c r="NEK73" s="27"/>
      <c r="NEL73" s="24"/>
      <c r="NEM73" s="27"/>
      <c r="NEN73" s="24"/>
      <c r="NEO73" s="27"/>
      <c r="NEP73" s="24"/>
      <c r="NEQ73" s="27"/>
      <c r="NER73" s="24"/>
      <c r="NES73" s="27"/>
      <c r="NET73" s="24"/>
      <c r="NEU73" s="27"/>
      <c r="NEV73" s="24"/>
      <c r="NEW73" s="27"/>
      <c r="NEX73" s="24"/>
      <c r="NEY73" s="27"/>
      <c r="NEZ73" s="24"/>
      <c r="NFA73" s="27"/>
      <c r="NFB73" s="24"/>
      <c r="NFC73" s="27"/>
      <c r="NFD73" s="24"/>
      <c r="NFE73" s="27"/>
      <c r="NFF73" s="24"/>
      <c r="NFG73" s="27"/>
      <c r="NFH73" s="24"/>
      <c r="NFI73" s="27"/>
      <c r="NFJ73" s="24"/>
      <c r="NFK73" s="27"/>
      <c r="NFL73" s="24"/>
      <c r="NFM73" s="27"/>
      <c r="NFN73" s="24"/>
      <c r="NFO73" s="27"/>
      <c r="NFP73" s="24"/>
      <c r="NFQ73" s="27"/>
      <c r="NFR73" s="24"/>
      <c r="NFS73" s="27"/>
      <c r="NFT73" s="24"/>
      <c r="NFU73" s="27"/>
      <c r="NFV73" s="24"/>
      <c r="NFW73" s="27"/>
      <c r="NFX73" s="24"/>
      <c r="NFY73" s="27"/>
      <c r="NFZ73" s="24"/>
      <c r="NGA73" s="27"/>
      <c r="NGB73" s="24"/>
      <c r="NGC73" s="27"/>
      <c r="NGD73" s="24"/>
      <c r="NGE73" s="27"/>
      <c r="NGF73" s="24"/>
      <c r="NGG73" s="27"/>
      <c r="NGH73" s="24"/>
      <c r="NGI73" s="27"/>
      <c r="NGJ73" s="24"/>
      <c r="NGK73" s="27"/>
      <c r="NGL73" s="24"/>
      <c r="NGM73" s="27"/>
      <c r="NGN73" s="24"/>
      <c r="NGO73" s="27"/>
      <c r="NGP73" s="24"/>
      <c r="NGQ73" s="27"/>
      <c r="NGR73" s="24"/>
      <c r="NGS73" s="27"/>
      <c r="NGT73" s="24"/>
      <c r="NGU73" s="27"/>
      <c r="NGV73" s="24"/>
      <c r="NGW73" s="27"/>
      <c r="NGX73" s="24"/>
      <c r="NGY73" s="27"/>
      <c r="NGZ73" s="24"/>
      <c r="NHA73" s="27"/>
      <c r="NHB73" s="24"/>
      <c r="NHC73" s="27"/>
      <c r="NHD73" s="24"/>
      <c r="NHE73" s="27"/>
      <c r="NHF73" s="24"/>
      <c r="NHG73" s="27"/>
      <c r="NHH73" s="24"/>
      <c r="NHI73" s="27"/>
      <c r="NHJ73" s="24"/>
      <c r="NHK73" s="27"/>
      <c r="NHL73" s="24"/>
      <c r="NHM73" s="27"/>
      <c r="NHN73" s="24"/>
      <c r="NHO73" s="27"/>
      <c r="NHP73" s="24"/>
      <c r="NHQ73" s="27"/>
      <c r="NHR73" s="24"/>
      <c r="NHS73" s="27"/>
      <c r="NHT73" s="24"/>
      <c r="NHU73" s="27"/>
      <c r="NHV73" s="24"/>
      <c r="NHW73" s="27"/>
      <c r="NHX73" s="24"/>
      <c r="NHY73" s="27"/>
      <c r="NHZ73" s="24"/>
      <c r="NIA73" s="27"/>
      <c r="NIB73" s="24"/>
      <c r="NIC73" s="27"/>
      <c r="NID73" s="24"/>
      <c r="NIE73" s="27"/>
      <c r="NIF73" s="24"/>
      <c r="NIG73" s="27"/>
      <c r="NIH73" s="24"/>
      <c r="NII73" s="27"/>
      <c r="NIJ73" s="24"/>
      <c r="NIK73" s="27"/>
      <c r="NIL73" s="24"/>
      <c r="NIM73" s="27"/>
      <c r="NIN73" s="24"/>
      <c r="NIO73" s="27"/>
      <c r="NIP73" s="24"/>
      <c r="NIQ73" s="27"/>
      <c r="NIR73" s="24"/>
      <c r="NIS73" s="27"/>
      <c r="NIT73" s="24"/>
      <c r="NIU73" s="27"/>
      <c r="NIV73" s="24"/>
      <c r="NIW73" s="27"/>
      <c r="NIX73" s="24"/>
      <c r="NIY73" s="27"/>
      <c r="NIZ73" s="24"/>
      <c r="NJA73" s="27"/>
      <c r="NJB73" s="24"/>
      <c r="NJC73" s="27"/>
      <c r="NJD73" s="24"/>
      <c r="NJE73" s="27"/>
      <c r="NJF73" s="24"/>
      <c r="NJG73" s="27"/>
      <c r="NJH73" s="24"/>
      <c r="NJI73" s="27"/>
      <c r="NJJ73" s="24"/>
      <c r="NJK73" s="27"/>
      <c r="NJL73" s="24"/>
      <c r="NJM73" s="27"/>
      <c r="NJN73" s="24"/>
      <c r="NJO73" s="27"/>
      <c r="NJP73" s="24"/>
      <c r="NJQ73" s="27"/>
      <c r="NJR73" s="24"/>
      <c r="NJS73" s="27"/>
      <c r="NJT73" s="24"/>
      <c r="NJU73" s="27"/>
      <c r="NJV73" s="24"/>
      <c r="NJW73" s="27"/>
      <c r="NJX73" s="24"/>
      <c r="NJY73" s="27"/>
      <c r="NJZ73" s="24"/>
      <c r="NKA73" s="27"/>
      <c r="NKB73" s="24"/>
      <c r="NKC73" s="27"/>
      <c r="NKD73" s="24"/>
      <c r="NKE73" s="27"/>
      <c r="NKF73" s="24"/>
      <c r="NKG73" s="27"/>
      <c r="NKH73" s="24"/>
      <c r="NKI73" s="27"/>
      <c r="NKJ73" s="24"/>
      <c r="NKK73" s="27"/>
      <c r="NKL73" s="24"/>
      <c r="NKM73" s="27"/>
      <c r="NKN73" s="24"/>
      <c r="NKO73" s="27"/>
      <c r="NKP73" s="24"/>
      <c r="NKQ73" s="27"/>
      <c r="NKR73" s="24"/>
      <c r="NKS73" s="27"/>
      <c r="NKT73" s="24"/>
      <c r="NKU73" s="27"/>
      <c r="NKV73" s="24"/>
      <c r="NKW73" s="27"/>
      <c r="NKX73" s="24"/>
      <c r="NKY73" s="27"/>
      <c r="NKZ73" s="24"/>
      <c r="NLA73" s="27"/>
      <c r="NLB73" s="24"/>
      <c r="NLC73" s="27"/>
      <c r="NLD73" s="24"/>
      <c r="NLE73" s="27"/>
      <c r="NLF73" s="24"/>
      <c r="NLG73" s="27"/>
      <c r="NLH73" s="24"/>
      <c r="NLI73" s="27"/>
      <c r="NLJ73" s="24"/>
      <c r="NLK73" s="27"/>
      <c r="NLL73" s="24"/>
      <c r="NLM73" s="27"/>
      <c r="NLN73" s="24"/>
      <c r="NLO73" s="27"/>
      <c r="NLP73" s="24"/>
      <c r="NLQ73" s="27"/>
      <c r="NLR73" s="24"/>
      <c r="NLS73" s="27"/>
      <c r="NLT73" s="24"/>
      <c r="NLU73" s="27"/>
      <c r="NLV73" s="24"/>
      <c r="NLW73" s="27"/>
      <c r="NLX73" s="24"/>
      <c r="NLY73" s="27"/>
      <c r="NLZ73" s="24"/>
      <c r="NMA73" s="27"/>
      <c r="NMB73" s="24"/>
      <c r="NMC73" s="27"/>
      <c r="NMD73" s="24"/>
      <c r="NME73" s="27"/>
      <c r="NMF73" s="24"/>
      <c r="NMG73" s="27"/>
      <c r="NMH73" s="24"/>
      <c r="NMI73" s="27"/>
      <c r="NMJ73" s="24"/>
      <c r="NMK73" s="27"/>
      <c r="NML73" s="24"/>
      <c r="NMM73" s="27"/>
      <c r="NMN73" s="24"/>
      <c r="NMO73" s="27"/>
      <c r="NMP73" s="24"/>
      <c r="NMQ73" s="27"/>
      <c r="NMR73" s="24"/>
      <c r="NMS73" s="27"/>
      <c r="NMT73" s="24"/>
      <c r="NMU73" s="27"/>
      <c r="NMV73" s="24"/>
      <c r="NMW73" s="27"/>
      <c r="NMX73" s="24"/>
      <c r="NMY73" s="27"/>
      <c r="NMZ73" s="24"/>
      <c r="NNA73" s="27"/>
      <c r="NNB73" s="24"/>
      <c r="NNC73" s="27"/>
      <c r="NND73" s="24"/>
      <c r="NNE73" s="27"/>
      <c r="NNF73" s="24"/>
      <c r="NNG73" s="27"/>
      <c r="NNH73" s="24"/>
      <c r="NNI73" s="27"/>
      <c r="NNJ73" s="24"/>
      <c r="NNK73" s="27"/>
      <c r="NNL73" s="24"/>
      <c r="NNM73" s="27"/>
      <c r="NNN73" s="24"/>
      <c r="NNO73" s="27"/>
      <c r="NNP73" s="24"/>
      <c r="NNQ73" s="27"/>
      <c r="NNR73" s="24"/>
      <c r="NNS73" s="27"/>
      <c r="NNT73" s="24"/>
      <c r="NNU73" s="27"/>
      <c r="NNV73" s="24"/>
      <c r="NNW73" s="27"/>
      <c r="NNX73" s="24"/>
      <c r="NNY73" s="27"/>
      <c r="NNZ73" s="24"/>
      <c r="NOA73" s="27"/>
      <c r="NOB73" s="24"/>
      <c r="NOC73" s="27"/>
      <c r="NOD73" s="24"/>
      <c r="NOE73" s="27"/>
      <c r="NOF73" s="24"/>
      <c r="NOG73" s="27"/>
      <c r="NOH73" s="24"/>
      <c r="NOI73" s="27"/>
      <c r="NOJ73" s="24"/>
      <c r="NOK73" s="27"/>
      <c r="NOL73" s="24"/>
      <c r="NOM73" s="27"/>
      <c r="NON73" s="24"/>
      <c r="NOO73" s="27"/>
      <c r="NOP73" s="24"/>
      <c r="NOQ73" s="27"/>
      <c r="NOR73" s="24"/>
      <c r="NOS73" s="27"/>
      <c r="NOT73" s="24"/>
      <c r="NOU73" s="27"/>
      <c r="NOV73" s="24"/>
      <c r="NOW73" s="27"/>
      <c r="NOX73" s="24"/>
      <c r="NOY73" s="27"/>
      <c r="NOZ73" s="24"/>
      <c r="NPA73" s="27"/>
      <c r="NPB73" s="24"/>
      <c r="NPC73" s="27"/>
      <c r="NPD73" s="24"/>
      <c r="NPE73" s="27"/>
      <c r="NPF73" s="24"/>
      <c r="NPG73" s="27"/>
      <c r="NPH73" s="24"/>
      <c r="NPI73" s="27"/>
      <c r="NPJ73" s="24"/>
      <c r="NPK73" s="27"/>
      <c r="NPL73" s="24"/>
      <c r="NPM73" s="27"/>
      <c r="NPN73" s="24"/>
      <c r="NPO73" s="27"/>
      <c r="NPP73" s="24"/>
      <c r="NPQ73" s="27"/>
      <c r="NPR73" s="24"/>
      <c r="NPS73" s="27"/>
      <c r="NPT73" s="24"/>
      <c r="NPU73" s="27"/>
      <c r="NPV73" s="24"/>
      <c r="NPW73" s="27"/>
      <c r="NPX73" s="24"/>
      <c r="NPY73" s="27"/>
      <c r="NPZ73" s="24"/>
      <c r="NQA73" s="27"/>
      <c r="NQB73" s="24"/>
      <c r="NQC73" s="27"/>
      <c r="NQD73" s="24"/>
      <c r="NQE73" s="27"/>
      <c r="NQF73" s="24"/>
      <c r="NQG73" s="27"/>
      <c r="NQH73" s="24"/>
      <c r="NQI73" s="27"/>
      <c r="NQJ73" s="24"/>
      <c r="NQK73" s="27"/>
      <c r="NQL73" s="24"/>
      <c r="NQM73" s="27"/>
      <c r="NQN73" s="24"/>
      <c r="NQO73" s="27"/>
      <c r="NQP73" s="24"/>
      <c r="NQQ73" s="27"/>
      <c r="NQR73" s="24"/>
      <c r="NQS73" s="27"/>
      <c r="NQT73" s="24"/>
      <c r="NQU73" s="27"/>
      <c r="NQV73" s="24"/>
      <c r="NQW73" s="27"/>
      <c r="NQX73" s="24"/>
      <c r="NQY73" s="27"/>
      <c r="NQZ73" s="24"/>
      <c r="NRA73" s="27"/>
      <c r="NRB73" s="24"/>
      <c r="NRC73" s="27"/>
      <c r="NRD73" s="24"/>
      <c r="NRE73" s="27"/>
      <c r="NRF73" s="24"/>
      <c r="NRG73" s="27"/>
      <c r="NRH73" s="24"/>
      <c r="NRI73" s="27"/>
      <c r="NRJ73" s="24"/>
      <c r="NRK73" s="27"/>
      <c r="NRL73" s="24"/>
      <c r="NRM73" s="27"/>
      <c r="NRN73" s="24"/>
      <c r="NRO73" s="27"/>
      <c r="NRP73" s="24"/>
      <c r="NRQ73" s="27"/>
      <c r="NRR73" s="24"/>
      <c r="NRS73" s="27"/>
      <c r="NRT73" s="24"/>
      <c r="NRU73" s="27"/>
      <c r="NRV73" s="24"/>
      <c r="NRW73" s="27"/>
      <c r="NRX73" s="24"/>
      <c r="NRY73" s="27"/>
      <c r="NRZ73" s="24"/>
      <c r="NSA73" s="27"/>
      <c r="NSB73" s="24"/>
      <c r="NSC73" s="27"/>
      <c r="NSD73" s="24"/>
      <c r="NSE73" s="27"/>
      <c r="NSF73" s="24"/>
      <c r="NSG73" s="27"/>
      <c r="NSH73" s="24"/>
      <c r="NSI73" s="27"/>
      <c r="NSJ73" s="24"/>
      <c r="NSK73" s="27"/>
      <c r="NSL73" s="24"/>
      <c r="NSM73" s="27"/>
      <c r="NSN73" s="24"/>
      <c r="NSO73" s="27"/>
      <c r="NSP73" s="24"/>
      <c r="NSQ73" s="27"/>
      <c r="NSR73" s="24"/>
      <c r="NSS73" s="27"/>
      <c r="NST73" s="24"/>
      <c r="NSU73" s="27"/>
      <c r="NSV73" s="24"/>
      <c r="NSW73" s="27"/>
      <c r="NSX73" s="24"/>
      <c r="NSY73" s="27"/>
      <c r="NSZ73" s="24"/>
      <c r="NTA73" s="27"/>
      <c r="NTB73" s="24"/>
      <c r="NTC73" s="27"/>
      <c r="NTD73" s="24"/>
      <c r="NTE73" s="27"/>
      <c r="NTF73" s="24"/>
      <c r="NTG73" s="27"/>
      <c r="NTH73" s="24"/>
      <c r="NTI73" s="27"/>
      <c r="NTJ73" s="24"/>
      <c r="NTK73" s="27"/>
      <c r="NTL73" s="24"/>
      <c r="NTM73" s="27"/>
      <c r="NTN73" s="24"/>
      <c r="NTO73" s="27"/>
      <c r="NTP73" s="24"/>
      <c r="NTQ73" s="27"/>
      <c r="NTR73" s="24"/>
      <c r="NTS73" s="27"/>
      <c r="NTT73" s="24"/>
      <c r="NTU73" s="27"/>
      <c r="NTV73" s="24"/>
      <c r="NTW73" s="27"/>
      <c r="NTX73" s="24"/>
      <c r="NTY73" s="27"/>
      <c r="NTZ73" s="24"/>
      <c r="NUA73" s="27"/>
      <c r="NUB73" s="24"/>
      <c r="NUC73" s="27"/>
      <c r="NUD73" s="24"/>
      <c r="NUE73" s="27"/>
      <c r="NUF73" s="24"/>
      <c r="NUG73" s="27"/>
      <c r="NUH73" s="24"/>
      <c r="NUI73" s="27"/>
      <c r="NUJ73" s="24"/>
      <c r="NUK73" s="27"/>
      <c r="NUL73" s="24"/>
      <c r="NUM73" s="27"/>
      <c r="NUN73" s="24"/>
      <c r="NUO73" s="27"/>
      <c r="NUP73" s="24"/>
      <c r="NUQ73" s="27"/>
      <c r="NUR73" s="24"/>
      <c r="NUS73" s="27"/>
      <c r="NUT73" s="24"/>
      <c r="NUU73" s="27"/>
      <c r="NUV73" s="24"/>
      <c r="NUW73" s="27"/>
      <c r="NUX73" s="24"/>
      <c r="NUY73" s="27"/>
      <c r="NUZ73" s="24"/>
      <c r="NVA73" s="27"/>
      <c r="NVB73" s="24"/>
      <c r="NVC73" s="27"/>
      <c r="NVD73" s="24"/>
      <c r="NVE73" s="27"/>
      <c r="NVF73" s="24"/>
      <c r="NVG73" s="27"/>
      <c r="NVH73" s="24"/>
      <c r="NVI73" s="27"/>
      <c r="NVJ73" s="24"/>
      <c r="NVK73" s="27"/>
      <c r="NVL73" s="24"/>
      <c r="NVM73" s="27"/>
      <c r="NVN73" s="24"/>
      <c r="NVO73" s="27"/>
      <c r="NVP73" s="24"/>
      <c r="NVQ73" s="27"/>
      <c r="NVR73" s="24"/>
      <c r="NVS73" s="27"/>
      <c r="NVT73" s="24"/>
      <c r="NVU73" s="27"/>
      <c r="NVV73" s="24"/>
      <c r="NVW73" s="27"/>
      <c r="NVX73" s="24"/>
      <c r="NVY73" s="27"/>
      <c r="NVZ73" s="24"/>
      <c r="NWA73" s="27"/>
      <c r="NWB73" s="24"/>
      <c r="NWC73" s="27"/>
      <c r="NWD73" s="24"/>
      <c r="NWE73" s="27"/>
      <c r="NWF73" s="24"/>
      <c r="NWG73" s="27"/>
      <c r="NWH73" s="24"/>
      <c r="NWI73" s="27"/>
      <c r="NWJ73" s="24"/>
      <c r="NWK73" s="27"/>
      <c r="NWL73" s="24"/>
      <c r="NWM73" s="27"/>
      <c r="NWN73" s="24"/>
      <c r="NWO73" s="27"/>
      <c r="NWP73" s="24"/>
      <c r="NWQ73" s="27"/>
      <c r="NWR73" s="24"/>
      <c r="NWS73" s="27"/>
      <c r="NWT73" s="24"/>
      <c r="NWU73" s="27"/>
      <c r="NWV73" s="24"/>
      <c r="NWW73" s="27"/>
      <c r="NWX73" s="24"/>
      <c r="NWY73" s="27"/>
      <c r="NWZ73" s="24"/>
      <c r="NXA73" s="27"/>
      <c r="NXB73" s="24"/>
      <c r="NXC73" s="27"/>
      <c r="NXD73" s="24"/>
      <c r="NXE73" s="27"/>
      <c r="NXF73" s="24"/>
      <c r="NXG73" s="27"/>
      <c r="NXH73" s="24"/>
      <c r="NXI73" s="27"/>
      <c r="NXJ73" s="24"/>
      <c r="NXK73" s="27"/>
      <c r="NXL73" s="24"/>
      <c r="NXM73" s="27"/>
      <c r="NXN73" s="24"/>
      <c r="NXO73" s="27"/>
      <c r="NXP73" s="24"/>
      <c r="NXQ73" s="27"/>
      <c r="NXR73" s="24"/>
      <c r="NXS73" s="27"/>
      <c r="NXT73" s="24"/>
      <c r="NXU73" s="27"/>
      <c r="NXV73" s="24"/>
      <c r="NXW73" s="27"/>
      <c r="NXX73" s="24"/>
      <c r="NXY73" s="27"/>
      <c r="NXZ73" s="24"/>
      <c r="NYA73" s="27"/>
      <c r="NYB73" s="24"/>
      <c r="NYC73" s="27"/>
      <c r="NYD73" s="24"/>
      <c r="NYE73" s="27"/>
      <c r="NYF73" s="24"/>
      <c r="NYG73" s="27"/>
      <c r="NYH73" s="24"/>
      <c r="NYI73" s="27"/>
      <c r="NYJ73" s="24"/>
      <c r="NYK73" s="27"/>
      <c r="NYL73" s="24"/>
      <c r="NYM73" s="27"/>
      <c r="NYN73" s="24"/>
      <c r="NYO73" s="27"/>
      <c r="NYP73" s="24"/>
      <c r="NYQ73" s="27"/>
      <c r="NYR73" s="24"/>
      <c r="NYS73" s="27"/>
      <c r="NYT73" s="24"/>
      <c r="NYU73" s="27"/>
      <c r="NYV73" s="24"/>
      <c r="NYW73" s="27"/>
      <c r="NYX73" s="24"/>
      <c r="NYY73" s="27"/>
      <c r="NYZ73" s="24"/>
      <c r="NZA73" s="27"/>
      <c r="NZB73" s="24"/>
      <c r="NZC73" s="27"/>
      <c r="NZD73" s="24"/>
      <c r="NZE73" s="27"/>
      <c r="NZF73" s="24"/>
      <c r="NZG73" s="27"/>
      <c r="NZH73" s="24"/>
      <c r="NZI73" s="27"/>
      <c r="NZJ73" s="24"/>
      <c r="NZK73" s="27"/>
      <c r="NZL73" s="24"/>
      <c r="NZM73" s="27"/>
      <c r="NZN73" s="24"/>
      <c r="NZO73" s="27"/>
      <c r="NZP73" s="24"/>
      <c r="NZQ73" s="27"/>
      <c r="NZR73" s="24"/>
      <c r="NZS73" s="27"/>
      <c r="NZT73" s="24"/>
      <c r="NZU73" s="27"/>
      <c r="NZV73" s="24"/>
      <c r="NZW73" s="27"/>
      <c r="NZX73" s="24"/>
      <c r="NZY73" s="27"/>
      <c r="NZZ73" s="24"/>
      <c r="OAA73" s="27"/>
      <c r="OAB73" s="24"/>
      <c r="OAC73" s="27"/>
      <c r="OAD73" s="24"/>
      <c r="OAE73" s="27"/>
      <c r="OAF73" s="24"/>
      <c r="OAG73" s="27"/>
      <c r="OAH73" s="24"/>
      <c r="OAI73" s="27"/>
      <c r="OAJ73" s="24"/>
      <c r="OAK73" s="27"/>
      <c r="OAL73" s="24"/>
      <c r="OAM73" s="27"/>
      <c r="OAN73" s="24"/>
      <c r="OAO73" s="27"/>
      <c r="OAP73" s="24"/>
      <c r="OAQ73" s="27"/>
      <c r="OAR73" s="24"/>
      <c r="OAS73" s="27"/>
      <c r="OAT73" s="24"/>
      <c r="OAU73" s="27"/>
      <c r="OAV73" s="24"/>
      <c r="OAW73" s="27"/>
      <c r="OAX73" s="24"/>
      <c r="OAY73" s="27"/>
      <c r="OAZ73" s="24"/>
      <c r="OBA73" s="27"/>
      <c r="OBB73" s="24"/>
      <c r="OBC73" s="27"/>
      <c r="OBD73" s="24"/>
      <c r="OBE73" s="27"/>
      <c r="OBF73" s="24"/>
      <c r="OBG73" s="27"/>
      <c r="OBH73" s="24"/>
      <c r="OBI73" s="27"/>
      <c r="OBJ73" s="24"/>
      <c r="OBK73" s="27"/>
      <c r="OBL73" s="24"/>
      <c r="OBM73" s="27"/>
      <c r="OBN73" s="24"/>
      <c r="OBO73" s="27"/>
      <c r="OBP73" s="24"/>
      <c r="OBQ73" s="27"/>
      <c r="OBR73" s="24"/>
      <c r="OBS73" s="27"/>
      <c r="OBT73" s="24"/>
      <c r="OBU73" s="27"/>
      <c r="OBV73" s="24"/>
      <c r="OBW73" s="27"/>
      <c r="OBX73" s="24"/>
      <c r="OBY73" s="27"/>
      <c r="OBZ73" s="24"/>
      <c r="OCA73" s="27"/>
      <c r="OCB73" s="24"/>
      <c r="OCC73" s="27"/>
      <c r="OCD73" s="24"/>
      <c r="OCE73" s="27"/>
      <c r="OCF73" s="24"/>
      <c r="OCG73" s="27"/>
      <c r="OCH73" s="24"/>
      <c r="OCI73" s="27"/>
      <c r="OCJ73" s="24"/>
      <c r="OCK73" s="27"/>
      <c r="OCL73" s="24"/>
      <c r="OCM73" s="27"/>
      <c r="OCN73" s="24"/>
      <c r="OCO73" s="27"/>
      <c r="OCP73" s="24"/>
      <c r="OCQ73" s="27"/>
      <c r="OCR73" s="24"/>
      <c r="OCS73" s="27"/>
      <c r="OCT73" s="24"/>
      <c r="OCU73" s="27"/>
      <c r="OCV73" s="24"/>
      <c r="OCW73" s="27"/>
      <c r="OCX73" s="24"/>
      <c r="OCY73" s="27"/>
      <c r="OCZ73" s="24"/>
      <c r="ODA73" s="27"/>
      <c r="ODB73" s="24"/>
      <c r="ODC73" s="27"/>
      <c r="ODD73" s="24"/>
      <c r="ODE73" s="27"/>
      <c r="ODF73" s="24"/>
      <c r="ODG73" s="27"/>
      <c r="ODH73" s="24"/>
      <c r="ODI73" s="27"/>
      <c r="ODJ73" s="24"/>
      <c r="ODK73" s="27"/>
      <c r="ODL73" s="24"/>
      <c r="ODM73" s="27"/>
      <c r="ODN73" s="24"/>
      <c r="ODO73" s="27"/>
      <c r="ODP73" s="24"/>
      <c r="ODQ73" s="27"/>
      <c r="ODR73" s="24"/>
      <c r="ODS73" s="27"/>
      <c r="ODT73" s="24"/>
      <c r="ODU73" s="27"/>
      <c r="ODV73" s="24"/>
      <c r="ODW73" s="27"/>
      <c r="ODX73" s="24"/>
      <c r="ODY73" s="27"/>
      <c r="ODZ73" s="24"/>
      <c r="OEA73" s="27"/>
      <c r="OEB73" s="24"/>
      <c r="OEC73" s="27"/>
      <c r="OED73" s="24"/>
      <c r="OEE73" s="27"/>
      <c r="OEF73" s="24"/>
      <c r="OEG73" s="27"/>
      <c r="OEH73" s="24"/>
      <c r="OEI73" s="27"/>
      <c r="OEJ73" s="24"/>
      <c r="OEK73" s="27"/>
      <c r="OEL73" s="24"/>
      <c r="OEM73" s="27"/>
      <c r="OEN73" s="24"/>
      <c r="OEO73" s="27"/>
      <c r="OEP73" s="24"/>
      <c r="OEQ73" s="27"/>
      <c r="OER73" s="24"/>
      <c r="OES73" s="27"/>
      <c r="OET73" s="24"/>
      <c r="OEU73" s="27"/>
      <c r="OEV73" s="24"/>
      <c r="OEW73" s="27"/>
      <c r="OEX73" s="24"/>
      <c r="OEY73" s="27"/>
      <c r="OEZ73" s="24"/>
      <c r="OFA73" s="27"/>
      <c r="OFB73" s="24"/>
      <c r="OFC73" s="27"/>
      <c r="OFD73" s="24"/>
      <c r="OFE73" s="27"/>
      <c r="OFF73" s="24"/>
      <c r="OFG73" s="27"/>
      <c r="OFH73" s="24"/>
      <c r="OFI73" s="27"/>
      <c r="OFJ73" s="24"/>
      <c r="OFK73" s="27"/>
      <c r="OFL73" s="24"/>
      <c r="OFM73" s="27"/>
      <c r="OFN73" s="24"/>
      <c r="OFO73" s="27"/>
      <c r="OFP73" s="24"/>
      <c r="OFQ73" s="27"/>
      <c r="OFR73" s="24"/>
      <c r="OFS73" s="27"/>
      <c r="OFT73" s="24"/>
      <c r="OFU73" s="27"/>
      <c r="OFV73" s="24"/>
      <c r="OFW73" s="27"/>
      <c r="OFX73" s="24"/>
      <c r="OFY73" s="27"/>
      <c r="OFZ73" s="24"/>
      <c r="OGA73" s="27"/>
      <c r="OGB73" s="24"/>
      <c r="OGC73" s="27"/>
      <c r="OGD73" s="24"/>
      <c r="OGE73" s="27"/>
      <c r="OGF73" s="24"/>
      <c r="OGG73" s="27"/>
      <c r="OGH73" s="24"/>
      <c r="OGI73" s="27"/>
      <c r="OGJ73" s="24"/>
      <c r="OGK73" s="27"/>
      <c r="OGL73" s="24"/>
      <c r="OGM73" s="27"/>
      <c r="OGN73" s="24"/>
      <c r="OGO73" s="27"/>
      <c r="OGP73" s="24"/>
      <c r="OGQ73" s="27"/>
      <c r="OGR73" s="24"/>
      <c r="OGS73" s="27"/>
      <c r="OGT73" s="24"/>
      <c r="OGU73" s="27"/>
      <c r="OGV73" s="24"/>
      <c r="OGW73" s="27"/>
      <c r="OGX73" s="24"/>
      <c r="OGY73" s="27"/>
      <c r="OGZ73" s="24"/>
      <c r="OHA73" s="27"/>
      <c r="OHB73" s="24"/>
      <c r="OHC73" s="27"/>
      <c r="OHD73" s="24"/>
      <c r="OHE73" s="27"/>
      <c r="OHF73" s="24"/>
      <c r="OHG73" s="27"/>
      <c r="OHH73" s="24"/>
      <c r="OHI73" s="27"/>
      <c r="OHJ73" s="24"/>
      <c r="OHK73" s="27"/>
      <c r="OHL73" s="24"/>
      <c r="OHM73" s="27"/>
      <c r="OHN73" s="24"/>
      <c r="OHO73" s="27"/>
      <c r="OHP73" s="24"/>
      <c r="OHQ73" s="27"/>
      <c r="OHR73" s="24"/>
      <c r="OHS73" s="27"/>
      <c r="OHT73" s="24"/>
      <c r="OHU73" s="27"/>
      <c r="OHV73" s="24"/>
      <c r="OHW73" s="27"/>
      <c r="OHX73" s="24"/>
      <c r="OHY73" s="27"/>
      <c r="OHZ73" s="24"/>
      <c r="OIA73" s="27"/>
      <c r="OIB73" s="24"/>
      <c r="OIC73" s="27"/>
      <c r="OID73" s="24"/>
      <c r="OIE73" s="27"/>
      <c r="OIF73" s="24"/>
      <c r="OIG73" s="27"/>
      <c r="OIH73" s="24"/>
      <c r="OII73" s="27"/>
      <c r="OIJ73" s="24"/>
      <c r="OIK73" s="27"/>
      <c r="OIL73" s="24"/>
      <c r="OIM73" s="27"/>
      <c r="OIN73" s="24"/>
      <c r="OIO73" s="27"/>
      <c r="OIP73" s="24"/>
      <c r="OIQ73" s="27"/>
      <c r="OIR73" s="24"/>
      <c r="OIS73" s="27"/>
      <c r="OIT73" s="24"/>
      <c r="OIU73" s="27"/>
      <c r="OIV73" s="24"/>
      <c r="OIW73" s="27"/>
      <c r="OIX73" s="24"/>
      <c r="OIY73" s="27"/>
      <c r="OIZ73" s="24"/>
      <c r="OJA73" s="27"/>
      <c r="OJB73" s="24"/>
      <c r="OJC73" s="27"/>
      <c r="OJD73" s="24"/>
      <c r="OJE73" s="27"/>
      <c r="OJF73" s="24"/>
      <c r="OJG73" s="27"/>
      <c r="OJH73" s="24"/>
      <c r="OJI73" s="27"/>
      <c r="OJJ73" s="24"/>
      <c r="OJK73" s="27"/>
      <c r="OJL73" s="24"/>
      <c r="OJM73" s="27"/>
      <c r="OJN73" s="24"/>
      <c r="OJO73" s="27"/>
      <c r="OJP73" s="24"/>
      <c r="OJQ73" s="27"/>
      <c r="OJR73" s="24"/>
      <c r="OJS73" s="27"/>
      <c r="OJT73" s="24"/>
      <c r="OJU73" s="27"/>
      <c r="OJV73" s="24"/>
      <c r="OJW73" s="27"/>
      <c r="OJX73" s="24"/>
      <c r="OJY73" s="27"/>
      <c r="OJZ73" s="24"/>
      <c r="OKA73" s="27"/>
      <c r="OKB73" s="24"/>
      <c r="OKC73" s="27"/>
      <c r="OKD73" s="24"/>
      <c r="OKE73" s="27"/>
      <c r="OKF73" s="24"/>
      <c r="OKG73" s="27"/>
      <c r="OKH73" s="24"/>
      <c r="OKI73" s="27"/>
      <c r="OKJ73" s="24"/>
      <c r="OKK73" s="27"/>
      <c r="OKL73" s="24"/>
      <c r="OKM73" s="27"/>
      <c r="OKN73" s="24"/>
      <c r="OKO73" s="27"/>
      <c r="OKP73" s="24"/>
      <c r="OKQ73" s="27"/>
      <c r="OKR73" s="24"/>
      <c r="OKS73" s="27"/>
      <c r="OKT73" s="24"/>
      <c r="OKU73" s="27"/>
      <c r="OKV73" s="24"/>
      <c r="OKW73" s="27"/>
      <c r="OKX73" s="24"/>
      <c r="OKY73" s="27"/>
      <c r="OKZ73" s="24"/>
      <c r="OLA73" s="27"/>
      <c r="OLB73" s="24"/>
      <c r="OLC73" s="27"/>
      <c r="OLD73" s="24"/>
      <c r="OLE73" s="27"/>
      <c r="OLF73" s="24"/>
      <c r="OLG73" s="27"/>
      <c r="OLH73" s="24"/>
      <c r="OLI73" s="27"/>
      <c r="OLJ73" s="24"/>
      <c r="OLK73" s="27"/>
      <c r="OLL73" s="24"/>
      <c r="OLM73" s="27"/>
      <c r="OLN73" s="24"/>
      <c r="OLO73" s="27"/>
      <c r="OLP73" s="24"/>
      <c r="OLQ73" s="27"/>
      <c r="OLR73" s="24"/>
      <c r="OLS73" s="27"/>
      <c r="OLT73" s="24"/>
      <c r="OLU73" s="27"/>
      <c r="OLV73" s="24"/>
      <c r="OLW73" s="27"/>
      <c r="OLX73" s="24"/>
      <c r="OLY73" s="27"/>
      <c r="OLZ73" s="24"/>
      <c r="OMA73" s="27"/>
      <c r="OMB73" s="24"/>
      <c r="OMC73" s="27"/>
      <c r="OMD73" s="24"/>
      <c r="OME73" s="27"/>
      <c r="OMF73" s="24"/>
      <c r="OMG73" s="27"/>
      <c r="OMH73" s="24"/>
      <c r="OMI73" s="27"/>
      <c r="OMJ73" s="24"/>
      <c r="OMK73" s="27"/>
      <c r="OML73" s="24"/>
      <c r="OMM73" s="27"/>
      <c r="OMN73" s="24"/>
      <c r="OMO73" s="27"/>
      <c r="OMP73" s="24"/>
      <c r="OMQ73" s="27"/>
      <c r="OMR73" s="24"/>
      <c r="OMS73" s="27"/>
      <c r="OMT73" s="24"/>
      <c r="OMU73" s="27"/>
      <c r="OMV73" s="24"/>
      <c r="OMW73" s="27"/>
      <c r="OMX73" s="24"/>
      <c r="OMY73" s="27"/>
      <c r="OMZ73" s="24"/>
      <c r="ONA73" s="27"/>
      <c r="ONB73" s="24"/>
      <c r="ONC73" s="27"/>
      <c r="OND73" s="24"/>
      <c r="ONE73" s="27"/>
      <c r="ONF73" s="24"/>
      <c r="ONG73" s="27"/>
      <c r="ONH73" s="24"/>
      <c r="ONI73" s="27"/>
      <c r="ONJ73" s="24"/>
      <c r="ONK73" s="27"/>
      <c r="ONL73" s="24"/>
      <c r="ONM73" s="27"/>
      <c r="ONN73" s="24"/>
      <c r="ONO73" s="27"/>
      <c r="ONP73" s="24"/>
      <c r="ONQ73" s="27"/>
      <c r="ONR73" s="24"/>
      <c r="ONS73" s="27"/>
      <c r="ONT73" s="24"/>
      <c r="ONU73" s="27"/>
      <c r="ONV73" s="24"/>
      <c r="ONW73" s="27"/>
      <c r="ONX73" s="24"/>
      <c r="ONY73" s="27"/>
      <c r="ONZ73" s="24"/>
      <c r="OOA73" s="27"/>
      <c r="OOB73" s="24"/>
      <c r="OOC73" s="27"/>
      <c r="OOD73" s="24"/>
      <c r="OOE73" s="27"/>
      <c r="OOF73" s="24"/>
      <c r="OOG73" s="27"/>
      <c r="OOH73" s="24"/>
      <c r="OOI73" s="27"/>
      <c r="OOJ73" s="24"/>
      <c r="OOK73" s="27"/>
      <c r="OOL73" s="24"/>
      <c r="OOM73" s="27"/>
      <c r="OON73" s="24"/>
      <c r="OOO73" s="27"/>
      <c r="OOP73" s="24"/>
      <c r="OOQ73" s="27"/>
      <c r="OOR73" s="24"/>
      <c r="OOS73" s="27"/>
      <c r="OOT73" s="24"/>
      <c r="OOU73" s="27"/>
      <c r="OOV73" s="24"/>
      <c r="OOW73" s="27"/>
      <c r="OOX73" s="24"/>
      <c r="OOY73" s="27"/>
      <c r="OOZ73" s="24"/>
      <c r="OPA73" s="27"/>
      <c r="OPB73" s="24"/>
      <c r="OPC73" s="27"/>
      <c r="OPD73" s="24"/>
      <c r="OPE73" s="27"/>
      <c r="OPF73" s="24"/>
      <c r="OPG73" s="27"/>
      <c r="OPH73" s="24"/>
      <c r="OPI73" s="27"/>
      <c r="OPJ73" s="24"/>
      <c r="OPK73" s="27"/>
      <c r="OPL73" s="24"/>
      <c r="OPM73" s="27"/>
      <c r="OPN73" s="24"/>
      <c r="OPO73" s="27"/>
      <c r="OPP73" s="24"/>
      <c r="OPQ73" s="27"/>
      <c r="OPR73" s="24"/>
      <c r="OPS73" s="27"/>
      <c r="OPT73" s="24"/>
      <c r="OPU73" s="27"/>
      <c r="OPV73" s="24"/>
      <c r="OPW73" s="27"/>
      <c r="OPX73" s="24"/>
      <c r="OPY73" s="27"/>
      <c r="OPZ73" s="24"/>
      <c r="OQA73" s="27"/>
      <c r="OQB73" s="24"/>
      <c r="OQC73" s="27"/>
      <c r="OQD73" s="24"/>
      <c r="OQE73" s="27"/>
      <c r="OQF73" s="24"/>
      <c r="OQG73" s="27"/>
      <c r="OQH73" s="24"/>
      <c r="OQI73" s="27"/>
      <c r="OQJ73" s="24"/>
      <c r="OQK73" s="27"/>
      <c r="OQL73" s="24"/>
      <c r="OQM73" s="27"/>
      <c r="OQN73" s="24"/>
      <c r="OQO73" s="27"/>
      <c r="OQP73" s="24"/>
      <c r="OQQ73" s="27"/>
      <c r="OQR73" s="24"/>
      <c r="OQS73" s="27"/>
      <c r="OQT73" s="24"/>
      <c r="OQU73" s="27"/>
      <c r="OQV73" s="24"/>
      <c r="OQW73" s="27"/>
      <c r="OQX73" s="24"/>
      <c r="OQY73" s="27"/>
      <c r="OQZ73" s="24"/>
      <c r="ORA73" s="27"/>
      <c r="ORB73" s="24"/>
      <c r="ORC73" s="27"/>
      <c r="ORD73" s="24"/>
      <c r="ORE73" s="27"/>
      <c r="ORF73" s="24"/>
      <c r="ORG73" s="27"/>
      <c r="ORH73" s="24"/>
      <c r="ORI73" s="27"/>
      <c r="ORJ73" s="24"/>
      <c r="ORK73" s="27"/>
      <c r="ORL73" s="24"/>
      <c r="ORM73" s="27"/>
      <c r="ORN73" s="24"/>
      <c r="ORO73" s="27"/>
      <c r="ORP73" s="24"/>
      <c r="ORQ73" s="27"/>
      <c r="ORR73" s="24"/>
      <c r="ORS73" s="27"/>
      <c r="ORT73" s="24"/>
      <c r="ORU73" s="27"/>
      <c r="ORV73" s="24"/>
      <c r="ORW73" s="27"/>
      <c r="ORX73" s="24"/>
      <c r="ORY73" s="27"/>
      <c r="ORZ73" s="24"/>
      <c r="OSA73" s="27"/>
      <c r="OSB73" s="24"/>
      <c r="OSC73" s="27"/>
      <c r="OSD73" s="24"/>
      <c r="OSE73" s="27"/>
      <c r="OSF73" s="24"/>
      <c r="OSG73" s="27"/>
      <c r="OSH73" s="24"/>
      <c r="OSI73" s="27"/>
      <c r="OSJ73" s="24"/>
      <c r="OSK73" s="27"/>
      <c r="OSL73" s="24"/>
      <c r="OSM73" s="27"/>
      <c r="OSN73" s="24"/>
      <c r="OSO73" s="27"/>
      <c r="OSP73" s="24"/>
      <c r="OSQ73" s="27"/>
      <c r="OSR73" s="24"/>
      <c r="OSS73" s="27"/>
      <c r="OST73" s="24"/>
      <c r="OSU73" s="27"/>
      <c r="OSV73" s="24"/>
      <c r="OSW73" s="27"/>
      <c r="OSX73" s="24"/>
      <c r="OSY73" s="27"/>
      <c r="OSZ73" s="24"/>
      <c r="OTA73" s="27"/>
      <c r="OTB73" s="24"/>
      <c r="OTC73" s="27"/>
      <c r="OTD73" s="24"/>
      <c r="OTE73" s="27"/>
      <c r="OTF73" s="24"/>
      <c r="OTG73" s="27"/>
      <c r="OTH73" s="24"/>
      <c r="OTI73" s="27"/>
      <c r="OTJ73" s="24"/>
      <c r="OTK73" s="27"/>
      <c r="OTL73" s="24"/>
      <c r="OTM73" s="27"/>
      <c r="OTN73" s="24"/>
      <c r="OTO73" s="27"/>
      <c r="OTP73" s="24"/>
      <c r="OTQ73" s="27"/>
      <c r="OTR73" s="24"/>
      <c r="OTS73" s="27"/>
      <c r="OTT73" s="24"/>
      <c r="OTU73" s="27"/>
      <c r="OTV73" s="24"/>
      <c r="OTW73" s="27"/>
      <c r="OTX73" s="24"/>
      <c r="OTY73" s="27"/>
      <c r="OTZ73" s="24"/>
      <c r="OUA73" s="27"/>
      <c r="OUB73" s="24"/>
      <c r="OUC73" s="27"/>
      <c r="OUD73" s="24"/>
      <c r="OUE73" s="27"/>
      <c r="OUF73" s="24"/>
      <c r="OUG73" s="27"/>
      <c r="OUH73" s="24"/>
      <c r="OUI73" s="27"/>
      <c r="OUJ73" s="24"/>
      <c r="OUK73" s="27"/>
      <c r="OUL73" s="24"/>
      <c r="OUM73" s="27"/>
      <c r="OUN73" s="24"/>
      <c r="OUO73" s="27"/>
      <c r="OUP73" s="24"/>
      <c r="OUQ73" s="27"/>
      <c r="OUR73" s="24"/>
      <c r="OUS73" s="27"/>
      <c r="OUT73" s="24"/>
      <c r="OUU73" s="27"/>
      <c r="OUV73" s="24"/>
      <c r="OUW73" s="27"/>
      <c r="OUX73" s="24"/>
      <c r="OUY73" s="27"/>
      <c r="OUZ73" s="24"/>
      <c r="OVA73" s="27"/>
      <c r="OVB73" s="24"/>
      <c r="OVC73" s="27"/>
      <c r="OVD73" s="24"/>
      <c r="OVE73" s="27"/>
      <c r="OVF73" s="24"/>
      <c r="OVG73" s="27"/>
      <c r="OVH73" s="24"/>
      <c r="OVI73" s="27"/>
      <c r="OVJ73" s="24"/>
      <c r="OVK73" s="27"/>
      <c r="OVL73" s="24"/>
      <c r="OVM73" s="27"/>
      <c r="OVN73" s="24"/>
      <c r="OVO73" s="27"/>
      <c r="OVP73" s="24"/>
      <c r="OVQ73" s="27"/>
      <c r="OVR73" s="24"/>
      <c r="OVS73" s="27"/>
      <c r="OVT73" s="24"/>
      <c r="OVU73" s="27"/>
      <c r="OVV73" s="24"/>
      <c r="OVW73" s="27"/>
      <c r="OVX73" s="24"/>
      <c r="OVY73" s="27"/>
      <c r="OVZ73" s="24"/>
      <c r="OWA73" s="27"/>
      <c r="OWB73" s="24"/>
      <c r="OWC73" s="27"/>
      <c r="OWD73" s="24"/>
      <c r="OWE73" s="27"/>
      <c r="OWF73" s="24"/>
      <c r="OWG73" s="27"/>
      <c r="OWH73" s="24"/>
      <c r="OWI73" s="27"/>
      <c r="OWJ73" s="24"/>
      <c r="OWK73" s="27"/>
      <c r="OWL73" s="24"/>
      <c r="OWM73" s="27"/>
      <c r="OWN73" s="24"/>
      <c r="OWO73" s="27"/>
      <c r="OWP73" s="24"/>
      <c r="OWQ73" s="27"/>
      <c r="OWR73" s="24"/>
      <c r="OWS73" s="27"/>
      <c r="OWT73" s="24"/>
      <c r="OWU73" s="27"/>
      <c r="OWV73" s="24"/>
      <c r="OWW73" s="27"/>
      <c r="OWX73" s="24"/>
      <c r="OWY73" s="27"/>
      <c r="OWZ73" s="24"/>
      <c r="OXA73" s="27"/>
      <c r="OXB73" s="24"/>
      <c r="OXC73" s="27"/>
      <c r="OXD73" s="24"/>
      <c r="OXE73" s="27"/>
      <c r="OXF73" s="24"/>
      <c r="OXG73" s="27"/>
      <c r="OXH73" s="24"/>
      <c r="OXI73" s="27"/>
      <c r="OXJ73" s="24"/>
      <c r="OXK73" s="27"/>
      <c r="OXL73" s="24"/>
      <c r="OXM73" s="27"/>
      <c r="OXN73" s="24"/>
      <c r="OXO73" s="27"/>
      <c r="OXP73" s="24"/>
      <c r="OXQ73" s="27"/>
      <c r="OXR73" s="24"/>
      <c r="OXS73" s="27"/>
      <c r="OXT73" s="24"/>
      <c r="OXU73" s="27"/>
      <c r="OXV73" s="24"/>
      <c r="OXW73" s="27"/>
      <c r="OXX73" s="24"/>
      <c r="OXY73" s="27"/>
      <c r="OXZ73" s="24"/>
      <c r="OYA73" s="27"/>
      <c r="OYB73" s="24"/>
      <c r="OYC73" s="27"/>
      <c r="OYD73" s="24"/>
      <c r="OYE73" s="27"/>
      <c r="OYF73" s="24"/>
      <c r="OYG73" s="27"/>
      <c r="OYH73" s="24"/>
      <c r="OYI73" s="27"/>
      <c r="OYJ73" s="24"/>
      <c r="OYK73" s="27"/>
      <c r="OYL73" s="24"/>
      <c r="OYM73" s="27"/>
      <c r="OYN73" s="24"/>
      <c r="OYO73" s="27"/>
      <c r="OYP73" s="24"/>
      <c r="OYQ73" s="27"/>
      <c r="OYR73" s="24"/>
      <c r="OYS73" s="27"/>
      <c r="OYT73" s="24"/>
      <c r="OYU73" s="27"/>
      <c r="OYV73" s="24"/>
      <c r="OYW73" s="27"/>
      <c r="OYX73" s="24"/>
      <c r="OYY73" s="27"/>
      <c r="OYZ73" s="24"/>
      <c r="OZA73" s="27"/>
      <c r="OZB73" s="24"/>
      <c r="OZC73" s="27"/>
      <c r="OZD73" s="24"/>
      <c r="OZE73" s="27"/>
      <c r="OZF73" s="24"/>
      <c r="OZG73" s="27"/>
      <c r="OZH73" s="24"/>
      <c r="OZI73" s="27"/>
      <c r="OZJ73" s="24"/>
      <c r="OZK73" s="27"/>
      <c r="OZL73" s="24"/>
      <c r="OZM73" s="27"/>
      <c r="OZN73" s="24"/>
      <c r="OZO73" s="27"/>
      <c r="OZP73" s="24"/>
      <c r="OZQ73" s="27"/>
      <c r="OZR73" s="24"/>
      <c r="OZS73" s="27"/>
      <c r="OZT73" s="24"/>
      <c r="OZU73" s="27"/>
      <c r="OZV73" s="24"/>
      <c r="OZW73" s="27"/>
      <c r="OZX73" s="24"/>
      <c r="OZY73" s="27"/>
      <c r="OZZ73" s="24"/>
      <c r="PAA73" s="27"/>
      <c r="PAB73" s="24"/>
      <c r="PAC73" s="27"/>
      <c r="PAD73" s="24"/>
      <c r="PAE73" s="27"/>
      <c r="PAF73" s="24"/>
      <c r="PAG73" s="27"/>
      <c r="PAH73" s="24"/>
      <c r="PAI73" s="27"/>
      <c r="PAJ73" s="24"/>
      <c r="PAK73" s="27"/>
      <c r="PAL73" s="24"/>
      <c r="PAM73" s="27"/>
      <c r="PAN73" s="24"/>
      <c r="PAO73" s="27"/>
      <c r="PAP73" s="24"/>
      <c r="PAQ73" s="27"/>
      <c r="PAR73" s="24"/>
      <c r="PAS73" s="27"/>
      <c r="PAT73" s="24"/>
      <c r="PAU73" s="27"/>
      <c r="PAV73" s="24"/>
      <c r="PAW73" s="27"/>
      <c r="PAX73" s="24"/>
      <c r="PAY73" s="27"/>
      <c r="PAZ73" s="24"/>
      <c r="PBA73" s="27"/>
      <c r="PBB73" s="24"/>
      <c r="PBC73" s="27"/>
      <c r="PBD73" s="24"/>
      <c r="PBE73" s="27"/>
      <c r="PBF73" s="24"/>
      <c r="PBG73" s="27"/>
      <c r="PBH73" s="24"/>
      <c r="PBI73" s="27"/>
      <c r="PBJ73" s="24"/>
      <c r="PBK73" s="27"/>
      <c r="PBL73" s="24"/>
      <c r="PBM73" s="27"/>
      <c r="PBN73" s="24"/>
      <c r="PBO73" s="27"/>
      <c r="PBP73" s="24"/>
      <c r="PBQ73" s="27"/>
      <c r="PBR73" s="24"/>
      <c r="PBS73" s="27"/>
      <c r="PBT73" s="24"/>
      <c r="PBU73" s="27"/>
      <c r="PBV73" s="24"/>
      <c r="PBW73" s="27"/>
      <c r="PBX73" s="24"/>
      <c r="PBY73" s="27"/>
      <c r="PBZ73" s="24"/>
      <c r="PCA73" s="27"/>
      <c r="PCB73" s="24"/>
      <c r="PCC73" s="27"/>
      <c r="PCD73" s="24"/>
      <c r="PCE73" s="27"/>
      <c r="PCF73" s="24"/>
      <c r="PCG73" s="27"/>
      <c r="PCH73" s="24"/>
      <c r="PCI73" s="27"/>
      <c r="PCJ73" s="24"/>
      <c r="PCK73" s="27"/>
      <c r="PCL73" s="24"/>
      <c r="PCM73" s="27"/>
      <c r="PCN73" s="24"/>
      <c r="PCO73" s="27"/>
      <c r="PCP73" s="24"/>
      <c r="PCQ73" s="27"/>
      <c r="PCR73" s="24"/>
      <c r="PCS73" s="27"/>
      <c r="PCT73" s="24"/>
      <c r="PCU73" s="27"/>
      <c r="PCV73" s="24"/>
      <c r="PCW73" s="27"/>
      <c r="PCX73" s="24"/>
      <c r="PCY73" s="27"/>
      <c r="PCZ73" s="24"/>
      <c r="PDA73" s="27"/>
      <c r="PDB73" s="24"/>
      <c r="PDC73" s="27"/>
      <c r="PDD73" s="24"/>
      <c r="PDE73" s="27"/>
      <c r="PDF73" s="24"/>
      <c r="PDG73" s="27"/>
      <c r="PDH73" s="24"/>
      <c r="PDI73" s="27"/>
      <c r="PDJ73" s="24"/>
      <c r="PDK73" s="27"/>
      <c r="PDL73" s="24"/>
      <c r="PDM73" s="27"/>
      <c r="PDN73" s="24"/>
      <c r="PDO73" s="27"/>
      <c r="PDP73" s="24"/>
      <c r="PDQ73" s="27"/>
      <c r="PDR73" s="24"/>
      <c r="PDS73" s="27"/>
      <c r="PDT73" s="24"/>
      <c r="PDU73" s="27"/>
      <c r="PDV73" s="24"/>
      <c r="PDW73" s="27"/>
      <c r="PDX73" s="24"/>
      <c r="PDY73" s="27"/>
      <c r="PDZ73" s="24"/>
      <c r="PEA73" s="27"/>
      <c r="PEB73" s="24"/>
      <c r="PEC73" s="27"/>
      <c r="PED73" s="24"/>
      <c r="PEE73" s="27"/>
      <c r="PEF73" s="24"/>
      <c r="PEG73" s="27"/>
      <c r="PEH73" s="24"/>
      <c r="PEI73" s="27"/>
      <c r="PEJ73" s="24"/>
      <c r="PEK73" s="27"/>
      <c r="PEL73" s="24"/>
      <c r="PEM73" s="27"/>
      <c r="PEN73" s="24"/>
      <c r="PEO73" s="27"/>
      <c r="PEP73" s="24"/>
      <c r="PEQ73" s="27"/>
      <c r="PER73" s="24"/>
      <c r="PES73" s="27"/>
      <c r="PET73" s="24"/>
      <c r="PEU73" s="27"/>
      <c r="PEV73" s="24"/>
      <c r="PEW73" s="27"/>
      <c r="PEX73" s="24"/>
      <c r="PEY73" s="27"/>
      <c r="PEZ73" s="24"/>
      <c r="PFA73" s="27"/>
      <c r="PFB73" s="24"/>
      <c r="PFC73" s="27"/>
      <c r="PFD73" s="24"/>
      <c r="PFE73" s="27"/>
      <c r="PFF73" s="24"/>
      <c r="PFG73" s="27"/>
      <c r="PFH73" s="24"/>
      <c r="PFI73" s="27"/>
      <c r="PFJ73" s="24"/>
      <c r="PFK73" s="27"/>
      <c r="PFL73" s="24"/>
      <c r="PFM73" s="27"/>
      <c r="PFN73" s="24"/>
      <c r="PFO73" s="27"/>
      <c r="PFP73" s="24"/>
      <c r="PFQ73" s="27"/>
      <c r="PFR73" s="24"/>
      <c r="PFS73" s="27"/>
      <c r="PFT73" s="24"/>
      <c r="PFU73" s="27"/>
      <c r="PFV73" s="24"/>
      <c r="PFW73" s="27"/>
      <c r="PFX73" s="24"/>
      <c r="PFY73" s="27"/>
      <c r="PFZ73" s="24"/>
      <c r="PGA73" s="27"/>
      <c r="PGB73" s="24"/>
      <c r="PGC73" s="27"/>
      <c r="PGD73" s="24"/>
      <c r="PGE73" s="27"/>
      <c r="PGF73" s="24"/>
      <c r="PGG73" s="27"/>
      <c r="PGH73" s="24"/>
      <c r="PGI73" s="27"/>
      <c r="PGJ73" s="24"/>
      <c r="PGK73" s="27"/>
      <c r="PGL73" s="24"/>
      <c r="PGM73" s="27"/>
      <c r="PGN73" s="24"/>
      <c r="PGO73" s="27"/>
      <c r="PGP73" s="24"/>
      <c r="PGQ73" s="27"/>
      <c r="PGR73" s="24"/>
      <c r="PGS73" s="27"/>
      <c r="PGT73" s="24"/>
      <c r="PGU73" s="27"/>
      <c r="PGV73" s="24"/>
      <c r="PGW73" s="27"/>
      <c r="PGX73" s="24"/>
      <c r="PGY73" s="27"/>
      <c r="PGZ73" s="24"/>
      <c r="PHA73" s="27"/>
      <c r="PHB73" s="24"/>
      <c r="PHC73" s="27"/>
      <c r="PHD73" s="24"/>
      <c r="PHE73" s="27"/>
      <c r="PHF73" s="24"/>
      <c r="PHG73" s="27"/>
      <c r="PHH73" s="24"/>
      <c r="PHI73" s="27"/>
      <c r="PHJ73" s="24"/>
      <c r="PHK73" s="27"/>
      <c r="PHL73" s="24"/>
      <c r="PHM73" s="27"/>
      <c r="PHN73" s="24"/>
      <c r="PHO73" s="27"/>
      <c r="PHP73" s="24"/>
      <c r="PHQ73" s="27"/>
      <c r="PHR73" s="24"/>
      <c r="PHS73" s="27"/>
      <c r="PHT73" s="24"/>
      <c r="PHU73" s="27"/>
      <c r="PHV73" s="24"/>
      <c r="PHW73" s="27"/>
      <c r="PHX73" s="24"/>
      <c r="PHY73" s="27"/>
      <c r="PHZ73" s="24"/>
      <c r="PIA73" s="27"/>
      <c r="PIB73" s="24"/>
      <c r="PIC73" s="27"/>
      <c r="PID73" s="24"/>
      <c r="PIE73" s="27"/>
      <c r="PIF73" s="24"/>
      <c r="PIG73" s="27"/>
      <c r="PIH73" s="24"/>
      <c r="PII73" s="27"/>
      <c r="PIJ73" s="24"/>
      <c r="PIK73" s="27"/>
      <c r="PIL73" s="24"/>
      <c r="PIM73" s="27"/>
      <c r="PIN73" s="24"/>
      <c r="PIO73" s="27"/>
      <c r="PIP73" s="24"/>
      <c r="PIQ73" s="27"/>
      <c r="PIR73" s="24"/>
      <c r="PIS73" s="27"/>
      <c r="PIT73" s="24"/>
      <c r="PIU73" s="27"/>
      <c r="PIV73" s="24"/>
      <c r="PIW73" s="27"/>
      <c r="PIX73" s="24"/>
      <c r="PIY73" s="27"/>
      <c r="PIZ73" s="24"/>
      <c r="PJA73" s="27"/>
      <c r="PJB73" s="24"/>
      <c r="PJC73" s="27"/>
      <c r="PJD73" s="24"/>
      <c r="PJE73" s="27"/>
      <c r="PJF73" s="24"/>
      <c r="PJG73" s="27"/>
      <c r="PJH73" s="24"/>
      <c r="PJI73" s="27"/>
      <c r="PJJ73" s="24"/>
      <c r="PJK73" s="27"/>
      <c r="PJL73" s="24"/>
      <c r="PJM73" s="27"/>
      <c r="PJN73" s="24"/>
      <c r="PJO73" s="27"/>
      <c r="PJP73" s="24"/>
      <c r="PJQ73" s="27"/>
      <c r="PJR73" s="24"/>
      <c r="PJS73" s="27"/>
      <c r="PJT73" s="24"/>
      <c r="PJU73" s="27"/>
      <c r="PJV73" s="24"/>
      <c r="PJW73" s="27"/>
      <c r="PJX73" s="24"/>
      <c r="PJY73" s="27"/>
      <c r="PJZ73" s="24"/>
      <c r="PKA73" s="27"/>
      <c r="PKB73" s="24"/>
      <c r="PKC73" s="27"/>
      <c r="PKD73" s="24"/>
      <c r="PKE73" s="27"/>
      <c r="PKF73" s="24"/>
      <c r="PKG73" s="27"/>
      <c r="PKH73" s="24"/>
      <c r="PKI73" s="27"/>
      <c r="PKJ73" s="24"/>
      <c r="PKK73" s="27"/>
      <c r="PKL73" s="24"/>
      <c r="PKM73" s="27"/>
      <c r="PKN73" s="24"/>
      <c r="PKO73" s="27"/>
      <c r="PKP73" s="24"/>
      <c r="PKQ73" s="27"/>
      <c r="PKR73" s="24"/>
      <c r="PKS73" s="27"/>
      <c r="PKT73" s="24"/>
      <c r="PKU73" s="27"/>
      <c r="PKV73" s="24"/>
      <c r="PKW73" s="27"/>
      <c r="PKX73" s="24"/>
      <c r="PKY73" s="27"/>
      <c r="PKZ73" s="24"/>
      <c r="PLA73" s="27"/>
      <c r="PLB73" s="24"/>
      <c r="PLC73" s="27"/>
      <c r="PLD73" s="24"/>
      <c r="PLE73" s="27"/>
      <c r="PLF73" s="24"/>
      <c r="PLG73" s="27"/>
      <c r="PLH73" s="24"/>
      <c r="PLI73" s="27"/>
      <c r="PLJ73" s="24"/>
      <c r="PLK73" s="27"/>
      <c r="PLL73" s="24"/>
      <c r="PLM73" s="27"/>
      <c r="PLN73" s="24"/>
      <c r="PLO73" s="27"/>
      <c r="PLP73" s="24"/>
      <c r="PLQ73" s="27"/>
      <c r="PLR73" s="24"/>
      <c r="PLS73" s="27"/>
      <c r="PLT73" s="24"/>
      <c r="PLU73" s="27"/>
      <c r="PLV73" s="24"/>
      <c r="PLW73" s="27"/>
      <c r="PLX73" s="24"/>
      <c r="PLY73" s="27"/>
      <c r="PLZ73" s="24"/>
      <c r="PMA73" s="27"/>
      <c r="PMB73" s="24"/>
      <c r="PMC73" s="27"/>
      <c r="PMD73" s="24"/>
      <c r="PME73" s="27"/>
      <c r="PMF73" s="24"/>
      <c r="PMG73" s="27"/>
      <c r="PMH73" s="24"/>
      <c r="PMI73" s="27"/>
      <c r="PMJ73" s="24"/>
      <c r="PMK73" s="27"/>
      <c r="PML73" s="24"/>
      <c r="PMM73" s="27"/>
      <c r="PMN73" s="24"/>
      <c r="PMO73" s="27"/>
      <c r="PMP73" s="24"/>
      <c r="PMQ73" s="27"/>
      <c r="PMR73" s="24"/>
      <c r="PMS73" s="27"/>
      <c r="PMT73" s="24"/>
      <c r="PMU73" s="27"/>
      <c r="PMV73" s="24"/>
      <c r="PMW73" s="27"/>
      <c r="PMX73" s="24"/>
      <c r="PMY73" s="27"/>
      <c r="PMZ73" s="24"/>
      <c r="PNA73" s="27"/>
      <c r="PNB73" s="24"/>
      <c r="PNC73" s="27"/>
      <c r="PND73" s="24"/>
      <c r="PNE73" s="27"/>
      <c r="PNF73" s="24"/>
      <c r="PNG73" s="27"/>
      <c r="PNH73" s="24"/>
      <c r="PNI73" s="27"/>
      <c r="PNJ73" s="24"/>
      <c r="PNK73" s="27"/>
      <c r="PNL73" s="24"/>
      <c r="PNM73" s="27"/>
      <c r="PNN73" s="24"/>
      <c r="PNO73" s="27"/>
      <c r="PNP73" s="24"/>
      <c r="PNQ73" s="27"/>
      <c r="PNR73" s="24"/>
      <c r="PNS73" s="27"/>
      <c r="PNT73" s="24"/>
      <c r="PNU73" s="27"/>
      <c r="PNV73" s="24"/>
      <c r="PNW73" s="27"/>
      <c r="PNX73" s="24"/>
      <c r="PNY73" s="27"/>
      <c r="PNZ73" s="24"/>
      <c r="POA73" s="27"/>
      <c r="POB73" s="24"/>
      <c r="POC73" s="27"/>
      <c r="POD73" s="24"/>
      <c r="POE73" s="27"/>
      <c r="POF73" s="24"/>
      <c r="POG73" s="27"/>
      <c r="POH73" s="24"/>
      <c r="POI73" s="27"/>
      <c r="POJ73" s="24"/>
      <c r="POK73" s="27"/>
      <c r="POL73" s="24"/>
      <c r="POM73" s="27"/>
      <c r="PON73" s="24"/>
      <c r="POO73" s="27"/>
      <c r="POP73" s="24"/>
      <c r="POQ73" s="27"/>
      <c r="POR73" s="24"/>
      <c r="POS73" s="27"/>
      <c r="POT73" s="24"/>
      <c r="POU73" s="27"/>
      <c r="POV73" s="24"/>
      <c r="POW73" s="27"/>
      <c r="POX73" s="24"/>
      <c r="POY73" s="27"/>
      <c r="POZ73" s="24"/>
      <c r="PPA73" s="27"/>
      <c r="PPB73" s="24"/>
      <c r="PPC73" s="27"/>
      <c r="PPD73" s="24"/>
      <c r="PPE73" s="27"/>
      <c r="PPF73" s="24"/>
      <c r="PPG73" s="27"/>
      <c r="PPH73" s="24"/>
      <c r="PPI73" s="27"/>
      <c r="PPJ73" s="24"/>
      <c r="PPK73" s="27"/>
      <c r="PPL73" s="24"/>
      <c r="PPM73" s="27"/>
      <c r="PPN73" s="24"/>
      <c r="PPO73" s="27"/>
      <c r="PPP73" s="24"/>
      <c r="PPQ73" s="27"/>
      <c r="PPR73" s="24"/>
      <c r="PPS73" s="27"/>
      <c r="PPT73" s="24"/>
      <c r="PPU73" s="27"/>
      <c r="PPV73" s="24"/>
      <c r="PPW73" s="27"/>
      <c r="PPX73" s="24"/>
      <c r="PPY73" s="27"/>
      <c r="PPZ73" s="24"/>
      <c r="PQA73" s="27"/>
      <c r="PQB73" s="24"/>
      <c r="PQC73" s="27"/>
      <c r="PQD73" s="24"/>
      <c r="PQE73" s="27"/>
      <c r="PQF73" s="24"/>
      <c r="PQG73" s="27"/>
      <c r="PQH73" s="24"/>
      <c r="PQI73" s="27"/>
      <c r="PQJ73" s="24"/>
      <c r="PQK73" s="27"/>
      <c r="PQL73" s="24"/>
      <c r="PQM73" s="27"/>
      <c r="PQN73" s="24"/>
      <c r="PQO73" s="27"/>
      <c r="PQP73" s="24"/>
      <c r="PQQ73" s="27"/>
      <c r="PQR73" s="24"/>
      <c r="PQS73" s="27"/>
      <c r="PQT73" s="24"/>
      <c r="PQU73" s="27"/>
      <c r="PQV73" s="24"/>
      <c r="PQW73" s="27"/>
      <c r="PQX73" s="24"/>
      <c r="PQY73" s="27"/>
      <c r="PQZ73" s="24"/>
      <c r="PRA73" s="27"/>
      <c r="PRB73" s="24"/>
      <c r="PRC73" s="27"/>
      <c r="PRD73" s="24"/>
      <c r="PRE73" s="27"/>
      <c r="PRF73" s="24"/>
      <c r="PRG73" s="27"/>
      <c r="PRH73" s="24"/>
      <c r="PRI73" s="27"/>
      <c r="PRJ73" s="24"/>
      <c r="PRK73" s="27"/>
      <c r="PRL73" s="24"/>
      <c r="PRM73" s="27"/>
      <c r="PRN73" s="24"/>
      <c r="PRO73" s="27"/>
      <c r="PRP73" s="24"/>
      <c r="PRQ73" s="27"/>
      <c r="PRR73" s="24"/>
      <c r="PRS73" s="27"/>
      <c r="PRT73" s="24"/>
      <c r="PRU73" s="27"/>
      <c r="PRV73" s="24"/>
      <c r="PRW73" s="27"/>
      <c r="PRX73" s="24"/>
      <c r="PRY73" s="27"/>
      <c r="PRZ73" s="24"/>
      <c r="PSA73" s="27"/>
      <c r="PSB73" s="24"/>
      <c r="PSC73" s="27"/>
      <c r="PSD73" s="24"/>
      <c r="PSE73" s="27"/>
      <c r="PSF73" s="24"/>
      <c r="PSG73" s="27"/>
      <c r="PSH73" s="24"/>
      <c r="PSI73" s="27"/>
      <c r="PSJ73" s="24"/>
      <c r="PSK73" s="27"/>
      <c r="PSL73" s="24"/>
      <c r="PSM73" s="27"/>
      <c r="PSN73" s="24"/>
      <c r="PSO73" s="27"/>
      <c r="PSP73" s="24"/>
      <c r="PSQ73" s="27"/>
      <c r="PSR73" s="24"/>
      <c r="PSS73" s="27"/>
      <c r="PST73" s="24"/>
      <c r="PSU73" s="27"/>
      <c r="PSV73" s="24"/>
      <c r="PSW73" s="27"/>
      <c r="PSX73" s="24"/>
      <c r="PSY73" s="27"/>
      <c r="PSZ73" s="24"/>
      <c r="PTA73" s="27"/>
      <c r="PTB73" s="24"/>
      <c r="PTC73" s="27"/>
      <c r="PTD73" s="24"/>
      <c r="PTE73" s="27"/>
      <c r="PTF73" s="24"/>
      <c r="PTG73" s="27"/>
      <c r="PTH73" s="24"/>
      <c r="PTI73" s="27"/>
      <c r="PTJ73" s="24"/>
      <c r="PTK73" s="27"/>
      <c r="PTL73" s="24"/>
      <c r="PTM73" s="27"/>
      <c r="PTN73" s="24"/>
      <c r="PTO73" s="27"/>
      <c r="PTP73" s="24"/>
      <c r="PTQ73" s="27"/>
      <c r="PTR73" s="24"/>
      <c r="PTS73" s="27"/>
      <c r="PTT73" s="24"/>
      <c r="PTU73" s="27"/>
      <c r="PTV73" s="24"/>
      <c r="PTW73" s="27"/>
      <c r="PTX73" s="24"/>
      <c r="PTY73" s="27"/>
      <c r="PTZ73" s="24"/>
      <c r="PUA73" s="27"/>
      <c r="PUB73" s="24"/>
      <c r="PUC73" s="27"/>
      <c r="PUD73" s="24"/>
      <c r="PUE73" s="27"/>
      <c r="PUF73" s="24"/>
      <c r="PUG73" s="27"/>
      <c r="PUH73" s="24"/>
      <c r="PUI73" s="27"/>
      <c r="PUJ73" s="24"/>
      <c r="PUK73" s="27"/>
      <c r="PUL73" s="24"/>
      <c r="PUM73" s="27"/>
      <c r="PUN73" s="24"/>
      <c r="PUO73" s="27"/>
      <c r="PUP73" s="24"/>
      <c r="PUQ73" s="27"/>
      <c r="PUR73" s="24"/>
      <c r="PUS73" s="27"/>
      <c r="PUT73" s="24"/>
      <c r="PUU73" s="27"/>
      <c r="PUV73" s="24"/>
      <c r="PUW73" s="27"/>
      <c r="PUX73" s="24"/>
      <c r="PUY73" s="27"/>
      <c r="PUZ73" s="24"/>
      <c r="PVA73" s="27"/>
      <c r="PVB73" s="24"/>
      <c r="PVC73" s="27"/>
      <c r="PVD73" s="24"/>
      <c r="PVE73" s="27"/>
      <c r="PVF73" s="24"/>
      <c r="PVG73" s="27"/>
      <c r="PVH73" s="24"/>
      <c r="PVI73" s="27"/>
      <c r="PVJ73" s="24"/>
      <c r="PVK73" s="27"/>
      <c r="PVL73" s="24"/>
      <c r="PVM73" s="27"/>
      <c r="PVN73" s="24"/>
      <c r="PVO73" s="27"/>
      <c r="PVP73" s="24"/>
      <c r="PVQ73" s="27"/>
      <c r="PVR73" s="24"/>
      <c r="PVS73" s="27"/>
      <c r="PVT73" s="24"/>
      <c r="PVU73" s="27"/>
      <c r="PVV73" s="24"/>
      <c r="PVW73" s="27"/>
      <c r="PVX73" s="24"/>
      <c r="PVY73" s="27"/>
      <c r="PVZ73" s="24"/>
      <c r="PWA73" s="27"/>
      <c r="PWB73" s="24"/>
      <c r="PWC73" s="27"/>
      <c r="PWD73" s="24"/>
      <c r="PWE73" s="27"/>
      <c r="PWF73" s="24"/>
      <c r="PWG73" s="27"/>
      <c r="PWH73" s="24"/>
      <c r="PWI73" s="27"/>
      <c r="PWJ73" s="24"/>
      <c r="PWK73" s="27"/>
      <c r="PWL73" s="24"/>
      <c r="PWM73" s="27"/>
      <c r="PWN73" s="24"/>
      <c r="PWO73" s="27"/>
      <c r="PWP73" s="24"/>
      <c r="PWQ73" s="27"/>
      <c r="PWR73" s="24"/>
      <c r="PWS73" s="27"/>
      <c r="PWT73" s="24"/>
      <c r="PWU73" s="27"/>
      <c r="PWV73" s="24"/>
      <c r="PWW73" s="27"/>
      <c r="PWX73" s="24"/>
      <c r="PWY73" s="27"/>
      <c r="PWZ73" s="24"/>
      <c r="PXA73" s="27"/>
      <c r="PXB73" s="24"/>
      <c r="PXC73" s="27"/>
      <c r="PXD73" s="24"/>
      <c r="PXE73" s="27"/>
      <c r="PXF73" s="24"/>
      <c r="PXG73" s="27"/>
      <c r="PXH73" s="24"/>
      <c r="PXI73" s="27"/>
      <c r="PXJ73" s="24"/>
      <c r="PXK73" s="27"/>
      <c r="PXL73" s="24"/>
      <c r="PXM73" s="27"/>
      <c r="PXN73" s="24"/>
      <c r="PXO73" s="27"/>
      <c r="PXP73" s="24"/>
      <c r="PXQ73" s="27"/>
      <c r="PXR73" s="24"/>
      <c r="PXS73" s="27"/>
      <c r="PXT73" s="24"/>
      <c r="PXU73" s="27"/>
      <c r="PXV73" s="24"/>
      <c r="PXW73" s="27"/>
      <c r="PXX73" s="24"/>
      <c r="PXY73" s="27"/>
      <c r="PXZ73" s="24"/>
      <c r="PYA73" s="27"/>
      <c r="PYB73" s="24"/>
      <c r="PYC73" s="27"/>
      <c r="PYD73" s="24"/>
      <c r="PYE73" s="27"/>
      <c r="PYF73" s="24"/>
      <c r="PYG73" s="27"/>
      <c r="PYH73" s="24"/>
      <c r="PYI73" s="27"/>
      <c r="PYJ73" s="24"/>
      <c r="PYK73" s="27"/>
      <c r="PYL73" s="24"/>
      <c r="PYM73" s="27"/>
      <c r="PYN73" s="24"/>
      <c r="PYO73" s="27"/>
      <c r="PYP73" s="24"/>
      <c r="PYQ73" s="27"/>
      <c r="PYR73" s="24"/>
      <c r="PYS73" s="27"/>
      <c r="PYT73" s="24"/>
      <c r="PYU73" s="27"/>
      <c r="PYV73" s="24"/>
      <c r="PYW73" s="27"/>
      <c r="PYX73" s="24"/>
      <c r="PYY73" s="27"/>
      <c r="PYZ73" s="24"/>
      <c r="PZA73" s="27"/>
      <c r="PZB73" s="24"/>
      <c r="PZC73" s="27"/>
      <c r="PZD73" s="24"/>
      <c r="PZE73" s="27"/>
      <c r="PZF73" s="24"/>
      <c r="PZG73" s="27"/>
      <c r="PZH73" s="24"/>
      <c r="PZI73" s="27"/>
      <c r="PZJ73" s="24"/>
      <c r="PZK73" s="27"/>
      <c r="PZL73" s="24"/>
      <c r="PZM73" s="27"/>
      <c r="PZN73" s="24"/>
      <c r="PZO73" s="27"/>
      <c r="PZP73" s="24"/>
      <c r="PZQ73" s="27"/>
      <c r="PZR73" s="24"/>
      <c r="PZS73" s="27"/>
      <c r="PZT73" s="24"/>
      <c r="PZU73" s="27"/>
      <c r="PZV73" s="24"/>
      <c r="PZW73" s="27"/>
      <c r="PZX73" s="24"/>
      <c r="PZY73" s="27"/>
      <c r="PZZ73" s="24"/>
      <c r="QAA73" s="27"/>
      <c r="QAB73" s="24"/>
      <c r="QAC73" s="27"/>
      <c r="QAD73" s="24"/>
      <c r="QAE73" s="27"/>
      <c r="QAF73" s="24"/>
      <c r="QAG73" s="27"/>
      <c r="QAH73" s="24"/>
      <c r="QAI73" s="27"/>
      <c r="QAJ73" s="24"/>
      <c r="QAK73" s="27"/>
      <c r="QAL73" s="24"/>
      <c r="QAM73" s="27"/>
      <c r="QAN73" s="24"/>
      <c r="QAO73" s="27"/>
      <c r="QAP73" s="24"/>
      <c r="QAQ73" s="27"/>
      <c r="QAR73" s="24"/>
      <c r="QAS73" s="27"/>
      <c r="QAT73" s="24"/>
      <c r="QAU73" s="27"/>
      <c r="QAV73" s="24"/>
      <c r="QAW73" s="27"/>
      <c r="QAX73" s="24"/>
      <c r="QAY73" s="27"/>
      <c r="QAZ73" s="24"/>
      <c r="QBA73" s="27"/>
      <c r="QBB73" s="24"/>
      <c r="QBC73" s="27"/>
      <c r="QBD73" s="24"/>
      <c r="QBE73" s="27"/>
      <c r="QBF73" s="24"/>
      <c r="QBG73" s="27"/>
      <c r="QBH73" s="24"/>
      <c r="QBI73" s="27"/>
      <c r="QBJ73" s="24"/>
      <c r="QBK73" s="27"/>
      <c r="QBL73" s="24"/>
      <c r="QBM73" s="27"/>
      <c r="QBN73" s="24"/>
      <c r="QBO73" s="27"/>
      <c r="QBP73" s="24"/>
      <c r="QBQ73" s="27"/>
      <c r="QBR73" s="24"/>
      <c r="QBS73" s="27"/>
      <c r="QBT73" s="24"/>
      <c r="QBU73" s="27"/>
      <c r="QBV73" s="24"/>
      <c r="QBW73" s="27"/>
      <c r="QBX73" s="24"/>
      <c r="QBY73" s="27"/>
      <c r="QBZ73" s="24"/>
      <c r="QCA73" s="27"/>
      <c r="QCB73" s="24"/>
      <c r="QCC73" s="27"/>
      <c r="QCD73" s="24"/>
      <c r="QCE73" s="27"/>
      <c r="QCF73" s="24"/>
      <c r="QCG73" s="27"/>
      <c r="QCH73" s="24"/>
      <c r="QCI73" s="27"/>
      <c r="QCJ73" s="24"/>
      <c r="QCK73" s="27"/>
      <c r="QCL73" s="24"/>
      <c r="QCM73" s="27"/>
      <c r="QCN73" s="24"/>
      <c r="QCO73" s="27"/>
      <c r="QCP73" s="24"/>
      <c r="QCQ73" s="27"/>
      <c r="QCR73" s="24"/>
      <c r="QCS73" s="27"/>
      <c r="QCT73" s="24"/>
      <c r="QCU73" s="27"/>
      <c r="QCV73" s="24"/>
      <c r="QCW73" s="27"/>
      <c r="QCX73" s="24"/>
      <c r="QCY73" s="27"/>
      <c r="QCZ73" s="24"/>
      <c r="QDA73" s="27"/>
      <c r="QDB73" s="24"/>
      <c r="QDC73" s="27"/>
      <c r="QDD73" s="24"/>
      <c r="QDE73" s="27"/>
      <c r="QDF73" s="24"/>
      <c r="QDG73" s="27"/>
      <c r="QDH73" s="24"/>
      <c r="QDI73" s="27"/>
      <c r="QDJ73" s="24"/>
      <c r="QDK73" s="27"/>
      <c r="QDL73" s="24"/>
      <c r="QDM73" s="27"/>
      <c r="QDN73" s="24"/>
      <c r="QDO73" s="27"/>
      <c r="QDP73" s="24"/>
      <c r="QDQ73" s="27"/>
      <c r="QDR73" s="24"/>
      <c r="QDS73" s="27"/>
      <c r="QDT73" s="24"/>
      <c r="QDU73" s="27"/>
      <c r="QDV73" s="24"/>
      <c r="QDW73" s="27"/>
      <c r="QDX73" s="24"/>
      <c r="QDY73" s="27"/>
      <c r="QDZ73" s="24"/>
      <c r="QEA73" s="27"/>
      <c r="QEB73" s="24"/>
      <c r="QEC73" s="27"/>
      <c r="QED73" s="24"/>
      <c r="QEE73" s="27"/>
      <c r="QEF73" s="24"/>
      <c r="QEG73" s="27"/>
      <c r="QEH73" s="24"/>
      <c r="QEI73" s="27"/>
      <c r="QEJ73" s="24"/>
      <c r="QEK73" s="27"/>
      <c r="QEL73" s="24"/>
      <c r="QEM73" s="27"/>
      <c r="QEN73" s="24"/>
      <c r="QEO73" s="27"/>
      <c r="QEP73" s="24"/>
      <c r="QEQ73" s="27"/>
      <c r="QER73" s="24"/>
      <c r="QES73" s="27"/>
      <c r="QET73" s="24"/>
      <c r="QEU73" s="27"/>
      <c r="QEV73" s="24"/>
      <c r="QEW73" s="27"/>
      <c r="QEX73" s="24"/>
      <c r="QEY73" s="27"/>
      <c r="QEZ73" s="24"/>
      <c r="QFA73" s="27"/>
      <c r="QFB73" s="24"/>
      <c r="QFC73" s="27"/>
      <c r="QFD73" s="24"/>
      <c r="QFE73" s="27"/>
      <c r="QFF73" s="24"/>
      <c r="QFG73" s="27"/>
      <c r="QFH73" s="24"/>
      <c r="QFI73" s="27"/>
      <c r="QFJ73" s="24"/>
      <c r="QFK73" s="27"/>
      <c r="QFL73" s="24"/>
      <c r="QFM73" s="27"/>
      <c r="QFN73" s="24"/>
      <c r="QFO73" s="27"/>
      <c r="QFP73" s="24"/>
      <c r="QFQ73" s="27"/>
      <c r="QFR73" s="24"/>
      <c r="QFS73" s="27"/>
      <c r="QFT73" s="24"/>
      <c r="QFU73" s="27"/>
      <c r="QFV73" s="24"/>
      <c r="QFW73" s="27"/>
      <c r="QFX73" s="24"/>
      <c r="QFY73" s="27"/>
      <c r="QFZ73" s="24"/>
      <c r="QGA73" s="27"/>
      <c r="QGB73" s="24"/>
      <c r="QGC73" s="27"/>
      <c r="QGD73" s="24"/>
      <c r="QGE73" s="27"/>
      <c r="QGF73" s="24"/>
      <c r="QGG73" s="27"/>
      <c r="QGH73" s="24"/>
      <c r="QGI73" s="27"/>
      <c r="QGJ73" s="24"/>
      <c r="QGK73" s="27"/>
      <c r="QGL73" s="24"/>
      <c r="QGM73" s="27"/>
      <c r="QGN73" s="24"/>
      <c r="QGO73" s="27"/>
      <c r="QGP73" s="24"/>
      <c r="QGQ73" s="27"/>
      <c r="QGR73" s="24"/>
      <c r="QGS73" s="27"/>
      <c r="QGT73" s="24"/>
      <c r="QGU73" s="27"/>
      <c r="QGV73" s="24"/>
      <c r="QGW73" s="27"/>
      <c r="QGX73" s="24"/>
      <c r="QGY73" s="27"/>
      <c r="QGZ73" s="24"/>
      <c r="QHA73" s="27"/>
      <c r="QHB73" s="24"/>
      <c r="QHC73" s="27"/>
      <c r="QHD73" s="24"/>
      <c r="QHE73" s="27"/>
      <c r="QHF73" s="24"/>
      <c r="QHG73" s="27"/>
      <c r="QHH73" s="24"/>
      <c r="QHI73" s="27"/>
      <c r="QHJ73" s="24"/>
      <c r="QHK73" s="27"/>
      <c r="QHL73" s="24"/>
      <c r="QHM73" s="27"/>
      <c r="QHN73" s="24"/>
      <c r="QHO73" s="27"/>
      <c r="QHP73" s="24"/>
      <c r="QHQ73" s="27"/>
      <c r="QHR73" s="24"/>
      <c r="QHS73" s="27"/>
      <c r="QHT73" s="24"/>
      <c r="QHU73" s="27"/>
      <c r="QHV73" s="24"/>
      <c r="QHW73" s="27"/>
      <c r="QHX73" s="24"/>
      <c r="QHY73" s="27"/>
      <c r="QHZ73" s="24"/>
      <c r="QIA73" s="27"/>
      <c r="QIB73" s="24"/>
      <c r="QIC73" s="27"/>
      <c r="QID73" s="24"/>
      <c r="QIE73" s="27"/>
      <c r="QIF73" s="24"/>
      <c r="QIG73" s="27"/>
      <c r="QIH73" s="24"/>
      <c r="QII73" s="27"/>
      <c r="QIJ73" s="24"/>
      <c r="QIK73" s="27"/>
      <c r="QIL73" s="24"/>
      <c r="QIM73" s="27"/>
      <c r="QIN73" s="24"/>
      <c r="QIO73" s="27"/>
      <c r="QIP73" s="24"/>
      <c r="QIQ73" s="27"/>
      <c r="QIR73" s="24"/>
      <c r="QIS73" s="27"/>
      <c r="QIT73" s="24"/>
      <c r="QIU73" s="27"/>
      <c r="QIV73" s="24"/>
      <c r="QIW73" s="27"/>
      <c r="QIX73" s="24"/>
      <c r="QIY73" s="27"/>
      <c r="QIZ73" s="24"/>
      <c r="QJA73" s="27"/>
      <c r="QJB73" s="24"/>
      <c r="QJC73" s="27"/>
      <c r="QJD73" s="24"/>
      <c r="QJE73" s="27"/>
      <c r="QJF73" s="24"/>
      <c r="QJG73" s="27"/>
      <c r="QJH73" s="24"/>
      <c r="QJI73" s="27"/>
      <c r="QJJ73" s="24"/>
      <c r="QJK73" s="27"/>
      <c r="QJL73" s="24"/>
      <c r="QJM73" s="27"/>
      <c r="QJN73" s="24"/>
      <c r="QJO73" s="27"/>
      <c r="QJP73" s="24"/>
      <c r="QJQ73" s="27"/>
      <c r="QJR73" s="24"/>
      <c r="QJS73" s="27"/>
      <c r="QJT73" s="24"/>
      <c r="QJU73" s="27"/>
      <c r="QJV73" s="24"/>
      <c r="QJW73" s="27"/>
      <c r="QJX73" s="24"/>
      <c r="QJY73" s="27"/>
      <c r="QJZ73" s="24"/>
      <c r="QKA73" s="27"/>
      <c r="QKB73" s="24"/>
      <c r="QKC73" s="27"/>
      <c r="QKD73" s="24"/>
      <c r="QKE73" s="27"/>
      <c r="QKF73" s="24"/>
      <c r="QKG73" s="27"/>
      <c r="QKH73" s="24"/>
      <c r="QKI73" s="27"/>
      <c r="QKJ73" s="24"/>
      <c r="QKK73" s="27"/>
      <c r="QKL73" s="24"/>
      <c r="QKM73" s="27"/>
      <c r="QKN73" s="24"/>
      <c r="QKO73" s="27"/>
      <c r="QKP73" s="24"/>
      <c r="QKQ73" s="27"/>
      <c r="QKR73" s="24"/>
      <c r="QKS73" s="27"/>
      <c r="QKT73" s="24"/>
      <c r="QKU73" s="27"/>
      <c r="QKV73" s="24"/>
      <c r="QKW73" s="27"/>
      <c r="QKX73" s="24"/>
      <c r="QKY73" s="27"/>
      <c r="QKZ73" s="24"/>
      <c r="QLA73" s="27"/>
      <c r="QLB73" s="24"/>
      <c r="QLC73" s="27"/>
      <c r="QLD73" s="24"/>
      <c r="QLE73" s="27"/>
      <c r="QLF73" s="24"/>
      <c r="QLG73" s="27"/>
      <c r="QLH73" s="24"/>
      <c r="QLI73" s="27"/>
      <c r="QLJ73" s="24"/>
      <c r="QLK73" s="27"/>
      <c r="QLL73" s="24"/>
      <c r="QLM73" s="27"/>
      <c r="QLN73" s="24"/>
      <c r="QLO73" s="27"/>
      <c r="QLP73" s="24"/>
      <c r="QLQ73" s="27"/>
      <c r="QLR73" s="24"/>
      <c r="QLS73" s="27"/>
      <c r="QLT73" s="24"/>
      <c r="QLU73" s="27"/>
      <c r="QLV73" s="24"/>
      <c r="QLW73" s="27"/>
      <c r="QLX73" s="24"/>
      <c r="QLY73" s="27"/>
      <c r="QLZ73" s="24"/>
      <c r="QMA73" s="27"/>
      <c r="QMB73" s="24"/>
      <c r="QMC73" s="27"/>
      <c r="QMD73" s="24"/>
      <c r="QME73" s="27"/>
      <c r="QMF73" s="24"/>
      <c r="QMG73" s="27"/>
      <c r="QMH73" s="24"/>
      <c r="QMI73" s="27"/>
      <c r="QMJ73" s="24"/>
      <c r="QMK73" s="27"/>
      <c r="QML73" s="24"/>
      <c r="QMM73" s="27"/>
      <c r="QMN73" s="24"/>
      <c r="QMO73" s="27"/>
      <c r="QMP73" s="24"/>
      <c r="QMQ73" s="27"/>
      <c r="QMR73" s="24"/>
      <c r="QMS73" s="27"/>
      <c r="QMT73" s="24"/>
      <c r="QMU73" s="27"/>
      <c r="QMV73" s="24"/>
      <c r="QMW73" s="27"/>
      <c r="QMX73" s="24"/>
      <c r="QMY73" s="27"/>
      <c r="QMZ73" s="24"/>
      <c r="QNA73" s="27"/>
      <c r="QNB73" s="24"/>
      <c r="QNC73" s="27"/>
      <c r="QND73" s="24"/>
      <c r="QNE73" s="27"/>
      <c r="QNF73" s="24"/>
      <c r="QNG73" s="27"/>
      <c r="QNH73" s="24"/>
      <c r="QNI73" s="27"/>
      <c r="QNJ73" s="24"/>
      <c r="QNK73" s="27"/>
      <c r="QNL73" s="24"/>
      <c r="QNM73" s="27"/>
      <c r="QNN73" s="24"/>
      <c r="QNO73" s="27"/>
      <c r="QNP73" s="24"/>
      <c r="QNQ73" s="27"/>
      <c r="QNR73" s="24"/>
      <c r="QNS73" s="27"/>
      <c r="QNT73" s="24"/>
      <c r="QNU73" s="27"/>
      <c r="QNV73" s="24"/>
      <c r="QNW73" s="27"/>
      <c r="QNX73" s="24"/>
      <c r="QNY73" s="27"/>
      <c r="QNZ73" s="24"/>
      <c r="QOA73" s="27"/>
      <c r="QOB73" s="24"/>
      <c r="QOC73" s="27"/>
      <c r="QOD73" s="24"/>
      <c r="QOE73" s="27"/>
      <c r="QOF73" s="24"/>
      <c r="QOG73" s="27"/>
      <c r="QOH73" s="24"/>
      <c r="QOI73" s="27"/>
      <c r="QOJ73" s="24"/>
      <c r="QOK73" s="27"/>
      <c r="QOL73" s="24"/>
      <c r="QOM73" s="27"/>
      <c r="QON73" s="24"/>
      <c r="QOO73" s="27"/>
      <c r="QOP73" s="24"/>
      <c r="QOQ73" s="27"/>
      <c r="QOR73" s="24"/>
      <c r="QOS73" s="27"/>
      <c r="QOT73" s="24"/>
      <c r="QOU73" s="27"/>
      <c r="QOV73" s="24"/>
      <c r="QOW73" s="27"/>
      <c r="QOX73" s="24"/>
      <c r="QOY73" s="27"/>
      <c r="QOZ73" s="24"/>
      <c r="QPA73" s="27"/>
      <c r="QPB73" s="24"/>
      <c r="QPC73" s="27"/>
      <c r="QPD73" s="24"/>
      <c r="QPE73" s="27"/>
      <c r="QPF73" s="24"/>
      <c r="QPG73" s="27"/>
      <c r="QPH73" s="24"/>
      <c r="QPI73" s="27"/>
      <c r="QPJ73" s="24"/>
      <c r="QPK73" s="27"/>
      <c r="QPL73" s="24"/>
      <c r="QPM73" s="27"/>
      <c r="QPN73" s="24"/>
      <c r="QPO73" s="27"/>
      <c r="QPP73" s="24"/>
      <c r="QPQ73" s="27"/>
      <c r="QPR73" s="24"/>
      <c r="QPS73" s="27"/>
      <c r="QPT73" s="24"/>
      <c r="QPU73" s="27"/>
      <c r="QPV73" s="24"/>
      <c r="QPW73" s="27"/>
      <c r="QPX73" s="24"/>
      <c r="QPY73" s="27"/>
      <c r="QPZ73" s="24"/>
      <c r="QQA73" s="27"/>
      <c r="QQB73" s="24"/>
      <c r="QQC73" s="27"/>
      <c r="QQD73" s="24"/>
      <c r="QQE73" s="27"/>
      <c r="QQF73" s="24"/>
      <c r="QQG73" s="27"/>
      <c r="QQH73" s="24"/>
      <c r="QQI73" s="27"/>
      <c r="QQJ73" s="24"/>
      <c r="QQK73" s="27"/>
      <c r="QQL73" s="24"/>
      <c r="QQM73" s="27"/>
      <c r="QQN73" s="24"/>
      <c r="QQO73" s="27"/>
      <c r="QQP73" s="24"/>
      <c r="QQQ73" s="27"/>
      <c r="QQR73" s="24"/>
      <c r="QQS73" s="27"/>
      <c r="QQT73" s="24"/>
      <c r="QQU73" s="27"/>
      <c r="QQV73" s="24"/>
      <c r="QQW73" s="27"/>
      <c r="QQX73" s="24"/>
      <c r="QQY73" s="27"/>
      <c r="QQZ73" s="24"/>
      <c r="QRA73" s="27"/>
      <c r="QRB73" s="24"/>
      <c r="QRC73" s="27"/>
      <c r="QRD73" s="24"/>
      <c r="QRE73" s="27"/>
      <c r="QRF73" s="24"/>
      <c r="QRG73" s="27"/>
      <c r="QRH73" s="24"/>
      <c r="QRI73" s="27"/>
      <c r="QRJ73" s="24"/>
      <c r="QRK73" s="27"/>
      <c r="QRL73" s="24"/>
      <c r="QRM73" s="27"/>
      <c r="QRN73" s="24"/>
      <c r="QRO73" s="27"/>
      <c r="QRP73" s="24"/>
      <c r="QRQ73" s="27"/>
      <c r="QRR73" s="24"/>
      <c r="QRS73" s="27"/>
      <c r="QRT73" s="24"/>
      <c r="QRU73" s="27"/>
      <c r="QRV73" s="24"/>
      <c r="QRW73" s="27"/>
      <c r="QRX73" s="24"/>
      <c r="QRY73" s="27"/>
      <c r="QRZ73" s="24"/>
      <c r="QSA73" s="27"/>
      <c r="QSB73" s="24"/>
      <c r="QSC73" s="27"/>
      <c r="QSD73" s="24"/>
      <c r="QSE73" s="27"/>
      <c r="QSF73" s="24"/>
      <c r="QSG73" s="27"/>
      <c r="QSH73" s="24"/>
      <c r="QSI73" s="27"/>
      <c r="QSJ73" s="24"/>
      <c r="QSK73" s="27"/>
      <c r="QSL73" s="24"/>
      <c r="QSM73" s="27"/>
      <c r="QSN73" s="24"/>
      <c r="QSO73" s="27"/>
      <c r="QSP73" s="24"/>
      <c r="QSQ73" s="27"/>
      <c r="QSR73" s="24"/>
      <c r="QSS73" s="27"/>
      <c r="QST73" s="24"/>
      <c r="QSU73" s="27"/>
      <c r="QSV73" s="24"/>
      <c r="QSW73" s="27"/>
      <c r="QSX73" s="24"/>
      <c r="QSY73" s="27"/>
      <c r="QSZ73" s="24"/>
      <c r="QTA73" s="27"/>
      <c r="QTB73" s="24"/>
      <c r="QTC73" s="27"/>
      <c r="QTD73" s="24"/>
      <c r="QTE73" s="27"/>
      <c r="QTF73" s="24"/>
      <c r="QTG73" s="27"/>
      <c r="QTH73" s="24"/>
      <c r="QTI73" s="27"/>
      <c r="QTJ73" s="24"/>
      <c r="QTK73" s="27"/>
      <c r="QTL73" s="24"/>
      <c r="QTM73" s="27"/>
      <c r="QTN73" s="24"/>
      <c r="QTO73" s="27"/>
      <c r="QTP73" s="24"/>
      <c r="QTQ73" s="27"/>
      <c r="QTR73" s="24"/>
      <c r="QTS73" s="27"/>
      <c r="QTT73" s="24"/>
      <c r="QTU73" s="27"/>
      <c r="QTV73" s="24"/>
      <c r="QTW73" s="27"/>
      <c r="QTX73" s="24"/>
      <c r="QTY73" s="27"/>
      <c r="QTZ73" s="24"/>
      <c r="QUA73" s="27"/>
      <c r="QUB73" s="24"/>
      <c r="QUC73" s="27"/>
      <c r="QUD73" s="24"/>
      <c r="QUE73" s="27"/>
      <c r="QUF73" s="24"/>
      <c r="QUG73" s="27"/>
      <c r="QUH73" s="24"/>
      <c r="QUI73" s="27"/>
      <c r="QUJ73" s="24"/>
      <c r="QUK73" s="27"/>
      <c r="QUL73" s="24"/>
      <c r="QUM73" s="27"/>
      <c r="QUN73" s="24"/>
      <c r="QUO73" s="27"/>
      <c r="QUP73" s="24"/>
      <c r="QUQ73" s="27"/>
      <c r="QUR73" s="24"/>
      <c r="QUS73" s="27"/>
      <c r="QUT73" s="24"/>
      <c r="QUU73" s="27"/>
      <c r="QUV73" s="24"/>
      <c r="QUW73" s="27"/>
      <c r="QUX73" s="24"/>
      <c r="QUY73" s="27"/>
      <c r="QUZ73" s="24"/>
      <c r="QVA73" s="27"/>
      <c r="QVB73" s="24"/>
      <c r="QVC73" s="27"/>
      <c r="QVD73" s="24"/>
      <c r="QVE73" s="27"/>
      <c r="QVF73" s="24"/>
      <c r="QVG73" s="27"/>
      <c r="QVH73" s="24"/>
      <c r="QVI73" s="27"/>
      <c r="QVJ73" s="24"/>
      <c r="QVK73" s="27"/>
      <c r="QVL73" s="24"/>
      <c r="QVM73" s="27"/>
      <c r="QVN73" s="24"/>
      <c r="QVO73" s="27"/>
      <c r="QVP73" s="24"/>
      <c r="QVQ73" s="27"/>
      <c r="QVR73" s="24"/>
      <c r="QVS73" s="27"/>
      <c r="QVT73" s="24"/>
      <c r="QVU73" s="27"/>
      <c r="QVV73" s="24"/>
      <c r="QVW73" s="27"/>
      <c r="QVX73" s="24"/>
      <c r="QVY73" s="27"/>
      <c r="QVZ73" s="24"/>
      <c r="QWA73" s="27"/>
      <c r="QWB73" s="24"/>
      <c r="QWC73" s="27"/>
      <c r="QWD73" s="24"/>
      <c r="QWE73" s="27"/>
      <c r="QWF73" s="24"/>
      <c r="QWG73" s="27"/>
      <c r="QWH73" s="24"/>
      <c r="QWI73" s="27"/>
      <c r="QWJ73" s="24"/>
      <c r="QWK73" s="27"/>
      <c r="QWL73" s="24"/>
      <c r="QWM73" s="27"/>
      <c r="QWN73" s="24"/>
      <c r="QWO73" s="27"/>
      <c r="QWP73" s="24"/>
      <c r="QWQ73" s="27"/>
      <c r="QWR73" s="24"/>
      <c r="QWS73" s="27"/>
      <c r="QWT73" s="24"/>
      <c r="QWU73" s="27"/>
      <c r="QWV73" s="24"/>
      <c r="QWW73" s="27"/>
      <c r="QWX73" s="24"/>
      <c r="QWY73" s="27"/>
      <c r="QWZ73" s="24"/>
      <c r="QXA73" s="27"/>
      <c r="QXB73" s="24"/>
      <c r="QXC73" s="27"/>
      <c r="QXD73" s="24"/>
      <c r="QXE73" s="27"/>
      <c r="QXF73" s="24"/>
      <c r="QXG73" s="27"/>
      <c r="QXH73" s="24"/>
      <c r="QXI73" s="27"/>
      <c r="QXJ73" s="24"/>
      <c r="QXK73" s="27"/>
      <c r="QXL73" s="24"/>
      <c r="QXM73" s="27"/>
      <c r="QXN73" s="24"/>
      <c r="QXO73" s="27"/>
      <c r="QXP73" s="24"/>
      <c r="QXQ73" s="27"/>
      <c r="QXR73" s="24"/>
      <c r="QXS73" s="27"/>
      <c r="QXT73" s="24"/>
      <c r="QXU73" s="27"/>
      <c r="QXV73" s="24"/>
      <c r="QXW73" s="27"/>
      <c r="QXX73" s="24"/>
      <c r="QXY73" s="27"/>
      <c r="QXZ73" s="24"/>
      <c r="QYA73" s="27"/>
      <c r="QYB73" s="24"/>
      <c r="QYC73" s="27"/>
      <c r="QYD73" s="24"/>
      <c r="QYE73" s="27"/>
      <c r="QYF73" s="24"/>
      <c r="QYG73" s="27"/>
      <c r="QYH73" s="24"/>
      <c r="QYI73" s="27"/>
      <c r="QYJ73" s="24"/>
      <c r="QYK73" s="27"/>
      <c r="QYL73" s="24"/>
      <c r="QYM73" s="27"/>
      <c r="QYN73" s="24"/>
      <c r="QYO73" s="27"/>
      <c r="QYP73" s="24"/>
      <c r="QYQ73" s="27"/>
      <c r="QYR73" s="24"/>
      <c r="QYS73" s="27"/>
      <c r="QYT73" s="24"/>
      <c r="QYU73" s="27"/>
      <c r="QYV73" s="24"/>
      <c r="QYW73" s="27"/>
      <c r="QYX73" s="24"/>
      <c r="QYY73" s="27"/>
      <c r="QYZ73" s="24"/>
      <c r="QZA73" s="27"/>
      <c r="QZB73" s="24"/>
      <c r="QZC73" s="27"/>
      <c r="QZD73" s="24"/>
      <c r="QZE73" s="27"/>
      <c r="QZF73" s="24"/>
      <c r="QZG73" s="27"/>
      <c r="QZH73" s="24"/>
      <c r="QZI73" s="27"/>
      <c r="QZJ73" s="24"/>
      <c r="QZK73" s="27"/>
      <c r="QZL73" s="24"/>
      <c r="QZM73" s="27"/>
      <c r="QZN73" s="24"/>
      <c r="QZO73" s="27"/>
      <c r="QZP73" s="24"/>
      <c r="QZQ73" s="27"/>
      <c r="QZR73" s="24"/>
      <c r="QZS73" s="27"/>
      <c r="QZT73" s="24"/>
      <c r="QZU73" s="27"/>
      <c r="QZV73" s="24"/>
      <c r="QZW73" s="27"/>
      <c r="QZX73" s="24"/>
      <c r="QZY73" s="27"/>
      <c r="QZZ73" s="24"/>
      <c r="RAA73" s="27"/>
      <c r="RAB73" s="24"/>
      <c r="RAC73" s="27"/>
      <c r="RAD73" s="24"/>
      <c r="RAE73" s="27"/>
      <c r="RAF73" s="24"/>
      <c r="RAG73" s="27"/>
      <c r="RAH73" s="24"/>
      <c r="RAI73" s="27"/>
      <c r="RAJ73" s="24"/>
      <c r="RAK73" s="27"/>
      <c r="RAL73" s="24"/>
      <c r="RAM73" s="27"/>
      <c r="RAN73" s="24"/>
      <c r="RAO73" s="27"/>
      <c r="RAP73" s="24"/>
      <c r="RAQ73" s="27"/>
      <c r="RAR73" s="24"/>
      <c r="RAS73" s="27"/>
      <c r="RAT73" s="24"/>
      <c r="RAU73" s="27"/>
      <c r="RAV73" s="24"/>
      <c r="RAW73" s="27"/>
      <c r="RAX73" s="24"/>
      <c r="RAY73" s="27"/>
      <c r="RAZ73" s="24"/>
      <c r="RBA73" s="27"/>
      <c r="RBB73" s="24"/>
      <c r="RBC73" s="27"/>
      <c r="RBD73" s="24"/>
      <c r="RBE73" s="27"/>
      <c r="RBF73" s="24"/>
      <c r="RBG73" s="27"/>
      <c r="RBH73" s="24"/>
      <c r="RBI73" s="27"/>
      <c r="RBJ73" s="24"/>
      <c r="RBK73" s="27"/>
      <c r="RBL73" s="24"/>
      <c r="RBM73" s="27"/>
      <c r="RBN73" s="24"/>
      <c r="RBO73" s="27"/>
      <c r="RBP73" s="24"/>
      <c r="RBQ73" s="27"/>
      <c r="RBR73" s="24"/>
      <c r="RBS73" s="27"/>
      <c r="RBT73" s="24"/>
      <c r="RBU73" s="27"/>
      <c r="RBV73" s="24"/>
      <c r="RBW73" s="27"/>
      <c r="RBX73" s="24"/>
      <c r="RBY73" s="27"/>
      <c r="RBZ73" s="24"/>
      <c r="RCA73" s="27"/>
      <c r="RCB73" s="24"/>
      <c r="RCC73" s="27"/>
      <c r="RCD73" s="24"/>
      <c r="RCE73" s="27"/>
      <c r="RCF73" s="24"/>
      <c r="RCG73" s="27"/>
      <c r="RCH73" s="24"/>
      <c r="RCI73" s="27"/>
      <c r="RCJ73" s="24"/>
      <c r="RCK73" s="27"/>
      <c r="RCL73" s="24"/>
      <c r="RCM73" s="27"/>
      <c r="RCN73" s="24"/>
      <c r="RCO73" s="27"/>
      <c r="RCP73" s="24"/>
      <c r="RCQ73" s="27"/>
      <c r="RCR73" s="24"/>
      <c r="RCS73" s="27"/>
      <c r="RCT73" s="24"/>
      <c r="RCU73" s="27"/>
      <c r="RCV73" s="24"/>
      <c r="RCW73" s="27"/>
      <c r="RCX73" s="24"/>
      <c r="RCY73" s="27"/>
      <c r="RCZ73" s="24"/>
      <c r="RDA73" s="27"/>
      <c r="RDB73" s="24"/>
      <c r="RDC73" s="27"/>
      <c r="RDD73" s="24"/>
      <c r="RDE73" s="27"/>
      <c r="RDF73" s="24"/>
      <c r="RDG73" s="27"/>
      <c r="RDH73" s="24"/>
      <c r="RDI73" s="27"/>
      <c r="RDJ73" s="24"/>
      <c r="RDK73" s="27"/>
      <c r="RDL73" s="24"/>
      <c r="RDM73" s="27"/>
      <c r="RDN73" s="24"/>
      <c r="RDO73" s="27"/>
      <c r="RDP73" s="24"/>
      <c r="RDQ73" s="27"/>
      <c r="RDR73" s="24"/>
      <c r="RDS73" s="27"/>
      <c r="RDT73" s="24"/>
      <c r="RDU73" s="27"/>
      <c r="RDV73" s="24"/>
      <c r="RDW73" s="27"/>
      <c r="RDX73" s="24"/>
      <c r="RDY73" s="27"/>
      <c r="RDZ73" s="24"/>
      <c r="REA73" s="27"/>
      <c r="REB73" s="24"/>
      <c r="REC73" s="27"/>
      <c r="RED73" s="24"/>
      <c r="REE73" s="27"/>
      <c r="REF73" s="24"/>
      <c r="REG73" s="27"/>
      <c r="REH73" s="24"/>
      <c r="REI73" s="27"/>
      <c r="REJ73" s="24"/>
      <c r="REK73" s="27"/>
      <c r="REL73" s="24"/>
      <c r="REM73" s="27"/>
      <c r="REN73" s="24"/>
      <c r="REO73" s="27"/>
      <c r="REP73" s="24"/>
      <c r="REQ73" s="27"/>
      <c r="RER73" s="24"/>
      <c r="RES73" s="27"/>
      <c r="RET73" s="24"/>
      <c r="REU73" s="27"/>
      <c r="REV73" s="24"/>
      <c r="REW73" s="27"/>
      <c r="REX73" s="24"/>
      <c r="REY73" s="27"/>
      <c r="REZ73" s="24"/>
      <c r="RFA73" s="27"/>
      <c r="RFB73" s="24"/>
      <c r="RFC73" s="27"/>
      <c r="RFD73" s="24"/>
      <c r="RFE73" s="27"/>
      <c r="RFF73" s="24"/>
      <c r="RFG73" s="27"/>
      <c r="RFH73" s="24"/>
      <c r="RFI73" s="27"/>
      <c r="RFJ73" s="24"/>
      <c r="RFK73" s="27"/>
      <c r="RFL73" s="24"/>
      <c r="RFM73" s="27"/>
      <c r="RFN73" s="24"/>
      <c r="RFO73" s="27"/>
      <c r="RFP73" s="24"/>
      <c r="RFQ73" s="27"/>
      <c r="RFR73" s="24"/>
      <c r="RFS73" s="27"/>
      <c r="RFT73" s="24"/>
      <c r="RFU73" s="27"/>
      <c r="RFV73" s="24"/>
      <c r="RFW73" s="27"/>
      <c r="RFX73" s="24"/>
      <c r="RFY73" s="27"/>
      <c r="RFZ73" s="24"/>
      <c r="RGA73" s="27"/>
      <c r="RGB73" s="24"/>
      <c r="RGC73" s="27"/>
      <c r="RGD73" s="24"/>
      <c r="RGE73" s="27"/>
      <c r="RGF73" s="24"/>
      <c r="RGG73" s="27"/>
      <c r="RGH73" s="24"/>
      <c r="RGI73" s="27"/>
      <c r="RGJ73" s="24"/>
      <c r="RGK73" s="27"/>
      <c r="RGL73" s="24"/>
      <c r="RGM73" s="27"/>
      <c r="RGN73" s="24"/>
      <c r="RGO73" s="27"/>
      <c r="RGP73" s="24"/>
      <c r="RGQ73" s="27"/>
      <c r="RGR73" s="24"/>
      <c r="RGS73" s="27"/>
      <c r="RGT73" s="24"/>
      <c r="RGU73" s="27"/>
      <c r="RGV73" s="24"/>
      <c r="RGW73" s="27"/>
      <c r="RGX73" s="24"/>
      <c r="RGY73" s="27"/>
      <c r="RGZ73" s="24"/>
      <c r="RHA73" s="27"/>
      <c r="RHB73" s="24"/>
      <c r="RHC73" s="27"/>
      <c r="RHD73" s="24"/>
      <c r="RHE73" s="27"/>
      <c r="RHF73" s="24"/>
      <c r="RHG73" s="27"/>
      <c r="RHH73" s="24"/>
      <c r="RHI73" s="27"/>
      <c r="RHJ73" s="24"/>
      <c r="RHK73" s="27"/>
      <c r="RHL73" s="24"/>
      <c r="RHM73" s="27"/>
      <c r="RHN73" s="24"/>
      <c r="RHO73" s="27"/>
      <c r="RHP73" s="24"/>
      <c r="RHQ73" s="27"/>
      <c r="RHR73" s="24"/>
      <c r="RHS73" s="27"/>
      <c r="RHT73" s="24"/>
      <c r="RHU73" s="27"/>
      <c r="RHV73" s="24"/>
      <c r="RHW73" s="27"/>
      <c r="RHX73" s="24"/>
      <c r="RHY73" s="27"/>
      <c r="RHZ73" s="24"/>
      <c r="RIA73" s="27"/>
      <c r="RIB73" s="24"/>
      <c r="RIC73" s="27"/>
      <c r="RID73" s="24"/>
      <c r="RIE73" s="27"/>
      <c r="RIF73" s="24"/>
      <c r="RIG73" s="27"/>
      <c r="RIH73" s="24"/>
      <c r="RII73" s="27"/>
      <c r="RIJ73" s="24"/>
      <c r="RIK73" s="27"/>
      <c r="RIL73" s="24"/>
      <c r="RIM73" s="27"/>
      <c r="RIN73" s="24"/>
      <c r="RIO73" s="27"/>
      <c r="RIP73" s="24"/>
      <c r="RIQ73" s="27"/>
      <c r="RIR73" s="24"/>
      <c r="RIS73" s="27"/>
      <c r="RIT73" s="24"/>
      <c r="RIU73" s="27"/>
      <c r="RIV73" s="24"/>
      <c r="RIW73" s="27"/>
      <c r="RIX73" s="24"/>
      <c r="RIY73" s="27"/>
      <c r="RIZ73" s="24"/>
      <c r="RJA73" s="27"/>
      <c r="RJB73" s="24"/>
      <c r="RJC73" s="27"/>
      <c r="RJD73" s="24"/>
      <c r="RJE73" s="27"/>
      <c r="RJF73" s="24"/>
      <c r="RJG73" s="27"/>
      <c r="RJH73" s="24"/>
      <c r="RJI73" s="27"/>
      <c r="RJJ73" s="24"/>
      <c r="RJK73" s="27"/>
      <c r="RJL73" s="24"/>
      <c r="RJM73" s="27"/>
      <c r="RJN73" s="24"/>
      <c r="RJO73" s="27"/>
      <c r="RJP73" s="24"/>
      <c r="RJQ73" s="27"/>
      <c r="RJR73" s="24"/>
      <c r="RJS73" s="27"/>
      <c r="RJT73" s="24"/>
      <c r="RJU73" s="27"/>
      <c r="RJV73" s="24"/>
      <c r="RJW73" s="27"/>
      <c r="RJX73" s="24"/>
      <c r="RJY73" s="27"/>
      <c r="RJZ73" s="24"/>
      <c r="RKA73" s="27"/>
      <c r="RKB73" s="24"/>
      <c r="RKC73" s="27"/>
      <c r="RKD73" s="24"/>
      <c r="RKE73" s="27"/>
      <c r="RKF73" s="24"/>
      <c r="RKG73" s="27"/>
      <c r="RKH73" s="24"/>
      <c r="RKI73" s="27"/>
      <c r="RKJ73" s="24"/>
      <c r="RKK73" s="27"/>
      <c r="RKL73" s="24"/>
      <c r="RKM73" s="27"/>
      <c r="RKN73" s="24"/>
      <c r="RKO73" s="27"/>
      <c r="RKP73" s="24"/>
      <c r="RKQ73" s="27"/>
      <c r="RKR73" s="24"/>
      <c r="RKS73" s="27"/>
      <c r="RKT73" s="24"/>
      <c r="RKU73" s="27"/>
      <c r="RKV73" s="24"/>
      <c r="RKW73" s="27"/>
      <c r="RKX73" s="24"/>
      <c r="RKY73" s="27"/>
      <c r="RKZ73" s="24"/>
      <c r="RLA73" s="27"/>
      <c r="RLB73" s="24"/>
      <c r="RLC73" s="27"/>
      <c r="RLD73" s="24"/>
      <c r="RLE73" s="27"/>
      <c r="RLF73" s="24"/>
      <c r="RLG73" s="27"/>
      <c r="RLH73" s="24"/>
      <c r="RLI73" s="27"/>
      <c r="RLJ73" s="24"/>
      <c r="RLK73" s="27"/>
      <c r="RLL73" s="24"/>
      <c r="RLM73" s="27"/>
      <c r="RLN73" s="24"/>
      <c r="RLO73" s="27"/>
      <c r="RLP73" s="24"/>
      <c r="RLQ73" s="27"/>
      <c r="RLR73" s="24"/>
      <c r="RLS73" s="27"/>
      <c r="RLT73" s="24"/>
      <c r="RLU73" s="27"/>
      <c r="RLV73" s="24"/>
      <c r="RLW73" s="27"/>
      <c r="RLX73" s="24"/>
      <c r="RLY73" s="27"/>
      <c r="RLZ73" s="24"/>
      <c r="RMA73" s="27"/>
      <c r="RMB73" s="24"/>
      <c r="RMC73" s="27"/>
      <c r="RMD73" s="24"/>
      <c r="RME73" s="27"/>
      <c r="RMF73" s="24"/>
      <c r="RMG73" s="27"/>
      <c r="RMH73" s="24"/>
      <c r="RMI73" s="27"/>
      <c r="RMJ73" s="24"/>
      <c r="RMK73" s="27"/>
      <c r="RML73" s="24"/>
      <c r="RMM73" s="27"/>
      <c r="RMN73" s="24"/>
      <c r="RMO73" s="27"/>
      <c r="RMP73" s="24"/>
      <c r="RMQ73" s="27"/>
      <c r="RMR73" s="24"/>
      <c r="RMS73" s="27"/>
      <c r="RMT73" s="24"/>
      <c r="RMU73" s="27"/>
      <c r="RMV73" s="24"/>
      <c r="RMW73" s="27"/>
      <c r="RMX73" s="24"/>
      <c r="RMY73" s="27"/>
      <c r="RMZ73" s="24"/>
      <c r="RNA73" s="27"/>
      <c r="RNB73" s="24"/>
      <c r="RNC73" s="27"/>
      <c r="RND73" s="24"/>
      <c r="RNE73" s="27"/>
      <c r="RNF73" s="24"/>
      <c r="RNG73" s="27"/>
      <c r="RNH73" s="24"/>
      <c r="RNI73" s="27"/>
      <c r="RNJ73" s="24"/>
      <c r="RNK73" s="27"/>
      <c r="RNL73" s="24"/>
      <c r="RNM73" s="27"/>
      <c r="RNN73" s="24"/>
      <c r="RNO73" s="27"/>
      <c r="RNP73" s="24"/>
      <c r="RNQ73" s="27"/>
      <c r="RNR73" s="24"/>
      <c r="RNS73" s="27"/>
      <c r="RNT73" s="24"/>
      <c r="RNU73" s="27"/>
      <c r="RNV73" s="24"/>
      <c r="RNW73" s="27"/>
      <c r="RNX73" s="24"/>
      <c r="RNY73" s="27"/>
      <c r="RNZ73" s="24"/>
      <c r="ROA73" s="27"/>
      <c r="ROB73" s="24"/>
      <c r="ROC73" s="27"/>
      <c r="ROD73" s="24"/>
      <c r="ROE73" s="27"/>
      <c r="ROF73" s="24"/>
      <c r="ROG73" s="27"/>
      <c r="ROH73" s="24"/>
      <c r="ROI73" s="27"/>
      <c r="ROJ73" s="24"/>
      <c r="ROK73" s="27"/>
      <c r="ROL73" s="24"/>
      <c r="ROM73" s="27"/>
      <c r="RON73" s="24"/>
      <c r="ROO73" s="27"/>
      <c r="ROP73" s="24"/>
      <c r="ROQ73" s="27"/>
      <c r="ROR73" s="24"/>
      <c r="ROS73" s="27"/>
      <c r="ROT73" s="24"/>
      <c r="ROU73" s="27"/>
      <c r="ROV73" s="24"/>
      <c r="ROW73" s="27"/>
      <c r="ROX73" s="24"/>
      <c r="ROY73" s="27"/>
      <c r="ROZ73" s="24"/>
      <c r="RPA73" s="27"/>
      <c r="RPB73" s="24"/>
      <c r="RPC73" s="27"/>
      <c r="RPD73" s="24"/>
      <c r="RPE73" s="27"/>
      <c r="RPF73" s="24"/>
      <c r="RPG73" s="27"/>
      <c r="RPH73" s="24"/>
      <c r="RPI73" s="27"/>
      <c r="RPJ73" s="24"/>
      <c r="RPK73" s="27"/>
      <c r="RPL73" s="24"/>
      <c r="RPM73" s="27"/>
      <c r="RPN73" s="24"/>
      <c r="RPO73" s="27"/>
      <c r="RPP73" s="24"/>
      <c r="RPQ73" s="27"/>
      <c r="RPR73" s="24"/>
      <c r="RPS73" s="27"/>
      <c r="RPT73" s="24"/>
      <c r="RPU73" s="27"/>
      <c r="RPV73" s="24"/>
      <c r="RPW73" s="27"/>
      <c r="RPX73" s="24"/>
      <c r="RPY73" s="27"/>
      <c r="RPZ73" s="24"/>
      <c r="RQA73" s="27"/>
      <c r="RQB73" s="24"/>
      <c r="RQC73" s="27"/>
      <c r="RQD73" s="24"/>
      <c r="RQE73" s="27"/>
      <c r="RQF73" s="24"/>
      <c r="RQG73" s="27"/>
      <c r="RQH73" s="24"/>
      <c r="RQI73" s="27"/>
      <c r="RQJ73" s="24"/>
      <c r="RQK73" s="27"/>
      <c r="RQL73" s="24"/>
      <c r="RQM73" s="27"/>
      <c r="RQN73" s="24"/>
      <c r="RQO73" s="27"/>
      <c r="RQP73" s="24"/>
      <c r="RQQ73" s="27"/>
      <c r="RQR73" s="24"/>
      <c r="RQS73" s="27"/>
      <c r="RQT73" s="24"/>
      <c r="RQU73" s="27"/>
      <c r="RQV73" s="24"/>
      <c r="RQW73" s="27"/>
      <c r="RQX73" s="24"/>
      <c r="RQY73" s="27"/>
      <c r="RQZ73" s="24"/>
      <c r="RRA73" s="27"/>
      <c r="RRB73" s="24"/>
      <c r="RRC73" s="27"/>
      <c r="RRD73" s="24"/>
      <c r="RRE73" s="27"/>
      <c r="RRF73" s="24"/>
      <c r="RRG73" s="27"/>
      <c r="RRH73" s="24"/>
      <c r="RRI73" s="27"/>
      <c r="RRJ73" s="24"/>
      <c r="RRK73" s="27"/>
      <c r="RRL73" s="24"/>
      <c r="RRM73" s="27"/>
      <c r="RRN73" s="24"/>
      <c r="RRO73" s="27"/>
      <c r="RRP73" s="24"/>
      <c r="RRQ73" s="27"/>
      <c r="RRR73" s="24"/>
      <c r="RRS73" s="27"/>
      <c r="RRT73" s="24"/>
      <c r="RRU73" s="27"/>
      <c r="RRV73" s="24"/>
      <c r="RRW73" s="27"/>
      <c r="RRX73" s="24"/>
      <c r="RRY73" s="27"/>
      <c r="RRZ73" s="24"/>
      <c r="RSA73" s="27"/>
      <c r="RSB73" s="24"/>
      <c r="RSC73" s="27"/>
      <c r="RSD73" s="24"/>
      <c r="RSE73" s="27"/>
      <c r="RSF73" s="24"/>
      <c r="RSG73" s="27"/>
      <c r="RSH73" s="24"/>
      <c r="RSI73" s="27"/>
      <c r="RSJ73" s="24"/>
      <c r="RSK73" s="27"/>
      <c r="RSL73" s="24"/>
      <c r="RSM73" s="27"/>
      <c r="RSN73" s="24"/>
      <c r="RSO73" s="27"/>
      <c r="RSP73" s="24"/>
      <c r="RSQ73" s="27"/>
      <c r="RSR73" s="24"/>
      <c r="RSS73" s="27"/>
      <c r="RST73" s="24"/>
      <c r="RSU73" s="27"/>
      <c r="RSV73" s="24"/>
      <c r="RSW73" s="27"/>
      <c r="RSX73" s="24"/>
      <c r="RSY73" s="27"/>
      <c r="RSZ73" s="24"/>
      <c r="RTA73" s="27"/>
      <c r="RTB73" s="24"/>
      <c r="RTC73" s="27"/>
      <c r="RTD73" s="24"/>
      <c r="RTE73" s="27"/>
      <c r="RTF73" s="24"/>
      <c r="RTG73" s="27"/>
      <c r="RTH73" s="24"/>
      <c r="RTI73" s="27"/>
      <c r="RTJ73" s="24"/>
      <c r="RTK73" s="27"/>
      <c r="RTL73" s="24"/>
      <c r="RTM73" s="27"/>
      <c r="RTN73" s="24"/>
      <c r="RTO73" s="27"/>
      <c r="RTP73" s="24"/>
      <c r="RTQ73" s="27"/>
      <c r="RTR73" s="24"/>
      <c r="RTS73" s="27"/>
      <c r="RTT73" s="24"/>
      <c r="RTU73" s="27"/>
      <c r="RTV73" s="24"/>
      <c r="RTW73" s="27"/>
      <c r="RTX73" s="24"/>
      <c r="RTY73" s="27"/>
      <c r="RTZ73" s="24"/>
      <c r="RUA73" s="27"/>
      <c r="RUB73" s="24"/>
      <c r="RUC73" s="27"/>
      <c r="RUD73" s="24"/>
      <c r="RUE73" s="27"/>
      <c r="RUF73" s="24"/>
      <c r="RUG73" s="27"/>
      <c r="RUH73" s="24"/>
      <c r="RUI73" s="27"/>
      <c r="RUJ73" s="24"/>
      <c r="RUK73" s="27"/>
      <c r="RUL73" s="24"/>
      <c r="RUM73" s="27"/>
      <c r="RUN73" s="24"/>
      <c r="RUO73" s="27"/>
      <c r="RUP73" s="24"/>
      <c r="RUQ73" s="27"/>
      <c r="RUR73" s="24"/>
      <c r="RUS73" s="27"/>
      <c r="RUT73" s="24"/>
      <c r="RUU73" s="27"/>
      <c r="RUV73" s="24"/>
      <c r="RUW73" s="27"/>
      <c r="RUX73" s="24"/>
      <c r="RUY73" s="27"/>
      <c r="RUZ73" s="24"/>
      <c r="RVA73" s="27"/>
      <c r="RVB73" s="24"/>
      <c r="RVC73" s="27"/>
      <c r="RVD73" s="24"/>
      <c r="RVE73" s="27"/>
      <c r="RVF73" s="24"/>
      <c r="RVG73" s="27"/>
      <c r="RVH73" s="24"/>
      <c r="RVI73" s="27"/>
      <c r="RVJ73" s="24"/>
      <c r="RVK73" s="27"/>
      <c r="RVL73" s="24"/>
      <c r="RVM73" s="27"/>
      <c r="RVN73" s="24"/>
      <c r="RVO73" s="27"/>
      <c r="RVP73" s="24"/>
      <c r="RVQ73" s="27"/>
      <c r="RVR73" s="24"/>
      <c r="RVS73" s="27"/>
      <c r="RVT73" s="24"/>
      <c r="RVU73" s="27"/>
      <c r="RVV73" s="24"/>
      <c r="RVW73" s="27"/>
      <c r="RVX73" s="24"/>
      <c r="RVY73" s="27"/>
      <c r="RVZ73" s="24"/>
      <c r="RWA73" s="27"/>
      <c r="RWB73" s="24"/>
      <c r="RWC73" s="27"/>
      <c r="RWD73" s="24"/>
      <c r="RWE73" s="27"/>
      <c r="RWF73" s="24"/>
      <c r="RWG73" s="27"/>
      <c r="RWH73" s="24"/>
      <c r="RWI73" s="27"/>
      <c r="RWJ73" s="24"/>
      <c r="RWK73" s="27"/>
      <c r="RWL73" s="24"/>
      <c r="RWM73" s="27"/>
      <c r="RWN73" s="24"/>
      <c r="RWO73" s="27"/>
      <c r="RWP73" s="24"/>
      <c r="RWQ73" s="27"/>
      <c r="RWR73" s="24"/>
      <c r="RWS73" s="27"/>
      <c r="RWT73" s="24"/>
      <c r="RWU73" s="27"/>
      <c r="RWV73" s="24"/>
      <c r="RWW73" s="27"/>
      <c r="RWX73" s="24"/>
      <c r="RWY73" s="27"/>
      <c r="RWZ73" s="24"/>
      <c r="RXA73" s="27"/>
      <c r="RXB73" s="24"/>
      <c r="RXC73" s="27"/>
      <c r="RXD73" s="24"/>
      <c r="RXE73" s="27"/>
      <c r="RXF73" s="24"/>
      <c r="RXG73" s="27"/>
      <c r="RXH73" s="24"/>
      <c r="RXI73" s="27"/>
      <c r="RXJ73" s="24"/>
      <c r="RXK73" s="27"/>
      <c r="RXL73" s="24"/>
      <c r="RXM73" s="27"/>
      <c r="RXN73" s="24"/>
      <c r="RXO73" s="27"/>
      <c r="RXP73" s="24"/>
      <c r="RXQ73" s="27"/>
      <c r="RXR73" s="24"/>
      <c r="RXS73" s="27"/>
      <c r="RXT73" s="24"/>
      <c r="RXU73" s="27"/>
      <c r="RXV73" s="24"/>
      <c r="RXW73" s="27"/>
      <c r="RXX73" s="24"/>
      <c r="RXY73" s="27"/>
      <c r="RXZ73" s="24"/>
      <c r="RYA73" s="27"/>
      <c r="RYB73" s="24"/>
      <c r="RYC73" s="27"/>
      <c r="RYD73" s="24"/>
      <c r="RYE73" s="27"/>
      <c r="RYF73" s="24"/>
      <c r="RYG73" s="27"/>
      <c r="RYH73" s="24"/>
      <c r="RYI73" s="27"/>
      <c r="RYJ73" s="24"/>
      <c r="RYK73" s="27"/>
      <c r="RYL73" s="24"/>
      <c r="RYM73" s="27"/>
      <c r="RYN73" s="24"/>
      <c r="RYO73" s="27"/>
      <c r="RYP73" s="24"/>
      <c r="RYQ73" s="27"/>
      <c r="RYR73" s="24"/>
      <c r="RYS73" s="27"/>
      <c r="RYT73" s="24"/>
      <c r="RYU73" s="27"/>
      <c r="RYV73" s="24"/>
      <c r="RYW73" s="27"/>
      <c r="RYX73" s="24"/>
      <c r="RYY73" s="27"/>
      <c r="RYZ73" s="24"/>
      <c r="RZA73" s="27"/>
      <c r="RZB73" s="24"/>
      <c r="RZC73" s="27"/>
      <c r="RZD73" s="24"/>
      <c r="RZE73" s="27"/>
      <c r="RZF73" s="24"/>
      <c r="RZG73" s="27"/>
      <c r="RZH73" s="24"/>
      <c r="RZI73" s="27"/>
      <c r="RZJ73" s="24"/>
      <c r="RZK73" s="27"/>
      <c r="RZL73" s="24"/>
      <c r="RZM73" s="27"/>
      <c r="RZN73" s="24"/>
      <c r="RZO73" s="27"/>
      <c r="RZP73" s="24"/>
      <c r="RZQ73" s="27"/>
      <c r="RZR73" s="24"/>
      <c r="RZS73" s="27"/>
      <c r="RZT73" s="24"/>
      <c r="RZU73" s="27"/>
      <c r="RZV73" s="24"/>
      <c r="RZW73" s="27"/>
      <c r="RZX73" s="24"/>
      <c r="RZY73" s="27"/>
      <c r="RZZ73" s="24"/>
      <c r="SAA73" s="27"/>
      <c r="SAB73" s="24"/>
      <c r="SAC73" s="27"/>
      <c r="SAD73" s="24"/>
      <c r="SAE73" s="27"/>
      <c r="SAF73" s="24"/>
      <c r="SAG73" s="27"/>
      <c r="SAH73" s="24"/>
      <c r="SAI73" s="27"/>
      <c r="SAJ73" s="24"/>
      <c r="SAK73" s="27"/>
      <c r="SAL73" s="24"/>
      <c r="SAM73" s="27"/>
      <c r="SAN73" s="24"/>
      <c r="SAO73" s="27"/>
      <c r="SAP73" s="24"/>
      <c r="SAQ73" s="27"/>
      <c r="SAR73" s="24"/>
      <c r="SAS73" s="27"/>
      <c r="SAT73" s="24"/>
      <c r="SAU73" s="27"/>
      <c r="SAV73" s="24"/>
      <c r="SAW73" s="27"/>
      <c r="SAX73" s="24"/>
      <c r="SAY73" s="27"/>
      <c r="SAZ73" s="24"/>
      <c r="SBA73" s="27"/>
      <c r="SBB73" s="24"/>
      <c r="SBC73" s="27"/>
      <c r="SBD73" s="24"/>
      <c r="SBE73" s="27"/>
      <c r="SBF73" s="24"/>
      <c r="SBG73" s="27"/>
      <c r="SBH73" s="24"/>
      <c r="SBI73" s="27"/>
      <c r="SBJ73" s="24"/>
      <c r="SBK73" s="27"/>
      <c r="SBL73" s="24"/>
      <c r="SBM73" s="27"/>
      <c r="SBN73" s="24"/>
      <c r="SBO73" s="27"/>
      <c r="SBP73" s="24"/>
      <c r="SBQ73" s="27"/>
      <c r="SBR73" s="24"/>
      <c r="SBS73" s="27"/>
      <c r="SBT73" s="24"/>
      <c r="SBU73" s="27"/>
      <c r="SBV73" s="24"/>
      <c r="SBW73" s="27"/>
      <c r="SBX73" s="24"/>
      <c r="SBY73" s="27"/>
      <c r="SBZ73" s="24"/>
      <c r="SCA73" s="27"/>
      <c r="SCB73" s="24"/>
      <c r="SCC73" s="27"/>
      <c r="SCD73" s="24"/>
      <c r="SCE73" s="27"/>
      <c r="SCF73" s="24"/>
      <c r="SCG73" s="27"/>
      <c r="SCH73" s="24"/>
      <c r="SCI73" s="27"/>
      <c r="SCJ73" s="24"/>
      <c r="SCK73" s="27"/>
      <c r="SCL73" s="24"/>
      <c r="SCM73" s="27"/>
      <c r="SCN73" s="24"/>
      <c r="SCO73" s="27"/>
      <c r="SCP73" s="24"/>
      <c r="SCQ73" s="27"/>
      <c r="SCR73" s="24"/>
      <c r="SCS73" s="27"/>
      <c r="SCT73" s="24"/>
      <c r="SCU73" s="27"/>
      <c r="SCV73" s="24"/>
      <c r="SCW73" s="27"/>
      <c r="SCX73" s="24"/>
      <c r="SCY73" s="27"/>
      <c r="SCZ73" s="24"/>
      <c r="SDA73" s="27"/>
      <c r="SDB73" s="24"/>
      <c r="SDC73" s="27"/>
      <c r="SDD73" s="24"/>
      <c r="SDE73" s="27"/>
      <c r="SDF73" s="24"/>
      <c r="SDG73" s="27"/>
      <c r="SDH73" s="24"/>
      <c r="SDI73" s="27"/>
      <c r="SDJ73" s="24"/>
      <c r="SDK73" s="27"/>
      <c r="SDL73" s="24"/>
      <c r="SDM73" s="27"/>
      <c r="SDN73" s="24"/>
      <c r="SDO73" s="27"/>
      <c r="SDP73" s="24"/>
      <c r="SDQ73" s="27"/>
      <c r="SDR73" s="24"/>
      <c r="SDS73" s="27"/>
      <c r="SDT73" s="24"/>
      <c r="SDU73" s="27"/>
      <c r="SDV73" s="24"/>
      <c r="SDW73" s="27"/>
      <c r="SDX73" s="24"/>
      <c r="SDY73" s="27"/>
      <c r="SDZ73" s="24"/>
      <c r="SEA73" s="27"/>
      <c r="SEB73" s="24"/>
      <c r="SEC73" s="27"/>
      <c r="SED73" s="24"/>
      <c r="SEE73" s="27"/>
      <c r="SEF73" s="24"/>
      <c r="SEG73" s="27"/>
      <c r="SEH73" s="24"/>
      <c r="SEI73" s="27"/>
      <c r="SEJ73" s="24"/>
      <c r="SEK73" s="27"/>
      <c r="SEL73" s="24"/>
      <c r="SEM73" s="27"/>
      <c r="SEN73" s="24"/>
      <c r="SEO73" s="27"/>
      <c r="SEP73" s="24"/>
      <c r="SEQ73" s="27"/>
      <c r="SER73" s="24"/>
      <c r="SES73" s="27"/>
      <c r="SET73" s="24"/>
      <c r="SEU73" s="27"/>
      <c r="SEV73" s="24"/>
      <c r="SEW73" s="27"/>
      <c r="SEX73" s="24"/>
      <c r="SEY73" s="27"/>
      <c r="SEZ73" s="24"/>
      <c r="SFA73" s="27"/>
      <c r="SFB73" s="24"/>
      <c r="SFC73" s="27"/>
      <c r="SFD73" s="24"/>
      <c r="SFE73" s="27"/>
      <c r="SFF73" s="24"/>
      <c r="SFG73" s="27"/>
      <c r="SFH73" s="24"/>
      <c r="SFI73" s="27"/>
      <c r="SFJ73" s="24"/>
      <c r="SFK73" s="27"/>
      <c r="SFL73" s="24"/>
      <c r="SFM73" s="27"/>
      <c r="SFN73" s="24"/>
      <c r="SFO73" s="27"/>
      <c r="SFP73" s="24"/>
      <c r="SFQ73" s="27"/>
      <c r="SFR73" s="24"/>
      <c r="SFS73" s="27"/>
      <c r="SFT73" s="24"/>
      <c r="SFU73" s="27"/>
      <c r="SFV73" s="24"/>
      <c r="SFW73" s="27"/>
      <c r="SFX73" s="24"/>
      <c r="SFY73" s="27"/>
      <c r="SFZ73" s="24"/>
      <c r="SGA73" s="27"/>
      <c r="SGB73" s="24"/>
      <c r="SGC73" s="27"/>
      <c r="SGD73" s="24"/>
      <c r="SGE73" s="27"/>
      <c r="SGF73" s="24"/>
      <c r="SGG73" s="27"/>
      <c r="SGH73" s="24"/>
      <c r="SGI73" s="27"/>
      <c r="SGJ73" s="24"/>
      <c r="SGK73" s="27"/>
      <c r="SGL73" s="24"/>
      <c r="SGM73" s="27"/>
      <c r="SGN73" s="24"/>
      <c r="SGO73" s="27"/>
      <c r="SGP73" s="24"/>
      <c r="SGQ73" s="27"/>
      <c r="SGR73" s="24"/>
      <c r="SGS73" s="27"/>
      <c r="SGT73" s="24"/>
      <c r="SGU73" s="27"/>
      <c r="SGV73" s="24"/>
      <c r="SGW73" s="27"/>
      <c r="SGX73" s="24"/>
      <c r="SGY73" s="27"/>
      <c r="SGZ73" s="24"/>
      <c r="SHA73" s="27"/>
      <c r="SHB73" s="24"/>
      <c r="SHC73" s="27"/>
      <c r="SHD73" s="24"/>
      <c r="SHE73" s="27"/>
      <c r="SHF73" s="24"/>
      <c r="SHG73" s="27"/>
      <c r="SHH73" s="24"/>
      <c r="SHI73" s="27"/>
      <c r="SHJ73" s="24"/>
      <c r="SHK73" s="27"/>
      <c r="SHL73" s="24"/>
      <c r="SHM73" s="27"/>
      <c r="SHN73" s="24"/>
      <c r="SHO73" s="27"/>
      <c r="SHP73" s="24"/>
      <c r="SHQ73" s="27"/>
      <c r="SHR73" s="24"/>
      <c r="SHS73" s="27"/>
      <c r="SHT73" s="24"/>
      <c r="SHU73" s="27"/>
      <c r="SHV73" s="24"/>
      <c r="SHW73" s="27"/>
      <c r="SHX73" s="24"/>
      <c r="SHY73" s="27"/>
      <c r="SHZ73" s="24"/>
      <c r="SIA73" s="27"/>
      <c r="SIB73" s="24"/>
      <c r="SIC73" s="27"/>
      <c r="SID73" s="24"/>
      <c r="SIE73" s="27"/>
      <c r="SIF73" s="24"/>
      <c r="SIG73" s="27"/>
      <c r="SIH73" s="24"/>
      <c r="SII73" s="27"/>
      <c r="SIJ73" s="24"/>
      <c r="SIK73" s="27"/>
      <c r="SIL73" s="24"/>
      <c r="SIM73" s="27"/>
      <c r="SIN73" s="24"/>
      <c r="SIO73" s="27"/>
      <c r="SIP73" s="24"/>
      <c r="SIQ73" s="27"/>
      <c r="SIR73" s="24"/>
      <c r="SIS73" s="27"/>
      <c r="SIT73" s="24"/>
      <c r="SIU73" s="27"/>
      <c r="SIV73" s="24"/>
      <c r="SIW73" s="27"/>
      <c r="SIX73" s="24"/>
      <c r="SIY73" s="27"/>
      <c r="SIZ73" s="24"/>
      <c r="SJA73" s="27"/>
      <c r="SJB73" s="24"/>
      <c r="SJC73" s="27"/>
      <c r="SJD73" s="24"/>
      <c r="SJE73" s="27"/>
      <c r="SJF73" s="24"/>
      <c r="SJG73" s="27"/>
      <c r="SJH73" s="24"/>
      <c r="SJI73" s="27"/>
      <c r="SJJ73" s="24"/>
      <c r="SJK73" s="27"/>
      <c r="SJL73" s="24"/>
      <c r="SJM73" s="27"/>
      <c r="SJN73" s="24"/>
      <c r="SJO73" s="27"/>
      <c r="SJP73" s="24"/>
      <c r="SJQ73" s="27"/>
      <c r="SJR73" s="24"/>
      <c r="SJS73" s="27"/>
      <c r="SJT73" s="24"/>
      <c r="SJU73" s="27"/>
      <c r="SJV73" s="24"/>
      <c r="SJW73" s="27"/>
      <c r="SJX73" s="24"/>
      <c r="SJY73" s="27"/>
      <c r="SJZ73" s="24"/>
      <c r="SKA73" s="27"/>
      <c r="SKB73" s="24"/>
      <c r="SKC73" s="27"/>
      <c r="SKD73" s="24"/>
      <c r="SKE73" s="27"/>
      <c r="SKF73" s="24"/>
      <c r="SKG73" s="27"/>
      <c r="SKH73" s="24"/>
      <c r="SKI73" s="27"/>
      <c r="SKJ73" s="24"/>
      <c r="SKK73" s="27"/>
      <c r="SKL73" s="24"/>
      <c r="SKM73" s="27"/>
      <c r="SKN73" s="24"/>
      <c r="SKO73" s="27"/>
      <c r="SKP73" s="24"/>
      <c r="SKQ73" s="27"/>
      <c r="SKR73" s="24"/>
      <c r="SKS73" s="27"/>
      <c r="SKT73" s="24"/>
      <c r="SKU73" s="27"/>
      <c r="SKV73" s="24"/>
      <c r="SKW73" s="27"/>
      <c r="SKX73" s="24"/>
      <c r="SKY73" s="27"/>
      <c r="SKZ73" s="24"/>
      <c r="SLA73" s="27"/>
      <c r="SLB73" s="24"/>
      <c r="SLC73" s="27"/>
      <c r="SLD73" s="24"/>
      <c r="SLE73" s="27"/>
      <c r="SLF73" s="24"/>
      <c r="SLG73" s="27"/>
      <c r="SLH73" s="24"/>
      <c r="SLI73" s="27"/>
      <c r="SLJ73" s="24"/>
      <c r="SLK73" s="27"/>
      <c r="SLL73" s="24"/>
      <c r="SLM73" s="27"/>
      <c r="SLN73" s="24"/>
      <c r="SLO73" s="27"/>
      <c r="SLP73" s="24"/>
      <c r="SLQ73" s="27"/>
      <c r="SLR73" s="24"/>
      <c r="SLS73" s="27"/>
      <c r="SLT73" s="24"/>
      <c r="SLU73" s="27"/>
      <c r="SLV73" s="24"/>
      <c r="SLW73" s="27"/>
      <c r="SLX73" s="24"/>
      <c r="SLY73" s="27"/>
      <c r="SLZ73" s="24"/>
      <c r="SMA73" s="27"/>
      <c r="SMB73" s="24"/>
      <c r="SMC73" s="27"/>
      <c r="SMD73" s="24"/>
      <c r="SME73" s="27"/>
      <c r="SMF73" s="24"/>
      <c r="SMG73" s="27"/>
      <c r="SMH73" s="24"/>
      <c r="SMI73" s="27"/>
      <c r="SMJ73" s="24"/>
      <c r="SMK73" s="27"/>
      <c r="SML73" s="24"/>
      <c r="SMM73" s="27"/>
      <c r="SMN73" s="24"/>
      <c r="SMO73" s="27"/>
      <c r="SMP73" s="24"/>
      <c r="SMQ73" s="27"/>
      <c r="SMR73" s="24"/>
      <c r="SMS73" s="27"/>
      <c r="SMT73" s="24"/>
      <c r="SMU73" s="27"/>
      <c r="SMV73" s="24"/>
      <c r="SMW73" s="27"/>
      <c r="SMX73" s="24"/>
      <c r="SMY73" s="27"/>
      <c r="SMZ73" s="24"/>
      <c r="SNA73" s="27"/>
      <c r="SNB73" s="24"/>
      <c r="SNC73" s="27"/>
      <c r="SND73" s="24"/>
      <c r="SNE73" s="27"/>
      <c r="SNF73" s="24"/>
      <c r="SNG73" s="27"/>
      <c r="SNH73" s="24"/>
      <c r="SNI73" s="27"/>
      <c r="SNJ73" s="24"/>
      <c r="SNK73" s="27"/>
      <c r="SNL73" s="24"/>
      <c r="SNM73" s="27"/>
      <c r="SNN73" s="24"/>
      <c r="SNO73" s="27"/>
      <c r="SNP73" s="24"/>
      <c r="SNQ73" s="27"/>
      <c r="SNR73" s="24"/>
      <c r="SNS73" s="27"/>
      <c r="SNT73" s="24"/>
      <c r="SNU73" s="27"/>
      <c r="SNV73" s="24"/>
      <c r="SNW73" s="27"/>
      <c r="SNX73" s="24"/>
      <c r="SNY73" s="27"/>
      <c r="SNZ73" s="24"/>
      <c r="SOA73" s="27"/>
      <c r="SOB73" s="24"/>
      <c r="SOC73" s="27"/>
      <c r="SOD73" s="24"/>
      <c r="SOE73" s="27"/>
      <c r="SOF73" s="24"/>
      <c r="SOG73" s="27"/>
      <c r="SOH73" s="24"/>
      <c r="SOI73" s="27"/>
      <c r="SOJ73" s="24"/>
      <c r="SOK73" s="27"/>
      <c r="SOL73" s="24"/>
      <c r="SOM73" s="27"/>
      <c r="SON73" s="24"/>
      <c r="SOO73" s="27"/>
      <c r="SOP73" s="24"/>
      <c r="SOQ73" s="27"/>
      <c r="SOR73" s="24"/>
      <c r="SOS73" s="27"/>
      <c r="SOT73" s="24"/>
      <c r="SOU73" s="27"/>
      <c r="SOV73" s="24"/>
      <c r="SOW73" s="27"/>
      <c r="SOX73" s="24"/>
      <c r="SOY73" s="27"/>
      <c r="SOZ73" s="24"/>
      <c r="SPA73" s="27"/>
      <c r="SPB73" s="24"/>
      <c r="SPC73" s="27"/>
      <c r="SPD73" s="24"/>
      <c r="SPE73" s="27"/>
      <c r="SPF73" s="24"/>
      <c r="SPG73" s="27"/>
      <c r="SPH73" s="24"/>
      <c r="SPI73" s="27"/>
      <c r="SPJ73" s="24"/>
      <c r="SPK73" s="27"/>
      <c r="SPL73" s="24"/>
      <c r="SPM73" s="27"/>
      <c r="SPN73" s="24"/>
      <c r="SPO73" s="27"/>
      <c r="SPP73" s="24"/>
      <c r="SPQ73" s="27"/>
      <c r="SPR73" s="24"/>
      <c r="SPS73" s="27"/>
      <c r="SPT73" s="24"/>
      <c r="SPU73" s="27"/>
      <c r="SPV73" s="24"/>
      <c r="SPW73" s="27"/>
      <c r="SPX73" s="24"/>
      <c r="SPY73" s="27"/>
      <c r="SPZ73" s="24"/>
      <c r="SQA73" s="27"/>
      <c r="SQB73" s="24"/>
      <c r="SQC73" s="27"/>
      <c r="SQD73" s="24"/>
      <c r="SQE73" s="27"/>
      <c r="SQF73" s="24"/>
      <c r="SQG73" s="27"/>
      <c r="SQH73" s="24"/>
      <c r="SQI73" s="27"/>
      <c r="SQJ73" s="24"/>
      <c r="SQK73" s="27"/>
      <c r="SQL73" s="24"/>
      <c r="SQM73" s="27"/>
      <c r="SQN73" s="24"/>
      <c r="SQO73" s="27"/>
      <c r="SQP73" s="24"/>
      <c r="SQQ73" s="27"/>
      <c r="SQR73" s="24"/>
      <c r="SQS73" s="27"/>
      <c r="SQT73" s="24"/>
      <c r="SQU73" s="27"/>
      <c r="SQV73" s="24"/>
      <c r="SQW73" s="27"/>
      <c r="SQX73" s="24"/>
      <c r="SQY73" s="27"/>
      <c r="SQZ73" s="24"/>
      <c r="SRA73" s="27"/>
      <c r="SRB73" s="24"/>
      <c r="SRC73" s="27"/>
      <c r="SRD73" s="24"/>
      <c r="SRE73" s="27"/>
      <c r="SRF73" s="24"/>
      <c r="SRG73" s="27"/>
      <c r="SRH73" s="24"/>
      <c r="SRI73" s="27"/>
      <c r="SRJ73" s="24"/>
      <c r="SRK73" s="27"/>
      <c r="SRL73" s="24"/>
      <c r="SRM73" s="27"/>
      <c r="SRN73" s="24"/>
      <c r="SRO73" s="27"/>
      <c r="SRP73" s="24"/>
      <c r="SRQ73" s="27"/>
      <c r="SRR73" s="24"/>
      <c r="SRS73" s="27"/>
      <c r="SRT73" s="24"/>
      <c r="SRU73" s="27"/>
      <c r="SRV73" s="24"/>
      <c r="SRW73" s="27"/>
      <c r="SRX73" s="24"/>
      <c r="SRY73" s="27"/>
      <c r="SRZ73" s="24"/>
      <c r="SSA73" s="27"/>
      <c r="SSB73" s="24"/>
      <c r="SSC73" s="27"/>
      <c r="SSD73" s="24"/>
      <c r="SSE73" s="27"/>
      <c r="SSF73" s="24"/>
      <c r="SSG73" s="27"/>
      <c r="SSH73" s="24"/>
      <c r="SSI73" s="27"/>
      <c r="SSJ73" s="24"/>
      <c r="SSK73" s="27"/>
      <c r="SSL73" s="24"/>
      <c r="SSM73" s="27"/>
      <c r="SSN73" s="24"/>
      <c r="SSO73" s="27"/>
      <c r="SSP73" s="24"/>
      <c r="SSQ73" s="27"/>
      <c r="SSR73" s="24"/>
      <c r="SSS73" s="27"/>
      <c r="SST73" s="24"/>
      <c r="SSU73" s="27"/>
      <c r="SSV73" s="24"/>
      <c r="SSW73" s="27"/>
      <c r="SSX73" s="24"/>
      <c r="SSY73" s="27"/>
      <c r="SSZ73" s="24"/>
      <c r="STA73" s="27"/>
      <c r="STB73" s="24"/>
      <c r="STC73" s="27"/>
      <c r="STD73" s="24"/>
      <c r="STE73" s="27"/>
      <c r="STF73" s="24"/>
      <c r="STG73" s="27"/>
      <c r="STH73" s="24"/>
      <c r="STI73" s="27"/>
      <c r="STJ73" s="24"/>
      <c r="STK73" s="27"/>
      <c r="STL73" s="24"/>
      <c r="STM73" s="27"/>
      <c r="STN73" s="24"/>
      <c r="STO73" s="27"/>
      <c r="STP73" s="24"/>
      <c r="STQ73" s="27"/>
      <c r="STR73" s="24"/>
      <c r="STS73" s="27"/>
      <c r="STT73" s="24"/>
      <c r="STU73" s="27"/>
      <c r="STV73" s="24"/>
      <c r="STW73" s="27"/>
      <c r="STX73" s="24"/>
      <c r="STY73" s="27"/>
      <c r="STZ73" s="24"/>
      <c r="SUA73" s="27"/>
      <c r="SUB73" s="24"/>
      <c r="SUC73" s="27"/>
      <c r="SUD73" s="24"/>
      <c r="SUE73" s="27"/>
      <c r="SUF73" s="24"/>
      <c r="SUG73" s="27"/>
      <c r="SUH73" s="24"/>
      <c r="SUI73" s="27"/>
      <c r="SUJ73" s="24"/>
      <c r="SUK73" s="27"/>
      <c r="SUL73" s="24"/>
      <c r="SUM73" s="27"/>
      <c r="SUN73" s="24"/>
      <c r="SUO73" s="27"/>
      <c r="SUP73" s="24"/>
      <c r="SUQ73" s="27"/>
      <c r="SUR73" s="24"/>
      <c r="SUS73" s="27"/>
      <c r="SUT73" s="24"/>
      <c r="SUU73" s="27"/>
      <c r="SUV73" s="24"/>
      <c r="SUW73" s="27"/>
      <c r="SUX73" s="24"/>
      <c r="SUY73" s="27"/>
      <c r="SUZ73" s="24"/>
      <c r="SVA73" s="27"/>
      <c r="SVB73" s="24"/>
      <c r="SVC73" s="27"/>
      <c r="SVD73" s="24"/>
      <c r="SVE73" s="27"/>
      <c r="SVF73" s="24"/>
      <c r="SVG73" s="27"/>
      <c r="SVH73" s="24"/>
      <c r="SVI73" s="27"/>
      <c r="SVJ73" s="24"/>
      <c r="SVK73" s="27"/>
      <c r="SVL73" s="24"/>
      <c r="SVM73" s="27"/>
      <c r="SVN73" s="24"/>
      <c r="SVO73" s="27"/>
      <c r="SVP73" s="24"/>
      <c r="SVQ73" s="27"/>
      <c r="SVR73" s="24"/>
      <c r="SVS73" s="27"/>
      <c r="SVT73" s="24"/>
      <c r="SVU73" s="27"/>
      <c r="SVV73" s="24"/>
      <c r="SVW73" s="27"/>
      <c r="SVX73" s="24"/>
      <c r="SVY73" s="27"/>
      <c r="SVZ73" s="24"/>
      <c r="SWA73" s="27"/>
      <c r="SWB73" s="24"/>
      <c r="SWC73" s="27"/>
      <c r="SWD73" s="24"/>
      <c r="SWE73" s="27"/>
      <c r="SWF73" s="24"/>
      <c r="SWG73" s="27"/>
      <c r="SWH73" s="24"/>
      <c r="SWI73" s="27"/>
      <c r="SWJ73" s="24"/>
      <c r="SWK73" s="27"/>
      <c r="SWL73" s="24"/>
      <c r="SWM73" s="27"/>
      <c r="SWN73" s="24"/>
      <c r="SWO73" s="27"/>
      <c r="SWP73" s="24"/>
      <c r="SWQ73" s="27"/>
      <c r="SWR73" s="24"/>
      <c r="SWS73" s="27"/>
      <c r="SWT73" s="24"/>
      <c r="SWU73" s="27"/>
      <c r="SWV73" s="24"/>
      <c r="SWW73" s="27"/>
      <c r="SWX73" s="24"/>
      <c r="SWY73" s="27"/>
      <c r="SWZ73" s="24"/>
      <c r="SXA73" s="27"/>
      <c r="SXB73" s="24"/>
      <c r="SXC73" s="27"/>
      <c r="SXD73" s="24"/>
      <c r="SXE73" s="27"/>
      <c r="SXF73" s="24"/>
      <c r="SXG73" s="27"/>
      <c r="SXH73" s="24"/>
      <c r="SXI73" s="27"/>
      <c r="SXJ73" s="24"/>
      <c r="SXK73" s="27"/>
      <c r="SXL73" s="24"/>
      <c r="SXM73" s="27"/>
      <c r="SXN73" s="24"/>
      <c r="SXO73" s="27"/>
      <c r="SXP73" s="24"/>
      <c r="SXQ73" s="27"/>
      <c r="SXR73" s="24"/>
      <c r="SXS73" s="27"/>
      <c r="SXT73" s="24"/>
      <c r="SXU73" s="27"/>
      <c r="SXV73" s="24"/>
      <c r="SXW73" s="27"/>
      <c r="SXX73" s="24"/>
      <c r="SXY73" s="27"/>
      <c r="SXZ73" s="24"/>
      <c r="SYA73" s="27"/>
      <c r="SYB73" s="24"/>
      <c r="SYC73" s="27"/>
      <c r="SYD73" s="24"/>
      <c r="SYE73" s="27"/>
      <c r="SYF73" s="24"/>
      <c r="SYG73" s="27"/>
      <c r="SYH73" s="24"/>
      <c r="SYI73" s="27"/>
      <c r="SYJ73" s="24"/>
      <c r="SYK73" s="27"/>
      <c r="SYL73" s="24"/>
      <c r="SYM73" s="27"/>
      <c r="SYN73" s="24"/>
      <c r="SYO73" s="27"/>
      <c r="SYP73" s="24"/>
      <c r="SYQ73" s="27"/>
      <c r="SYR73" s="24"/>
      <c r="SYS73" s="27"/>
      <c r="SYT73" s="24"/>
      <c r="SYU73" s="27"/>
      <c r="SYV73" s="24"/>
      <c r="SYW73" s="27"/>
      <c r="SYX73" s="24"/>
      <c r="SYY73" s="27"/>
      <c r="SYZ73" s="24"/>
      <c r="SZA73" s="27"/>
      <c r="SZB73" s="24"/>
      <c r="SZC73" s="27"/>
      <c r="SZD73" s="24"/>
      <c r="SZE73" s="27"/>
      <c r="SZF73" s="24"/>
      <c r="SZG73" s="27"/>
      <c r="SZH73" s="24"/>
      <c r="SZI73" s="27"/>
      <c r="SZJ73" s="24"/>
      <c r="SZK73" s="27"/>
      <c r="SZL73" s="24"/>
      <c r="SZM73" s="27"/>
      <c r="SZN73" s="24"/>
      <c r="SZO73" s="27"/>
      <c r="SZP73" s="24"/>
      <c r="SZQ73" s="27"/>
      <c r="SZR73" s="24"/>
      <c r="SZS73" s="27"/>
      <c r="SZT73" s="24"/>
      <c r="SZU73" s="27"/>
      <c r="SZV73" s="24"/>
      <c r="SZW73" s="27"/>
      <c r="SZX73" s="24"/>
      <c r="SZY73" s="27"/>
      <c r="SZZ73" s="24"/>
      <c r="TAA73" s="27"/>
      <c r="TAB73" s="24"/>
      <c r="TAC73" s="27"/>
      <c r="TAD73" s="24"/>
      <c r="TAE73" s="27"/>
      <c r="TAF73" s="24"/>
      <c r="TAG73" s="27"/>
      <c r="TAH73" s="24"/>
      <c r="TAI73" s="27"/>
      <c r="TAJ73" s="24"/>
      <c r="TAK73" s="27"/>
      <c r="TAL73" s="24"/>
      <c r="TAM73" s="27"/>
      <c r="TAN73" s="24"/>
      <c r="TAO73" s="27"/>
      <c r="TAP73" s="24"/>
      <c r="TAQ73" s="27"/>
      <c r="TAR73" s="24"/>
      <c r="TAS73" s="27"/>
      <c r="TAT73" s="24"/>
      <c r="TAU73" s="27"/>
      <c r="TAV73" s="24"/>
      <c r="TAW73" s="27"/>
      <c r="TAX73" s="24"/>
      <c r="TAY73" s="27"/>
      <c r="TAZ73" s="24"/>
      <c r="TBA73" s="27"/>
      <c r="TBB73" s="24"/>
      <c r="TBC73" s="27"/>
      <c r="TBD73" s="24"/>
      <c r="TBE73" s="27"/>
      <c r="TBF73" s="24"/>
      <c r="TBG73" s="27"/>
      <c r="TBH73" s="24"/>
      <c r="TBI73" s="27"/>
      <c r="TBJ73" s="24"/>
      <c r="TBK73" s="27"/>
      <c r="TBL73" s="24"/>
      <c r="TBM73" s="27"/>
      <c r="TBN73" s="24"/>
      <c r="TBO73" s="27"/>
      <c r="TBP73" s="24"/>
      <c r="TBQ73" s="27"/>
      <c r="TBR73" s="24"/>
      <c r="TBS73" s="27"/>
      <c r="TBT73" s="24"/>
      <c r="TBU73" s="27"/>
      <c r="TBV73" s="24"/>
      <c r="TBW73" s="27"/>
      <c r="TBX73" s="24"/>
      <c r="TBY73" s="27"/>
      <c r="TBZ73" s="24"/>
      <c r="TCA73" s="27"/>
      <c r="TCB73" s="24"/>
      <c r="TCC73" s="27"/>
      <c r="TCD73" s="24"/>
      <c r="TCE73" s="27"/>
      <c r="TCF73" s="24"/>
      <c r="TCG73" s="27"/>
      <c r="TCH73" s="24"/>
      <c r="TCI73" s="27"/>
      <c r="TCJ73" s="24"/>
      <c r="TCK73" s="27"/>
      <c r="TCL73" s="24"/>
      <c r="TCM73" s="27"/>
      <c r="TCN73" s="24"/>
      <c r="TCO73" s="27"/>
      <c r="TCP73" s="24"/>
      <c r="TCQ73" s="27"/>
      <c r="TCR73" s="24"/>
      <c r="TCS73" s="27"/>
      <c r="TCT73" s="24"/>
      <c r="TCU73" s="27"/>
      <c r="TCV73" s="24"/>
      <c r="TCW73" s="27"/>
      <c r="TCX73" s="24"/>
      <c r="TCY73" s="27"/>
      <c r="TCZ73" s="24"/>
      <c r="TDA73" s="27"/>
      <c r="TDB73" s="24"/>
      <c r="TDC73" s="27"/>
      <c r="TDD73" s="24"/>
      <c r="TDE73" s="27"/>
      <c r="TDF73" s="24"/>
      <c r="TDG73" s="27"/>
      <c r="TDH73" s="24"/>
      <c r="TDI73" s="27"/>
      <c r="TDJ73" s="24"/>
      <c r="TDK73" s="27"/>
      <c r="TDL73" s="24"/>
      <c r="TDM73" s="27"/>
      <c r="TDN73" s="24"/>
      <c r="TDO73" s="27"/>
      <c r="TDP73" s="24"/>
      <c r="TDQ73" s="27"/>
      <c r="TDR73" s="24"/>
      <c r="TDS73" s="27"/>
      <c r="TDT73" s="24"/>
      <c r="TDU73" s="27"/>
      <c r="TDV73" s="24"/>
      <c r="TDW73" s="27"/>
      <c r="TDX73" s="24"/>
      <c r="TDY73" s="27"/>
      <c r="TDZ73" s="24"/>
      <c r="TEA73" s="27"/>
      <c r="TEB73" s="24"/>
      <c r="TEC73" s="27"/>
      <c r="TED73" s="24"/>
      <c r="TEE73" s="27"/>
      <c r="TEF73" s="24"/>
      <c r="TEG73" s="27"/>
      <c r="TEH73" s="24"/>
      <c r="TEI73" s="27"/>
      <c r="TEJ73" s="24"/>
      <c r="TEK73" s="27"/>
      <c r="TEL73" s="24"/>
      <c r="TEM73" s="27"/>
      <c r="TEN73" s="24"/>
      <c r="TEO73" s="27"/>
      <c r="TEP73" s="24"/>
      <c r="TEQ73" s="27"/>
      <c r="TER73" s="24"/>
      <c r="TES73" s="27"/>
      <c r="TET73" s="24"/>
      <c r="TEU73" s="27"/>
      <c r="TEV73" s="24"/>
      <c r="TEW73" s="27"/>
      <c r="TEX73" s="24"/>
      <c r="TEY73" s="27"/>
      <c r="TEZ73" s="24"/>
      <c r="TFA73" s="27"/>
      <c r="TFB73" s="24"/>
      <c r="TFC73" s="27"/>
      <c r="TFD73" s="24"/>
      <c r="TFE73" s="27"/>
      <c r="TFF73" s="24"/>
      <c r="TFG73" s="27"/>
      <c r="TFH73" s="24"/>
      <c r="TFI73" s="27"/>
      <c r="TFJ73" s="24"/>
      <c r="TFK73" s="27"/>
      <c r="TFL73" s="24"/>
      <c r="TFM73" s="27"/>
      <c r="TFN73" s="24"/>
      <c r="TFO73" s="27"/>
      <c r="TFP73" s="24"/>
      <c r="TFQ73" s="27"/>
      <c r="TFR73" s="24"/>
      <c r="TFS73" s="27"/>
      <c r="TFT73" s="24"/>
      <c r="TFU73" s="27"/>
      <c r="TFV73" s="24"/>
      <c r="TFW73" s="27"/>
      <c r="TFX73" s="24"/>
      <c r="TFY73" s="27"/>
      <c r="TFZ73" s="24"/>
      <c r="TGA73" s="27"/>
      <c r="TGB73" s="24"/>
      <c r="TGC73" s="27"/>
      <c r="TGD73" s="24"/>
      <c r="TGE73" s="27"/>
      <c r="TGF73" s="24"/>
      <c r="TGG73" s="27"/>
      <c r="TGH73" s="24"/>
      <c r="TGI73" s="27"/>
      <c r="TGJ73" s="24"/>
      <c r="TGK73" s="27"/>
      <c r="TGL73" s="24"/>
      <c r="TGM73" s="27"/>
      <c r="TGN73" s="24"/>
      <c r="TGO73" s="27"/>
      <c r="TGP73" s="24"/>
      <c r="TGQ73" s="27"/>
      <c r="TGR73" s="24"/>
      <c r="TGS73" s="27"/>
      <c r="TGT73" s="24"/>
      <c r="TGU73" s="27"/>
      <c r="TGV73" s="24"/>
      <c r="TGW73" s="27"/>
      <c r="TGX73" s="24"/>
      <c r="TGY73" s="27"/>
      <c r="TGZ73" s="24"/>
      <c r="THA73" s="27"/>
      <c r="THB73" s="24"/>
      <c r="THC73" s="27"/>
      <c r="THD73" s="24"/>
      <c r="THE73" s="27"/>
      <c r="THF73" s="24"/>
      <c r="THG73" s="27"/>
      <c r="THH73" s="24"/>
      <c r="THI73" s="27"/>
      <c r="THJ73" s="24"/>
      <c r="THK73" s="27"/>
      <c r="THL73" s="24"/>
      <c r="THM73" s="27"/>
      <c r="THN73" s="24"/>
      <c r="THO73" s="27"/>
      <c r="THP73" s="24"/>
      <c r="THQ73" s="27"/>
      <c r="THR73" s="24"/>
      <c r="THS73" s="27"/>
      <c r="THT73" s="24"/>
      <c r="THU73" s="27"/>
      <c r="THV73" s="24"/>
      <c r="THW73" s="27"/>
      <c r="THX73" s="24"/>
      <c r="THY73" s="27"/>
      <c r="THZ73" s="24"/>
      <c r="TIA73" s="27"/>
      <c r="TIB73" s="24"/>
      <c r="TIC73" s="27"/>
      <c r="TID73" s="24"/>
      <c r="TIE73" s="27"/>
      <c r="TIF73" s="24"/>
      <c r="TIG73" s="27"/>
      <c r="TIH73" s="24"/>
      <c r="TII73" s="27"/>
      <c r="TIJ73" s="24"/>
      <c r="TIK73" s="27"/>
      <c r="TIL73" s="24"/>
      <c r="TIM73" s="27"/>
      <c r="TIN73" s="24"/>
      <c r="TIO73" s="27"/>
      <c r="TIP73" s="24"/>
      <c r="TIQ73" s="27"/>
      <c r="TIR73" s="24"/>
      <c r="TIS73" s="27"/>
      <c r="TIT73" s="24"/>
      <c r="TIU73" s="27"/>
      <c r="TIV73" s="24"/>
      <c r="TIW73" s="27"/>
      <c r="TIX73" s="24"/>
      <c r="TIY73" s="27"/>
      <c r="TIZ73" s="24"/>
      <c r="TJA73" s="27"/>
      <c r="TJB73" s="24"/>
      <c r="TJC73" s="27"/>
      <c r="TJD73" s="24"/>
      <c r="TJE73" s="27"/>
      <c r="TJF73" s="24"/>
      <c r="TJG73" s="27"/>
      <c r="TJH73" s="24"/>
      <c r="TJI73" s="27"/>
      <c r="TJJ73" s="24"/>
      <c r="TJK73" s="27"/>
      <c r="TJL73" s="24"/>
      <c r="TJM73" s="27"/>
      <c r="TJN73" s="24"/>
      <c r="TJO73" s="27"/>
      <c r="TJP73" s="24"/>
      <c r="TJQ73" s="27"/>
      <c r="TJR73" s="24"/>
      <c r="TJS73" s="27"/>
      <c r="TJT73" s="24"/>
      <c r="TJU73" s="27"/>
      <c r="TJV73" s="24"/>
      <c r="TJW73" s="27"/>
      <c r="TJX73" s="24"/>
      <c r="TJY73" s="27"/>
      <c r="TJZ73" s="24"/>
      <c r="TKA73" s="27"/>
      <c r="TKB73" s="24"/>
      <c r="TKC73" s="27"/>
      <c r="TKD73" s="24"/>
      <c r="TKE73" s="27"/>
      <c r="TKF73" s="24"/>
      <c r="TKG73" s="27"/>
      <c r="TKH73" s="24"/>
      <c r="TKI73" s="27"/>
      <c r="TKJ73" s="24"/>
      <c r="TKK73" s="27"/>
      <c r="TKL73" s="24"/>
      <c r="TKM73" s="27"/>
      <c r="TKN73" s="24"/>
      <c r="TKO73" s="27"/>
      <c r="TKP73" s="24"/>
      <c r="TKQ73" s="27"/>
      <c r="TKR73" s="24"/>
      <c r="TKS73" s="27"/>
      <c r="TKT73" s="24"/>
      <c r="TKU73" s="27"/>
      <c r="TKV73" s="24"/>
      <c r="TKW73" s="27"/>
      <c r="TKX73" s="24"/>
      <c r="TKY73" s="27"/>
      <c r="TKZ73" s="24"/>
      <c r="TLA73" s="27"/>
      <c r="TLB73" s="24"/>
      <c r="TLC73" s="27"/>
      <c r="TLD73" s="24"/>
      <c r="TLE73" s="27"/>
      <c r="TLF73" s="24"/>
      <c r="TLG73" s="27"/>
      <c r="TLH73" s="24"/>
      <c r="TLI73" s="27"/>
      <c r="TLJ73" s="24"/>
      <c r="TLK73" s="27"/>
      <c r="TLL73" s="24"/>
      <c r="TLM73" s="27"/>
      <c r="TLN73" s="24"/>
      <c r="TLO73" s="27"/>
      <c r="TLP73" s="24"/>
      <c r="TLQ73" s="27"/>
      <c r="TLR73" s="24"/>
      <c r="TLS73" s="27"/>
      <c r="TLT73" s="24"/>
      <c r="TLU73" s="27"/>
      <c r="TLV73" s="24"/>
      <c r="TLW73" s="27"/>
      <c r="TLX73" s="24"/>
      <c r="TLY73" s="27"/>
      <c r="TLZ73" s="24"/>
      <c r="TMA73" s="27"/>
      <c r="TMB73" s="24"/>
      <c r="TMC73" s="27"/>
      <c r="TMD73" s="24"/>
      <c r="TME73" s="27"/>
      <c r="TMF73" s="24"/>
      <c r="TMG73" s="27"/>
      <c r="TMH73" s="24"/>
      <c r="TMI73" s="27"/>
      <c r="TMJ73" s="24"/>
      <c r="TMK73" s="27"/>
      <c r="TML73" s="24"/>
      <c r="TMM73" s="27"/>
      <c r="TMN73" s="24"/>
      <c r="TMO73" s="27"/>
      <c r="TMP73" s="24"/>
      <c r="TMQ73" s="27"/>
      <c r="TMR73" s="24"/>
      <c r="TMS73" s="27"/>
      <c r="TMT73" s="24"/>
      <c r="TMU73" s="27"/>
      <c r="TMV73" s="24"/>
      <c r="TMW73" s="27"/>
      <c r="TMX73" s="24"/>
      <c r="TMY73" s="27"/>
      <c r="TMZ73" s="24"/>
      <c r="TNA73" s="27"/>
      <c r="TNB73" s="24"/>
      <c r="TNC73" s="27"/>
      <c r="TND73" s="24"/>
      <c r="TNE73" s="27"/>
      <c r="TNF73" s="24"/>
      <c r="TNG73" s="27"/>
      <c r="TNH73" s="24"/>
      <c r="TNI73" s="27"/>
      <c r="TNJ73" s="24"/>
      <c r="TNK73" s="27"/>
      <c r="TNL73" s="24"/>
      <c r="TNM73" s="27"/>
      <c r="TNN73" s="24"/>
      <c r="TNO73" s="27"/>
      <c r="TNP73" s="24"/>
      <c r="TNQ73" s="27"/>
      <c r="TNR73" s="24"/>
      <c r="TNS73" s="27"/>
      <c r="TNT73" s="24"/>
      <c r="TNU73" s="27"/>
      <c r="TNV73" s="24"/>
      <c r="TNW73" s="27"/>
      <c r="TNX73" s="24"/>
      <c r="TNY73" s="27"/>
      <c r="TNZ73" s="24"/>
      <c r="TOA73" s="27"/>
      <c r="TOB73" s="24"/>
      <c r="TOC73" s="27"/>
      <c r="TOD73" s="24"/>
      <c r="TOE73" s="27"/>
      <c r="TOF73" s="24"/>
      <c r="TOG73" s="27"/>
      <c r="TOH73" s="24"/>
      <c r="TOI73" s="27"/>
      <c r="TOJ73" s="24"/>
      <c r="TOK73" s="27"/>
      <c r="TOL73" s="24"/>
      <c r="TOM73" s="27"/>
      <c r="TON73" s="24"/>
      <c r="TOO73" s="27"/>
      <c r="TOP73" s="24"/>
      <c r="TOQ73" s="27"/>
      <c r="TOR73" s="24"/>
      <c r="TOS73" s="27"/>
      <c r="TOT73" s="24"/>
      <c r="TOU73" s="27"/>
      <c r="TOV73" s="24"/>
      <c r="TOW73" s="27"/>
      <c r="TOX73" s="24"/>
      <c r="TOY73" s="27"/>
      <c r="TOZ73" s="24"/>
      <c r="TPA73" s="27"/>
      <c r="TPB73" s="24"/>
      <c r="TPC73" s="27"/>
      <c r="TPD73" s="24"/>
      <c r="TPE73" s="27"/>
      <c r="TPF73" s="24"/>
      <c r="TPG73" s="27"/>
      <c r="TPH73" s="24"/>
      <c r="TPI73" s="27"/>
      <c r="TPJ73" s="24"/>
      <c r="TPK73" s="27"/>
      <c r="TPL73" s="24"/>
      <c r="TPM73" s="27"/>
      <c r="TPN73" s="24"/>
      <c r="TPO73" s="27"/>
      <c r="TPP73" s="24"/>
      <c r="TPQ73" s="27"/>
      <c r="TPR73" s="24"/>
      <c r="TPS73" s="27"/>
      <c r="TPT73" s="24"/>
      <c r="TPU73" s="27"/>
      <c r="TPV73" s="24"/>
      <c r="TPW73" s="27"/>
      <c r="TPX73" s="24"/>
      <c r="TPY73" s="27"/>
      <c r="TPZ73" s="24"/>
      <c r="TQA73" s="27"/>
      <c r="TQB73" s="24"/>
      <c r="TQC73" s="27"/>
      <c r="TQD73" s="24"/>
      <c r="TQE73" s="27"/>
      <c r="TQF73" s="24"/>
      <c r="TQG73" s="27"/>
      <c r="TQH73" s="24"/>
      <c r="TQI73" s="27"/>
      <c r="TQJ73" s="24"/>
      <c r="TQK73" s="27"/>
      <c r="TQL73" s="24"/>
      <c r="TQM73" s="27"/>
      <c r="TQN73" s="24"/>
      <c r="TQO73" s="27"/>
      <c r="TQP73" s="24"/>
      <c r="TQQ73" s="27"/>
      <c r="TQR73" s="24"/>
      <c r="TQS73" s="27"/>
      <c r="TQT73" s="24"/>
      <c r="TQU73" s="27"/>
      <c r="TQV73" s="24"/>
      <c r="TQW73" s="27"/>
      <c r="TQX73" s="24"/>
      <c r="TQY73" s="27"/>
      <c r="TQZ73" s="24"/>
      <c r="TRA73" s="27"/>
      <c r="TRB73" s="24"/>
      <c r="TRC73" s="27"/>
      <c r="TRD73" s="24"/>
      <c r="TRE73" s="27"/>
      <c r="TRF73" s="24"/>
      <c r="TRG73" s="27"/>
      <c r="TRH73" s="24"/>
      <c r="TRI73" s="27"/>
      <c r="TRJ73" s="24"/>
      <c r="TRK73" s="27"/>
      <c r="TRL73" s="24"/>
      <c r="TRM73" s="27"/>
      <c r="TRN73" s="24"/>
      <c r="TRO73" s="27"/>
      <c r="TRP73" s="24"/>
      <c r="TRQ73" s="27"/>
      <c r="TRR73" s="24"/>
      <c r="TRS73" s="27"/>
      <c r="TRT73" s="24"/>
      <c r="TRU73" s="27"/>
      <c r="TRV73" s="24"/>
      <c r="TRW73" s="27"/>
      <c r="TRX73" s="24"/>
      <c r="TRY73" s="27"/>
      <c r="TRZ73" s="24"/>
      <c r="TSA73" s="27"/>
      <c r="TSB73" s="24"/>
      <c r="TSC73" s="27"/>
      <c r="TSD73" s="24"/>
      <c r="TSE73" s="27"/>
      <c r="TSF73" s="24"/>
      <c r="TSG73" s="27"/>
      <c r="TSH73" s="24"/>
      <c r="TSI73" s="27"/>
      <c r="TSJ73" s="24"/>
      <c r="TSK73" s="27"/>
      <c r="TSL73" s="24"/>
      <c r="TSM73" s="27"/>
      <c r="TSN73" s="24"/>
      <c r="TSO73" s="27"/>
      <c r="TSP73" s="24"/>
      <c r="TSQ73" s="27"/>
      <c r="TSR73" s="24"/>
      <c r="TSS73" s="27"/>
      <c r="TST73" s="24"/>
      <c r="TSU73" s="27"/>
      <c r="TSV73" s="24"/>
      <c r="TSW73" s="27"/>
      <c r="TSX73" s="24"/>
      <c r="TSY73" s="27"/>
      <c r="TSZ73" s="24"/>
      <c r="TTA73" s="27"/>
      <c r="TTB73" s="24"/>
      <c r="TTC73" s="27"/>
      <c r="TTD73" s="24"/>
      <c r="TTE73" s="27"/>
      <c r="TTF73" s="24"/>
      <c r="TTG73" s="27"/>
      <c r="TTH73" s="24"/>
      <c r="TTI73" s="27"/>
      <c r="TTJ73" s="24"/>
      <c r="TTK73" s="27"/>
      <c r="TTL73" s="24"/>
      <c r="TTM73" s="27"/>
      <c r="TTN73" s="24"/>
      <c r="TTO73" s="27"/>
      <c r="TTP73" s="24"/>
      <c r="TTQ73" s="27"/>
      <c r="TTR73" s="24"/>
      <c r="TTS73" s="27"/>
      <c r="TTT73" s="24"/>
      <c r="TTU73" s="27"/>
      <c r="TTV73" s="24"/>
      <c r="TTW73" s="27"/>
      <c r="TTX73" s="24"/>
      <c r="TTY73" s="27"/>
      <c r="TTZ73" s="24"/>
      <c r="TUA73" s="27"/>
      <c r="TUB73" s="24"/>
      <c r="TUC73" s="27"/>
      <c r="TUD73" s="24"/>
      <c r="TUE73" s="27"/>
      <c r="TUF73" s="24"/>
      <c r="TUG73" s="27"/>
      <c r="TUH73" s="24"/>
      <c r="TUI73" s="27"/>
      <c r="TUJ73" s="24"/>
      <c r="TUK73" s="27"/>
      <c r="TUL73" s="24"/>
      <c r="TUM73" s="27"/>
      <c r="TUN73" s="24"/>
      <c r="TUO73" s="27"/>
      <c r="TUP73" s="24"/>
      <c r="TUQ73" s="27"/>
      <c r="TUR73" s="24"/>
      <c r="TUS73" s="27"/>
      <c r="TUT73" s="24"/>
      <c r="TUU73" s="27"/>
      <c r="TUV73" s="24"/>
      <c r="TUW73" s="27"/>
      <c r="TUX73" s="24"/>
      <c r="TUY73" s="27"/>
      <c r="TUZ73" s="24"/>
      <c r="TVA73" s="27"/>
      <c r="TVB73" s="24"/>
      <c r="TVC73" s="27"/>
      <c r="TVD73" s="24"/>
      <c r="TVE73" s="27"/>
      <c r="TVF73" s="24"/>
      <c r="TVG73" s="27"/>
      <c r="TVH73" s="24"/>
      <c r="TVI73" s="27"/>
      <c r="TVJ73" s="24"/>
      <c r="TVK73" s="27"/>
      <c r="TVL73" s="24"/>
      <c r="TVM73" s="27"/>
      <c r="TVN73" s="24"/>
      <c r="TVO73" s="27"/>
      <c r="TVP73" s="24"/>
      <c r="TVQ73" s="27"/>
      <c r="TVR73" s="24"/>
      <c r="TVS73" s="27"/>
      <c r="TVT73" s="24"/>
      <c r="TVU73" s="27"/>
      <c r="TVV73" s="24"/>
      <c r="TVW73" s="27"/>
      <c r="TVX73" s="24"/>
      <c r="TVY73" s="27"/>
      <c r="TVZ73" s="24"/>
      <c r="TWA73" s="27"/>
      <c r="TWB73" s="24"/>
      <c r="TWC73" s="27"/>
      <c r="TWD73" s="24"/>
      <c r="TWE73" s="27"/>
      <c r="TWF73" s="24"/>
      <c r="TWG73" s="27"/>
      <c r="TWH73" s="24"/>
      <c r="TWI73" s="27"/>
      <c r="TWJ73" s="24"/>
      <c r="TWK73" s="27"/>
      <c r="TWL73" s="24"/>
      <c r="TWM73" s="27"/>
      <c r="TWN73" s="24"/>
      <c r="TWO73" s="27"/>
      <c r="TWP73" s="24"/>
      <c r="TWQ73" s="27"/>
      <c r="TWR73" s="24"/>
      <c r="TWS73" s="27"/>
      <c r="TWT73" s="24"/>
      <c r="TWU73" s="27"/>
      <c r="TWV73" s="24"/>
      <c r="TWW73" s="27"/>
      <c r="TWX73" s="24"/>
      <c r="TWY73" s="27"/>
      <c r="TWZ73" s="24"/>
      <c r="TXA73" s="27"/>
      <c r="TXB73" s="24"/>
      <c r="TXC73" s="27"/>
      <c r="TXD73" s="24"/>
      <c r="TXE73" s="27"/>
      <c r="TXF73" s="24"/>
      <c r="TXG73" s="27"/>
      <c r="TXH73" s="24"/>
      <c r="TXI73" s="27"/>
      <c r="TXJ73" s="24"/>
      <c r="TXK73" s="27"/>
      <c r="TXL73" s="24"/>
      <c r="TXM73" s="27"/>
      <c r="TXN73" s="24"/>
      <c r="TXO73" s="27"/>
      <c r="TXP73" s="24"/>
      <c r="TXQ73" s="27"/>
      <c r="TXR73" s="24"/>
      <c r="TXS73" s="27"/>
      <c r="TXT73" s="24"/>
      <c r="TXU73" s="27"/>
      <c r="TXV73" s="24"/>
      <c r="TXW73" s="27"/>
      <c r="TXX73" s="24"/>
      <c r="TXY73" s="27"/>
      <c r="TXZ73" s="24"/>
      <c r="TYA73" s="27"/>
      <c r="TYB73" s="24"/>
      <c r="TYC73" s="27"/>
      <c r="TYD73" s="24"/>
      <c r="TYE73" s="27"/>
      <c r="TYF73" s="24"/>
      <c r="TYG73" s="27"/>
      <c r="TYH73" s="24"/>
      <c r="TYI73" s="27"/>
      <c r="TYJ73" s="24"/>
      <c r="TYK73" s="27"/>
      <c r="TYL73" s="24"/>
      <c r="TYM73" s="27"/>
      <c r="TYN73" s="24"/>
      <c r="TYO73" s="27"/>
      <c r="TYP73" s="24"/>
      <c r="TYQ73" s="27"/>
      <c r="TYR73" s="24"/>
      <c r="TYS73" s="27"/>
      <c r="TYT73" s="24"/>
      <c r="TYU73" s="27"/>
      <c r="TYV73" s="24"/>
      <c r="TYW73" s="27"/>
      <c r="TYX73" s="24"/>
      <c r="TYY73" s="27"/>
      <c r="TYZ73" s="24"/>
      <c r="TZA73" s="27"/>
      <c r="TZB73" s="24"/>
      <c r="TZC73" s="27"/>
      <c r="TZD73" s="24"/>
      <c r="TZE73" s="27"/>
      <c r="TZF73" s="24"/>
      <c r="TZG73" s="27"/>
      <c r="TZH73" s="24"/>
      <c r="TZI73" s="27"/>
      <c r="TZJ73" s="24"/>
      <c r="TZK73" s="27"/>
      <c r="TZL73" s="24"/>
      <c r="TZM73" s="27"/>
      <c r="TZN73" s="24"/>
      <c r="TZO73" s="27"/>
      <c r="TZP73" s="24"/>
      <c r="TZQ73" s="27"/>
      <c r="TZR73" s="24"/>
      <c r="TZS73" s="27"/>
      <c r="TZT73" s="24"/>
      <c r="TZU73" s="27"/>
      <c r="TZV73" s="24"/>
      <c r="TZW73" s="27"/>
      <c r="TZX73" s="24"/>
      <c r="TZY73" s="27"/>
      <c r="TZZ73" s="24"/>
      <c r="UAA73" s="27"/>
      <c r="UAB73" s="24"/>
      <c r="UAC73" s="27"/>
      <c r="UAD73" s="24"/>
      <c r="UAE73" s="27"/>
      <c r="UAF73" s="24"/>
      <c r="UAG73" s="27"/>
      <c r="UAH73" s="24"/>
      <c r="UAI73" s="27"/>
      <c r="UAJ73" s="24"/>
      <c r="UAK73" s="27"/>
      <c r="UAL73" s="24"/>
      <c r="UAM73" s="27"/>
      <c r="UAN73" s="24"/>
      <c r="UAO73" s="27"/>
      <c r="UAP73" s="24"/>
      <c r="UAQ73" s="27"/>
      <c r="UAR73" s="24"/>
      <c r="UAS73" s="27"/>
      <c r="UAT73" s="24"/>
      <c r="UAU73" s="27"/>
      <c r="UAV73" s="24"/>
      <c r="UAW73" s="27"/>
      <c r="UAX73" s="24"/>
      <c r="UAY73" s="27"/>
      <c r="UAZ73" s="24"/>
      <c r="UBA73" s="27"/>
      <c r="UBB73" s="24"/>
      <c r="UBC73" s="27"/>
      <c r="UBD73" s="24"/>
      <c r="UBE73" s="27"/>
      <c r="UBF73" s="24"/>
      <c r="UBG73" s="27"/>
      <c r="UBH73" s="24"/>
      <c r="UBI73" s="27"/>
      <c r="UBJ73" s="24"/>
      <c r="UBK73" s="27"/>
      <c r="UBL73" s="24"/>
      <c r="UBM73" s="27"/>
      <c r="UBN73" s="24"/>
      <c r="UBO73" s="27"/>
      <c r="UBP73" s="24"/>
      <c r="UBQ73" s="27"/>
      <c r="UBR73" s="24"/>
      <c r="UBS73" s="27"/>
      <c r="UBT73" s="24"/>
      <c r="UBU73" s="27"/>
      <c r="UBV73" s="24"/>
      <c r="UBW73" s="27"/>
      <c r="UBX73" s="24"/>
      <c r="UBY73" s="27"/>
      <c r="UBZ73" s="24"/>
      <c r="UCA73" s="27"/>
      <c r="UCB73" s="24"/>
      <c r="UCC73" s="27"/>
      <c r="UCD73" s="24"/>
      <c r="UCE73" s="27"/>
      <c r="UCF73" s="24"/>
      <c r="UCG73" s="27"/>
      <c r="UCH73" s="24"/>
      <c r="UCI73" s="27"/>
      <c r="UCJ73" s="24"/>
      <c r="UCK73" s="27"/>
      <c r="UCL73" s="24"/>
      <c r="UCM73" s="27"/>
      <c r="UCN73" s="24"/>
      <c r="UCO73" s="27"/>
      <c r="UCP73" s="24"/>
      <c r="UCQ73" s="27"/>
      <c r="UCR73" s="24"/>
      <c r="UCS73" s="27"/>
      <c r="UCT73" s="24"/>
      <c r="UCU73" s="27"/>
      <c r="UCV73" s="24"/>
      <c r="UCW73" s="27"/>
      <c r="UCX73" s="24"/>
      <c r="UCY73" s="27"/>
      <c r="UCZ73" s="24"/>
      <c r="UDA73" s="27"/>
      <c r="UDB73" s="24"/>
      <c r="UDC73" s="27"/>
      <c r="UDD73" s="24"/>
      <c r="UDE73" s="27"/>
      <c r="UDF73" s="24"/>
      <c r="UDG73" s="27"/>
      <c r="UDH73" s="24"/>
      <c r="UDI73" s="27"/>
      <c r="UDJ73" s="24"/>
      <c r="UDK73" s="27"/>
      <c r="UDL73" s="24"/>
      <c r="UDM73" s="27"/>
      <c r="UDN73" s="24"/>
      <c r="UDO73" s="27"/>
      <c r="UDP73" s="24"/>
      <c r="UDQ73" s="27"/>
      <c r="UDR73" s="24"/>
      <c r="UDS73" s="27"/>
      <c r="UDT73" s="24"/>
      <c r="UDU73" s="27"/>
      <c r="UDV73" s="24"/>
      <c r="UDW73" s="27"/>
      <c r="UDX73" s="24"/>
      <c r="UDY73" s="27"/>
      <c r="UDZ73" s="24"/>
      <c r="UEA73" s="27"/>
      <c r="UEB73" s="24"/>
      <c r="UEC73" s="27"/>
      <c r="UED73" s="24"/>
      <c r="UEE73" s="27"/>
      <c r="UEF73" s="24"/>
      <c r="UEG73" s="27"/>
      <c r="UEH73" s="24"/>
      <c r="UEI73" s="27"/>
      <c r="UEJ73" s="24"/>
      <c r="UEK73" s="27"/>
      <c r="UEL73" s="24"/>
      <c r="UEM73" s="27"/>
      <c r="UEN73" s="24"/>
      <c r="UEO73" s="27"/>
      <c r="UEP73" s="24"/>
      <c r="UEQ73" s="27"/>
      <c r="UER73" s="24"/>
      <c r="UES73" s="27"/>
      <c r="UET73" s="24"/>
      <c r="UEU73" s="27"/>
      <c r="UEV73" s="24"/>
      <c r="UEW73" s="27"/>
      <c r="UEX73" s="24"/>
      <c r="UEY73" s="27"/>
      <c r="UEZ73" s="24"/>
      <c r="UFA73" s="27"/>
      <c r="UFB73" s="24"/>
      <c r="UFC73" s="27"/>
      <c r="UFD73" s="24"/>
      <c r="UFE73" s="27"/>
      <c r="UFF73" s="24"/>
      <c r="UFG73" s="27"/>
      <c r="UFH73" s="24"/>
      <c r="UFI73" s="27"/>
      <c r="UFJ73" s="24"/>
      <c r="UFK73" s="27"/>
      <c r="UFL73" s="24"/>
      <c r="UFM73" s="27"/>
      <c r="UFN73" s="24"/>
      <c r="UFO73" s="27"/>
      <c r="UFP73" s="24"/>
      <c r="UFQ73" s="27"/>
      <c r="UFR73" s="24"/>
      <c r="UFS73" s="27"/>
      <c r="UFT73" s="24"/>
      <c r="UFU73" s="27"/>
      <c r="UFV73" s="24"/>
      <c r="UFW73" s="27"/>
      <c r="UFX73" s="24"/>
      <c r="UFY73" s="27"/>
      <c r="UFZ73" s="24"/>
      <c r="UGA73" s="27"/>
      <c r="UGB73" s="24"/>
      <c r="UGC73" s="27"/>
      <c r="UGD73" s="24"/>
      <c r="UGE73" s="27"/>
      <c r="UGF73" s="24"/>
      <c r="UGG73" s="27"/>
      <c r="UGH73" s="24"/>
      <c r="UGI73" s="27"/>
      <c r="UGJ73" s="24"/>
      <c r="UGK73" s="27"/>
      <c r="UGL73" s="24"/>
      <c r="UGM73" s="27"/>
      <c r="UGN73" s="24"/>
      <c r="UGO73" s="27"/>
      <c r="UGP73" s="24"/>
      <c r="UGQ73" s="27"/>
      <c r="UGR73" s="24"/>
      <c r="UGS73" s="27"/>
      <c r="UGT73" s="24"/>
      <c r="UGU73" s="27"/>
      <c r="UGV73" s="24"/>
      <c r="UGW73" s="27"/>
      <c r="UGX73" s="24"/>
      <c r="UGY73" s="27"/>
      <c r="UGZ73" s="24"/>
      <c r="UHA73" s="27"/>
      <c r="UHB73" s="24"/>
      <c r="UHC73" s="27"/>
      <c r="UHD73" s="24"/>
      <c r="UHE73" s="27"/>
      <c r="UHF73" s="24"/>
      <c r="UHG73" s="27"/>
      <c r="UHH73" s="24"/>
      <c r="UHI73" s="27"/>
      <c r="UHJ73" s="24"/>
      <c r="UHK73" s="27"/>
      <c r="UHL73" s="24"/>
      <c r="UHM73" s="27"/>
      <c r="UHN73" s="24"/>
      <c r="UHO73" s="27"/>
      <c r="UHP73" s="24"/>
      <c r="UHQ73" s="27"/>
      <c r="UHR73" s="24"/>
      <c r="UHS73" s="27"/>
      <c r="UHT73" s="24"/>
      <c r="UHU73" s="27"/>
      <c r="UHV73" s="24"/>
      <c r="UHW73" s="27"/>
      <c r="UHX73" s="24"/>
      <c r="UHY73" s="27"/>
      <c r="UHZ73" s="24"/>
      <c r="UIA73" s="27"/>
      <c r="UIB73" s="24"/>
      <c r="UIC73" s="27"/>
      <c r="UID73" s="24"/>
      <c r="UIE73" s="27"/>
      <c r="UIF73" s="24"/>
      <c r="UIG73" s="27"/>
      <c r="UIH73" s="24"/>
      <c r="UII73" s="27"/>
      <c r="UIJ73" s="24"/>
      <c r="UIK73" s="27"/>
      <c r="UIL73" s="24"/>
      <c r="UIM73" s="27"/>
      <c r="UIN73" s="24"/>
      <c r="UIO73" s="27"/>
      <c r="UIP73" s="24"/>
      <c r="UIQ73" s="27"/>
      <c r="UIR73" s="24"/>
      <c r="UIS73" s="27"/>
      <c r="UIT73" s="24"/>
      <c r="UIU73" s="27"/>
      <c r="UIV73" s="24"/>
      <c r="UIW73" s="27"/>
      <c r="UIX73" s="24"/>
      <c r="UIY73" s="27"/>
      <c r="UIZ73" s="24"/>
      <c r="UJA73" s="27"/>
      <c r="UJB73" s="24"/>
      <c r="UJC73" s="27"/>
      <c r="UJD73" s="24"/>
      <c r="UJE73" s="27"/>
      <c r="UJF73" s="24"/>
      <c r="UJG73" s="27"/>
      <c r="UJH73" s="24"/>
      <c r="UJI73" s="27"/>
      <c r="UJJ73" s="24"/>
      <c r="UJK73" s="27"/>
      <c r="UJL73" s="24"/>
      <c r="UJM73" s="27"/>
      <c r="UJN73" s="24"/>
      <c r="UJO73" s="27"/>
      <c r="UJP73" s="24"/>
      <c r="UJQ73" s="27"/>
      <c r="UJR73" s="24"/>
      <c r="UJS73" s="27"/>
      <c r="UJT73" s="24"/>
      <c r="UJU73" s="27"/>
      <c r="UJV73" s="24"/>
      <c r="UJW73" s="27"/>
      <c r="UJX73" s="24"/>
      <c r="UJY73" s="27"/>
      <c r="UJZ73" s="24"/>
      <c r="UKA73" s="27"/>
      <c r="UKB73" s="24"/>
      <c r="UKC73" s="27"/>
      <c r="UKD73" s="24"/>
      <c r="UKE73" s="27"/>
      <c r="UKF73" s="24"/>
      <c r="UKG73" s="27"/>
      <c r="UKH73" s="24"/>
      <c r="UKI73" s="27"/>
      <c r="UKJ73" s="24"/>
      <c r="UKK73" s="27"/>
      <c r="UKL73" s="24"/>
      <c r="UKM73" s="27"/>
      <c r="UKN73" s="24"/>
      <c r="UKO73" s="27"/>
      <c r="UKP73" s="24"/>
      <c r="UKQ73" s="27"/>
      <c r="UKR73" s="24"/>
      <c r="UKS73" s="27"/>
      <c r="UKT73" s="24"/>
      <c r="UKU73" s="27"/>
      <c r="UKV73" s="24"/>
      <c r="UKW73" s="27"/>
      <c r="UKX73" s="24"/>
      <c r="UKY73" s="27"/>
      <c r="UKZ73" s="24"/>
      <c r="ULA73" s="27"/>
      <c r="ULB73" s="24"/>
      <c r="ULC73" s="27"/>
      <c r="ULD73" s="24"/>
      <c r="ULE73" s="27"/>
      <c r="ULF73" s="24"/>
      <c r="ULG73" s="27"/>
      <c r="ULH73" s="24"/>
      <c r="ULI73" s="27"/>
      <c r="ULJ73" s="24"/>
      <c r="ULK73" s="27"/>
      <c r="ULL73" s="24"/>
      <c r="ULM73" s="27"/>
      <c r="ULN73" s="24"/>
      <c r="ULO73" s="27"/>
      <c r="ULP73" s="24"/>
      <c r="ULQ73" s="27"/>
      <c r="ULR73" s="24"/>
      <c r="ULS73" s="27"/>
      <c r="ULT73" s="24"/>
      <c r="ULU73" s="27"/>
      <c r="ULV73" s="24"/>
      <c r="ULW73" s="27"/>
      <c r="ULX73" s="24"/>
      <c r="ULY73" s="27"/>
      <c r="ULZ73" s="24"/>
      <c r="UMA73" s="27"/>
      <c r="UMB73" s="24"/>
      <c r="UMC73" s="27"/>
      <c r="UMD73" s="24"/>
      <c r="UME73" s="27"/>
      <c r="UMF73" s="24"/>
      <c r="UMG73" s="27"/>
      <c r="UMH73" s="24"/>
      <c r="UMI73" s="27"/>
      <c r="UMJ73" s="24"/>
      <c r="UMK73" s="27"/>
      <c r="UML73" s="24"/>
      <c r="UMM73" s="27"/>
      <c r="UMN73" s="24"/>
      <c r="UMO73" s="27"/>
      <c r="UMP73" s="24"/>
      <c r="UMQ73" s="27"/>
      <c r="UMR73" s="24"/>
      <c r="UMS73" s="27"/>
      <c r="UMT73" s="24"/>
      <c r="UMU73" s="27"/>
      <c r="UMV73" s="24"/>
      <c r="UMW73" s="27"/>
      <c r="UMX73" s="24"/>
      <c r="UMY73" s="27"/>
      <c r="UMZ73" s="24"/>
      <c r="UNA73" s="27"/>
      <c r="UNB73" s="24"/>
      <c r="UNC73" s="27"/>
      <c r="UND73" s="24"/>
      <c r="UNE73" s="27"/>
      <c r="UNF73" s="24"/>
      <c r="UNG73" s="27"/>
      <c r="UNH73" s="24"/>
      <c r="UNI73" s="27"/>
      <c r="UNJ73" s="24"/>
      <c r="UNK73" s="27"/>
      <c r="UNL73" s="24"/>
      <c r="UNM73" s="27"/>
      <c r="UNN73" s="24"/>
      <c r="UNO73" s="27"/>
      <c r="UNP73" s="24"/>
      <c r="UNQ73" s="27"/>
      <c r="UNR73" s="24"/>
      <c r="UNS73" s="27"/>
      <c r="UNT73" s="24"/>
      <c r="UNU73" s="27"/>
      <c r="UNV73" s="24"/>
      <c r="UNW73" s="27"/>
      <c r="UNX73" s="24"/>
      <c r="UNY73" s="27"/>
      <c r="UNZ73" s="24"/>
      <c r="UOA73" s="27"/>
      <c r="UOB73" s="24"/>
      <c r="UOC73" s="27"/>
      <c r="UOD73" s="24"/>
      <c r="UOE73" s="27"/>
      <c r="UOF73" s="24"/>
      <c r="UOG73" s="27"/>
      <c r="UOH73" s="24"/>
      <c r="UOI73" s="27"/>
      <c r="UOJ73" s="24"/>
      <c r="UOK73" s="27"/>
      <c r="UOL73" s="24"/>
      <c r="UOM73" s="27"/>
      <c r="UON73" s="24"/>
      <c r="UOO73" s="27"/>
      <c r="UOP73" s="24"/>
      <c r="UOQ73" s="27"/>
      <c r="UOR73" s="24"/>
      <c r="UOS73" s="27"/>
      <c r="UOT73" s="24"/>
      <c r="UOU73" s="27"/>
      <c r="UOV73" s="24"/>
      <c r="UOW73" s="27"/>
      <c r="UOX73" s="24"/>
      <c r="UOY73" s="27"/>
      <c r="UOZ73" s="24"/>
      <c r="UPA73" s="27"/>
      <c r="UPB73" s="24"/>
      <c r="UPC73" s="27"/>
      <c r="UPD73" s="24"/>
      <c r="UPE73" s="27"/>
      <c r="UPF73" s="24"/>
      <c r="UPG73" s="27"/>
      <c r="UPH73" s="24"/>
      <c r="UPI73" s="27"/>
      <c r="UPJ73" s="24"/>
      <c r="UPK73" s="27"/>
      <c r="UPL73" s="24"/>
      <c r="UPM73" s="27"/>
      <c r="UPN73" s="24"/>
      <c r="UPO73" s="27"/>
      <c r="UPP73" s="24"/>
      <c r="UPQ73" s="27"/>
      <c r="UPR73" s="24"/>
      <c r="UPS73" s="27"/>
      <c r="UPT73" s="24"/>
      <c r="UPU73" s="27"/>
      <c r="UPV73" s="24"/>
      <c r="UPW73" s="27"/>
      <c r="UPX73" s="24"/>
      <c r="UPY73" s="27"/>
      <c r="UPZ73" s="24"/>
      <c r="UQA73" s="27"/>
      <c r="UQB73" s="24"/>
      <c r="UQC73" s="27"/>
      <c r="UQD73" s="24"/>
      <c r="UQE73" s="27"/>
      <c r="UQF73" s="24"/>
      <c r="UQG73" s="27"/>
      <c r="UQH73" s="24"/>
      <c r="UQI73" s="27"/>
      <c r="UQJ73" s="24"/>
      <c r="UQK73" s="27"/>
      <c r="UQL73" s="24"/>
      <c r="UQM73" s="27"/>
      <c r="UQN73" s="24"/>
      <c r="UQO73" s="27"/>
      <c r="UQP73" s="24"/>
      <c r="UQQ73" s="27"/>
      <c r="UQR73" s="24"/>
      <c r="UQS73" s="27"/>
      <c r="UQT73" s="24"/>
      <c r="UQU73" s="27"/>
      <c r="UQV73" s="24"/>
      <c r="UQW73" s="27"/>
      <c r="UQX73" s="24"/>
      <c r="UQY73" s="27"/>
      <c r="UQZ73" s="24"/>
      <c r="URA73" s="27"/>
      <c r="URB73" s="24"/>
      <c r="URC73" s="27"/>
      <c r="URD73" s="24"/>
      <c r="URE73" s="27"/>
      <c r="URF73" s="24"/>
      <c r="URG73" s="27"/>
      <c r="URH73" s="24"/>
      <c r="URI73" s="27"/>
      <c r="URJ73" s="24"/>
      <c r="URK73" s="27"/>
      <c r="URL73" s="24"/>
      <c r="URM73" s="27"/>
      <c r="URN73" s="24"/>
      <c r="URO73" s="27"/>
      <c r="URP73" s="24"/>
      <c r="URQ73" s="27"/>
      <c r="URR73" s="24"/>
      <c r="URS73" s="27"/>
      <c r="URT73" s="24"/>
      <c r="URU73" s="27"/>
      <c r="URV73" s="24"/>
      <c r="URW73" s="27"/>
      <c r="URX73" s="24"/>
      <c r="URY73" s="27"/>
      <c r="URZ73" s="24"/>
      <c r="USA73" s="27"/>
      <c r="USB73" s="24"/>
      <c r="USC73" s="27"/>
      <c r="USD73" s="24"/>
      <c r="USE73" s="27"/>
      <c r="USF73" s="24"/>
      <c r="USG73" s="27"/>
      <c r="USH73" s="24"/>
      <c r="USI73" s="27"/>
      <c r="USJ73" s="24"/>
      <c r="USK73" s="27"/>
      <c r="USL73" s="24"/>
      <c r="USM73" s="27"/>
      <c r="USN73" s="24"/>
      <c r="USO73" s="27"/>
      <c r="USP73" s="24"/>
      <c r="USQ73" s="27"/>
      <c r="USR73" s="24"/>
      <c r="USS73" s="27"/>
      <c r="UST73" s="24"/>
      <c r="USU73" s="27"/>
      <c r="USV73" s="24"/>
      <c r="USW73" s="27"/>
      <c r="USX73" s="24"/>
      <c r="USY73" s="27"/>
      <c r="USZ73" s="24"/>
      <c r="UTA73" s="27"/>
      <c r="UTB73" s="24"/>
      <c r="UTC73" s="27"/>
      <c r="UTD73" s="24"/>
      <c r="UTE73" s="27"/>
      <c r="UTF73" s="24"/>
      <c r="UTG73" s="27"/>
      <c r="UTH73" s="24"/>
      <c r="UTI73" s="27"/>
      <c r="UTJ73" s="24"/>
      <c r="UTK73" s="27"/>
      <c r="UTL73" s="24"/>
      <c r="UTM73" s="27"/>
      <c r="UTN73" s="24"/>
      <c r="UTO73" s="27"/>
      <c r="UTP73" s="24"/>
      <c r="UTQ73" s="27"/>
      <c r="UTR73" s="24"/>
      <c r="UTS73" s="27"/>
      <c r="UTT73" s="24"/>
      <c r="UTU73" s="27"/>
      <c r="UTV73" s="24"/>
      <c r="UTW73" s="27"/>
      <c r="UTX73" s="24"/>
      <c r="UTY73" s="27"/>
      <c r="UTZ73" s="24"/>
      <c r="UUA73" s="27"/>
      <c r="UUB73" s="24"/>
      <c r="UUC73" s="27"/>
      <c r="UUD73" s="24"/>
      <c r="UUE73" s="27"/>
      <c r="UUF73" s="24"/>
      <c r="UUG73" s="27"/>
      <c r="UUH73" s="24"/>
      <c r="UUI73" s="27"/>
      <c r="UUJ73" s="24"/>
      <c r="UUK73" s="27"/>
      <c r="UUL73" s="24"/>
      <c r="UUM73" s="27"/>
      <c r="UUN73" s="24"/>
      <c r="UUO73" s="27"/>
      <c r="UUP73" s="24"/>
      <c r="UUQ73" s="27"/>
      <c r="UUR73" s="24"/>
      <c r="UUS73" s="27"/>
      <c r="UUT73" s="24"/>
      <c r="UUU73" s="27"/>
      <c r="UUV73" s="24"/>
      <c r="UUW73" s="27"/>
      <c r="UUX73" s="24"/>
      <c r="UUY73" s="27"/>
      <c r="UUZ73" s="24"/>
      <c r="UVA73" s="27"/>
      <c r="UVB73" s="24"/>
      <c r="UVC73" s="27"/>
      <c r="UVD73" s="24"/>
      <c r="UVE73" s="27"/>
      <c r="UVF73" s="24"/>
      <c r="UVG73" s="27"/>
      <c r="UVH73" s="24"/>
      <c r="UVI73" s="27"/>
      <c r="UVJ73" s="24"/>
      <c r="UVK73" s="27"/>
      <c r="UVL73" s="24"/>
      <c r="UVM73" s="27"/>
      <c r="UVN73" s="24"/>
      <c r="UVO73" s="27"/>
      <c r="UVP73" s="24"/>
      <c r="UVQ73" s="27"/>
      <c r="UVR73" s="24"/>
      <c r="UVS73" s="27"/>
      <c r="UVT73" s="24"/>
      <c r="UVU73" s="27"/>
      <c r="UVV73" s="24"/>
      <c r="UVW73" s="27"/>
      <c r="UVX73" s="24"/>
      <c r="UVY73" s="27"/>
      <c r="UVZ73" s="24"/>
      <c r="UWA73" s="27"/>
      <c r="UWB73" s="24"/>
      <c r="UWC73" s="27"/>
      <c r="UWD73" s="24"/>
      <c r="UWE73" s="27"/>
      <c r="UWF73" s="24"/>
      <c r="UWG73" s="27"/>
      <c r="UWH73" s="24"/>
      <c r="UWI73" s="27"/>
      <c r="UWJ73" s="24"/>
      <c r="UWK73" s="27"/>
      <c r="UWL73" s="24"/>
      <c r="UWM73" s="27"/>
      <c r="UWN73" s="24"/>
      <c r="UWO73" s="27"/>
      <c r="UWP73" s="24"/>
      <c r="UWQ73" s="27"/>
      <c r="UWR73" s="24"/>
      <c r="UWS73" s="27"/>
      <c r="UWT73" s="24"/>
      <c r="UWU73" s="27"/>
      <c r="UWV73" s="24"/>
      <c r="UWW73" s="27"/>
      <c r="UWX73" s="24"/>
      <c r="UWY73" s="27"/>
      <c r="UWZ73" s="24"/>
      <c r="UXA73" s="27"/>
      <c r="UXB73" s="24"/>
      <c r="UXC73" s="27"/>
      <c r="UXD73" s="24"/>
      <c r="UXE73" s="27"/>
      <c r="UXF73" s="24"/>
      <c r="UXG73" s="27"/>
      <c r="UXH73" s="24"/>
      <c r="UXI73" s="27"/>
      <c r="UXJ73" s="24"/>
      <c r="UXK73" s="27"/>
      <c r="UXL73" s="24"/>
      <c r="UXM73" s="27"/>
      <c r="UXN73" s="24"/>
      <c r="UXO73" s="27"/>
      <c r="UXP73" s="24"/>
      <c r="UXQ73" s="27"/>
      <c r="UXR73" s="24"/>
      <c r="UXS73" s="27"/>
      <c r="UXT73" s="24"/>
      <c r="UXU73" s="27"/>
      <c r="UXV73" s="24"/>
      <c r="UXW73" s="27"/>
      <c r="UXX73" s="24"/>
      <c r="UXY73" s="27"/>
      <c r="UXZ73" s="24"/>
      <c r="UYA73" s="27"/>
      <c r="UYB73" s="24"/>
      <c r="UYC73" s="27"/>
      <c r="UYD73" s="24"/>
      <c r="UYE73" s="27"/>
      <c r="UYF73" s="24"/>
      <c r="UYG73" s="27"/>
      <c r="UYH73" s="24"/>
      <c r="UYI73" s="27"/>
      <c r="UYJ73" s="24"/>
      <c r="UYK73" s="27"/>
      <c r="UYL73" s="24"/>
      <c r="UYM73" s="27"/>
      <c r="UYN73" s="24"/>
      <c r="UYO73" s="27"/>
      <c r="UYP73" s="24"/>
      <c r="UYQ73" s="27"/>
      <c r="UYR73" s="24"/>
      <c r="UYS73" s="27"/>
      <c r="UYT73" s="24"/>
      <c r="UYU73" s="27"/>
      <c r="UYV73" s="24"/>
      <c r="UYW73" s="27"/>
      <c r="UYX73" s="24"/>
      <c r="UYY73" s="27"/>
      <c r="UYZ73" s="24"/>
      <c r="UZA73" s="27"/>
      <c r="UZB73" s="24"/>
      <c r="UZC73" s="27"/>
      <c r="UZD73" s="24"/>
      <c r="UZE73" s="27"/>
      <c r="UZF73" s="24"/>
      <c r="UZG73" s="27"/>
      <c r="UZH73" s="24"/>
      <c r="UZI73" s="27"/>
      <c r="UZJ73" s="24"/>
      <c r="UZK73" s="27"/>
      <c r="UZL73" s="24"/>
      <c r="UZM73" s="27"/>
      <c r="UZN73" s="24"/>
      <c r="UZO73" s="27"/>
      <c r="UZP73" s="24"/>
      <c r="UZQ73" s="27"/>
      <c r="UZR73" s="24"/>
      <c r="UZS73" s="27"/>
      <c r="UZT73" s="24"/>
      <c r="UZU73" s="27"/>
      <c r="UZV73" s="24"/>
      <c r="UZW73" s="27"/>
      <c r="UZX73" s="24"/>
      <c r="UZY73" s="27"/>
      <c r="UZZ73" s="24"/>
      <c r="VAA73" s="27"/>
      <c r="VAB73" s="24"/>
      <c r="VAC73" s="27"/>
      <c r="VAD73" s="24"/>
      <c r="VAE73" s="27"/>
      <c r="VAF73" s="24"/>
      <c r="VAG73" s="27"/>
      <c r="VAH73" s="24"/>
      <c r="VAI73" s="27"/>
      <c r="VAJ73" s="24"/>
      <c r="VAK73" s="27"/>
      <c r="VAL73" s="24"/>
      <c r="VAM73" s="27"/>
      <c r="VAN73" s="24"/>
      <c r="VAO73" s="27"/>
      <c r="VAP73" s="24"/>
      <c r="VAQ73" s="27"/>
      <c r="VAR73" s="24"/>
      <c r="VAS73" s="27"/>
      <c r="VAT73" s="24"/>
      <c r="VAU73" s="27"/>
      <c r="VAV73" s="24"/>
      <c r="VAW73" s="27"/>
      <c r="VAX73" s="24"/>
      <c r="VAY73" s="27"/>
      <c r="VAZ73" s="24"/>
      <c r="VBA73" s="27"/>
      <c r="VBB73" s="24"/>
      <c r="VBC73" s="27"/>
      <c r="VBD73" s="24"/>
      <c r="VBE73" s="27"/>
      <c r="VBF73" s="24"/>
      <c r="VBG73" s="27"/>
      <c r="VBH73" s="24"/>
      <c r="VBI73" s="27"/>
      <c r="VBJ73" s="24"/>
      <c r="VBK73" s="27"/>
      <c r="VBL73" s="24"/>
      <c r="VBM73" s="27"/>
      <c r="VBN73" s="24"/>
      <c r="VBO73" s="27"/>
      <c r="VBP73" s="24"/>
      <c r="VBQ73" s="27"/>
      <c r="VBR73" s="24"/>
      <c r="VBS73" s="27"/>
      <c r="VBT73" s="24"/>
      <c r="VBU73" s="27"/>
      <c r="VBV73" s="24"/>
      <c r="VBW73" s="27"/>
      <c r="VBX73" s="24"/>
      <c r="VBY73" s="27"/>
      <c r="VBZ73" s="24"/>
      <c r="VCA73" s="27"/>
      <c r="VCB73" s="24"/>
      <c r="VCC73" s="27"/>
      <c r="VCD73" s="24"/>
      <c r="VCE73" s="27"/>
      <c r="VCF73" s="24"/>
      <c r="VCG73" s="27"/>
      <c r="VCH73" s="24"/>
      <c r="VCI73" s="27"/>
      <c r="VCJ73" s="24"/>
      <c r="VCK73" s="27"/>
      <c r="VCL73" s="24"/>
      <c r="VCM73" s="27"/>
      <c r="VCN73" s="24"/>
      <c r="VCO73" s="27"/>
      <c r="VCP73" s="24"/>
      <c r="VCQ73" s="27"/>
      <c r="VCR73" s="24"/>
      <c r="VCS73" s="27"/>
      <c r="VCT73" s="24"/>
      <c r="VCU73" s="27"/>
      <c r="VCV73" s="24"/>
      <c r="VCW73" s="27"/>
      <c r="VCX73" s="24"/>
      <c r="VCY73" s="27"/>
      <c r="VCZ73" s="24"/>
      <c r="VDA73" s="27"/>
      <c r="VDB73" s="24"/>
      <c r="VDC73" s="27"/>
      <c r="VDD73" s="24"/>
      <c r="VDE73" s="27"/>
      <c r="VDF73" s="24"/>
      <c r="VDG73" s="27"/>
      <c r="VDH73" s="24"/>
      <c r="VDI73" s="27"/>
      <c r="VDJ73" s="24"/>
      <c r="VDK73" s="27"/>
      <c r="VDL73" s="24"/>
      <c r="VDM73" s="27"/>
      <c r="VDN73" s="24"/>
      <c r="VDO73" s="27"/>
      <c r="VDP73" s="24"/>
      <c r="VDQ73" s="27"/>
      <c r="VDR73" s="24"/>
      <c r="VDS73" s="27"/>
      <c r="VDT73" s="24"/>
      <c r="VDU73" s="27"/>
      <c r="VDV73" s="24"/>
      <c r="VDW73" s="27"/>
      <c r="VDX73" s="24"/>
      <c r="VDY73" s="27"/>
      <c r="VDZ73" s="24"/>
      <c r="VEA73" s="27"/>
      <c r="VEB73" s="24"/>
      <c r="VEC73" s="27"/>
      <c r="VED73" s="24"/>
      <c r="VEE73" s="27"/>
      <c r="VEF73" s="24"/>
      <c r="VEG73" s="27"/>
      <c r="VEH73" s="24"/>
      <c r="VEI73" s="27"/>
      <c r="VEJ73" s="24"/>
      <c r="VEK73" s="27"/>
      <c r="VEL73" s="24"/>
      <c r="VEM73" s="27"/>
      <c r="VEN73" s="24"/>
      <c r="VEO73" s="27"/>
      <c r="VEP73" s="24"/>
      <c r="VEQ73" s="27"/>
      <c r="VER73" s="24"/>
      <c r="VES73" s="27"/>
      <c r="VET73" s="24"/>
      <c r="VEU73" s="27"/>
      <c r="VEV73" s="24"/>
      <c r="VEW73" s="27"/>
      <c r="VEX73" s="24"/>
      <c r="VEY73" s="27"/>
      <c r="VEZ73" s="24"/>
      <c r="VFA73" s="27"/>
      <c r="VFB73" s="24"/>
      <c r="VFC73" s="27"/>
      <c r="VFD73" s="24"/>
      <c r="VFE73" s="27"/>
      <c r="VFF73" s="24"/>
      <c r="VFG73" s="27"/>
      <c r="VFH73" s="24"/>
      <c r="VFI73" s="27"/>
      <c r="VFJ73" s="24"/>
      <c r="VFK73" s="27"/>
      <c r="VFL73" s="24"/>
      <c r="VFM73" s="27"/>
      <c r="VFN73" s="24"/>
      <c r="VFO73" s="27"/>
      <c r="VFP73" s="24"/>
      <c r="VFQ73" s="27"/>
      <c r="VFR73" s="24"/>
      <c r="VFS73" s="27"/>
      <c r="VFT73" s="24"/>
      <c r="VFU73" s="27"/>
      <c r="VFV73" s="24"/>
      <c r="VFW73" s="27"/>
      <c r="VFX73" s="24"/>
      <c r="VFY73" s="27"/>
      <c r="VFZ73" s="24"/>
      <c r="VGA73" s="27"/>
      <c r="VGB73" s="24"/>
      <c r="VGC73" s="27"/>
      <c r="VGD73" s="24"/>
      <c r="VGE73" s="27"/>
      <c r="VGF73" s="24"/>
      <c r="VGG73" s="27"/>
      <c r="VGH73" s="24"/>
      <c r="VGI73" s="27"/>
      <c r="VGJ73" s="24"/>
      <c r="VGK73" s="27"/>
      <c r="VGL73" s="24"/>
      <c r="VGM73" s="27"/>
      <c r="VGN73" s="24"/>
      <c r="VGO73" s="27"/>
      <c r="VGP73" s="24"/>
      <c r="VGQ73" s="27"/>
      <c r="VGR73" s="24"/>
      <c r="VGS73" s="27"/>
      <c r="VGT73" s="24"/>
      <c r="VGU73" s="27"/>
      <c r="VGV73" s="24"/>
      <c r="VGW73" s="27"/>
      <c r="VGX73" s="24"/>
      <c r="VGY73" s="27"/>
      <c r="VGZ73" s="24"/>
      <c r="VHA73" s="27"/>
      <c r="VHB73" s="24"/>
      <c r="VHC73" s="27"/>
      <c r="VHD73" s="24"/>
      <c r="VHE73" s="27"/>
      <c r="VHF73" s="24"/>
      <c r="VHG73" s="27"/>
      <c r="VHH73" s="24"/>
      <c r="VHI73" s="27"/>
      <c r="VHJ73" s="24"/>
      <c r="VHK73" s="27"/>
      <c r="VHL73" s="24"/>
      <c r="VHM73" s="27"/>
      <c r="VHN73" s="24"/>
      <c r="VHO73" s="27"/>
      <c r="VHP73" s="24"/>
      <c r="VHQ73" s="27"/>
      <c r="VHR73" s="24"/>
      <c r="VHS73" s="27"/>
      <c r="VHT73" s="24"/>
      <c r="VHU73" s="27"/>
      <c r="VHV73" s="24"/>
      <c r="VHW73" s="27"/>
      <c r="VHX73" s="24"/>
      <c r="VHY73" s="27"/>
      <c r="VHZ73" s="24"/>
      <c r="VIA73" s="27"/>
      <c r="VIB73" s="24"/>
      <c r="VIC73" s="27"/>
      <c r="VID73" s="24"/>
      <c r="VIE73" s="27"/>
      <c r="VIF73" s="24"/>
      <c r="VIG73" s="27"/>
      <c r="VIH73" s="24"/>
      <c r="VII73" s="27"/>
      <c r="VIJ73" s="24"/>
      <c r="VIK73" s="27"/>
      <c r="VIL73" s="24"/>
      <c r="VIM73" s="27"/>
      <c r="VIN73" s="24"/>
      <c r="VIO73" s="27"/>
      <c r="VIP73" s="24"/>
      <c r="VIQ73" s="27"/>
      <c r="VIR73" s="24"/>
      <c r="VIS73" s="27"/>
      <c r="VIT73" s="24"/>
      <c r="VIU73" s="27"/>
      <c r="VIV73" s="24"/>
      <c r="VIW73" s="27"/>
      <c r="VIX73" s="24"/>
      <c r="VIY73" s="27"/>
      <c r="VIZ73" s="24"/>
      <c r="VJA73" s="27"/>
      <c r="VJB73" s="24"/>
      <c r="VJC73" s="27"/>
      <c r="VJD73" s="24"/>
      <c r="VJE73" s="27"/>
      <c r="VJF73" s="24"/>
      <c r="VJG73" s="27"/>
      <c r="VJH73" s="24"/>
      <c r="VJI73" s="27"/>
      <c r="VJJ73" s="24"/>
      <c r="VJK73" s="27"/>
      <c r="VJL73" s="24"/>
      <c r="VJM73" s="27"/>
      <c r="VJN73" s="24"/>
      <c r="VJO73" s="27"/>
      <c r="VJP73" s="24"/>
      <c r="VJQ73" s="27"/>
      <c r="VJR73" s="24"/>
      <c r="VJS73" s="27"/>
      <c r="VJT73" s="24"/>
      <c r="VJU73" s="27"/>
      <c r="VJV73" s="24"/>
      <c r="VJW73" s="27"/>
      <c r="VJX73" s="24"/>
      <c r="VJY73" s="27"/>
      <c r="VJZ73" s="24"/>
      <c r="VKA73" s="27"/>
      <c r="VKB73" s="24"/>
      <c r="VKC73" s="27"/>
      <c r="VKD73" s="24"/>
      <c r="VKE73" s="27"/>
      <c r="VKF73" s="24"/>
      <c r="VKG73" s="27"/>
      <c r="VKH73" s="24"/>
      <c r="VKI73" s="27"/>
      <c r="VKJ73" s="24"/>
      <c r="VKK73" s="27"/>
      <c r="VKL73" s="24"/>
      <c r="VKM73" s="27"/>
      <c r="VKN73" s="24"/>
      <c r="VKO73" s="27"/>
      <c r="VKP73" s="24"/>
      <c r="VKQ73" s="27"/>
      <c r="VKR73" s="24"/>
      <c r="VKS73" s="27"/>
      <c r="VKT73" s="24"/>
      <c r="VKU73" s="27"/>
      <c r="VKV73" s="24"/>
      <c r="VKW73" s="27"/>
      <c r="VKX73" s="24"/>
      <c r="VKY73" s="27"/>
      <c r="VKZ73" s="24"/>
      <c r="VLA73" s="27"/>
      <c r="VLB73" s="24"/>
      <c r="VLC73" s="27"/>
      <c r="VLD73" s="24"/>
      <c r="VLE73" s="27"/>
      <c r="VLF73" s="24"/>
      <c r="VLG73" s="27"/>
      <c r="VLH73" s="24"/>
      <c r="VLI73" s="27"/>
      <c r="VLJ73" s="24"/>
      <c r="VLK73" s="27"/>
      <c r="VLL73" s="24"/>
      <c r="VLM73" s="27"/>
      <c r="VLN73" s="24"/>
      <c r="VLO73" s="27"/>
      <c r="VLP73" s="24"/>
      <c r="VLQ73" s="27"/>
      <c r="VLR73" s="24"/>
      <c r="VLS73" s="27"/>
      <c r="VLT73" s="24"/>
      <c r="VLU73" s="27"/>
      <c r="VLV73" s="24"/>
      <c r="VLW73" s="27"/>
      <c r="VLX73" s="24"/>
      <c r="VLY73" s="27"/>
      <c r="VLZ73" s="24"/>
      <c r="VMA73" s="27"/>
      <c r="VMB73" s="24"/>
      <c r="VMC73" s="27"/>
      <c r="VMD73" s="24"/>
      <c r="VME73" s="27"/>
      <c r="VMF73" s="24"/>
      <c r="VMG73" s="27"/>
      <c r="VMH73" s="24"/>
      <c r="VMI73" s="27"/>
      <c r="VMJ73" s="24"/>
      <c r="VMK73" s="27"/>
      <c r="VML73" s="24"/>
      <c r="VMM73" s="27"/>
      <c r="VMN73" s="24"/>
      <c r="VMO73" s="27"/>
      <c r="VMP73" s="24"/>
      <c r="VMQ73" s="27"/>
      <c r="VMR73" s="24"/>
      <c r="VMS73" s="27"/>
      <c r="VMT73" s="24"/>
      <c r="VMU73" s="27"/>
      <c r="VMV73" s="24"/>
      <c r="VMW73" s="27"/>
      <c r="VMX73" s="24"/>
      <c r="VMY73" s="27"/>
      <c r="VMZ73" s="24"/>
      <c r="VNA73" s="27"/>
      <c r="VNB73" s="24"/>
      <c r="VNC73" s="27"/>
      <c r="VND73" s="24"/>
      <c r="VNE73" s="27"/>
      <c r="VNF73" s="24"/>
      <c r="VNG73" s="27"/>
      <c r="VNH73" s="24"/>
      <c r="VNI73" s="27"/>
      <c r="VNJ73" s="24"/>
      <c r="VNK73" s="27"/>
      <c r="VNL73" s="24"/>
      <c r="VNM73" s="27"/>
      <c r="VNN73" s="24"/>
      <c r="VNO73" s="27"/>
      <c r="VNP73" s="24"/>
      <c r="VNQ73" s="27"/>
      <c r="VNR73" s="24"/>
      <c r="VNS73" s="27"/>
      <c r="VNT73" s="24"/>
      <c r="VNU73" s="27"/>
      <c r="VNV73" s="24"/>
      <c r="VNW73" s="27"/>
      <c r="VNX73" s="24"/>
      <c r="VNY73" s="27"/>
      <c r="VNZ73" s="24"/>
      <c r="VOA73" s="27"/>
      <c r="VOB73" s="24"/>
      <c r="VOC73" s="27"/>
      <c r="VOD73" s="24"/>
      <c r="VOE73" s="27"/>
      <c r="VOF73" s="24"/>
      <c r="VOG73" s="27"/>
      <c r="VOH73" s="24"/>
      <c r="VOI73" s="27"/>
      <c r="VOJ73" s="24"/>
      <c r="VOK73" s="27"/>
      <c r="VOL73" s="24"/>
      <c r="VOM73" s="27"/>
      <c r="VON73" s="24"/>
      <c r="VOO73" s="27"/>
      <c r="VOP73" s="24"/>
      <c r="VOQ73" s="27"/>
      <c r="VOR73" s="24"/>
      <c r="VOS73" s="27"/>
      <c r="VOT73" s="24"/>
      <c r="VOU73" s="27"/>
      <c r="VOV73" s="24"/>
      <c r="VOW73" s="27"/>
      <c r="VOX73" s="24"/>
      <c r="VOY73" s="27"/>
      <c r="VOZ73" s="24"/>
      <c r="VPA73" s="27"/>
      <c r="VPB73" s="24"/>
      <c r="VPC73" s="27"/>
      <c r="VPD73" s="24"/>
      <c r="VPE73" s="27"/>
      <c r="VPF73" s="24"/>
      <c r="VPG73" s="27"/>
      <c r="VPH73" s="24"/>
      <c r="VPI73" s="27"/>
      <c r="VPJ73" s="24"/>
      <c r="VPK73" s="27"/>
      <c r="VPL73" s="24"/>
      <c r="VPM73" s="27"/>
      <c r="VPN73" s="24"/>
      <c r="VPO73" s="27"/>
      <c r="VPP73" s="24"/>
      <c r="VPQ73" s="27"/>
      <c r="VPR73" s="24"/>
      <c r="VPS73" s="27"/>
      <c r="VPT73" s="24"/>
      <c r="VPU73" s="27"/>
      <c r="VPV73" s="24"/>
      <c r="VPW73" s="27"/>
      <c r="VPX73" s="24"/>
      <c r="VPY73" s="27"/>
      <c r="VPZ73" s="24"/>
      <c r="VQA73" s="27"/>
      <c r="VQB73" s="24"/>
      <c r="VQC73" s="27"/>
      <c r="VQD73" s="24"/>
      <c r="VQE73" s="27"/>
      <c r="VQF73" s="24"/>
      <c r="VQG73" s="27"/>
      <c r="VQH73" s="24"/>
      <c r="VQI73" s="27"/>
      <c r="VQJ73" s="24"/>
      <c r="VQK73" s="27"/>
      <c r="VQL73" s="24"/>
      <c r="VQM73" s="27"/>
      <c r="VQN73" s="24"/>
      <c r="VQO73" s="27"/>
      <c r="VQP73" s="24"/>
      <c r="VQQ73" s="27"/>
      <c r="VQR73" s="24"/>
      <c r="VQS73" s="27"/>
      <c r="VQT73" s="24"/>
      <c r="VQU73" s="27"/>
      <c r="VQV73" s="24"/>
      <c r="VQW73" s="27"/>
      <c r="VQX73" s="24"/>
      <c r="VQY73" s="27"/>
      <c r="VQZ73" s="24"/>
      <c r="VRA73" s="27"/>
      <c r="VRB73" s="24"/>
      <c r="VRC73" s="27"/>
      <c r="VRD73" s="24"/>
      <c r="VRE73" s="27"/>
      <c r="VRF73" s="24"/>
      <c r="VRG73" s="27"/>
      <c r="VRH73" s="24"/>
      <c r="VRI73" s="27"/>
      <c r="VRJ73" s="24"/>
      <c r="VRK73" s="27"/>
      <c r="VRL73" s="24"/>
      <c r="VRM73" s="27"/>
      <c r="VRN73" s="24"/>
      <c r="VRO73" s="27"/>
      <c r="VRP73" s="24"/>
      <c r="VRQ73" s="27"/>
      <c r="VRR73" s="24"/>
      <c r="VRS73" s="27"/>
      <c r="VRT73" s="24"/>
      <c r="VRU73" s="27"/>
      <c r="VRV73" s="24"/>
      <c r="VRW73" s="27"/>
      <c r="VRX73" s="24"/>
      <c r="VRY73" s="27"/>
      <c r="VRZ73" s="24"/>
      <c r="VSA73" s="27"/>
      <c r="VSB73" s="24"/>
      <c r="VSC73" s="27"/>
      <c r="VSD73" s="24"/>
      <c r="VSE73" s="27"/>
      <c r="VSF73" s="24"/>
      <c r="VSG73" s="27"/>
      <c r="VSH73" s="24"/>
      <c r="VSI73" s="27"/>
      <c r="VSJ73" s="24"/>
      <c r="VSK73" s="27"/>
      <c r="VSL73" s="24"/>
      <c r="VSM73" s="27"/>
      <c r="VSN73" s="24"/>
      <c r="VSO73" s="27"/>
      <c r="VSP73" s="24"/>
      <c r="VSQ73" s="27"/>
      <c r="VSR73" s="24"/>
      <c r="VSS73" s="27"/>
      <c r="VST73" s="24"/>
      <c r="VSU73" s="27"/>
      <c r="VSV73" s="24"/>
      <c r="VSW73" s="27"/>
      <c r="VSX73" s="24"/>
      <c r="VSY73" s="27"/>
      <c r="VSZ73" s="24"/>
      <c r="VTA73" s="27"/>
      <c r="VTB73" s="24"/>
      <c r="VTC73" s="27"/>
      <c r="VTD73" s="24"/>
      <c r="VTE73" s="27"/>
      <c r="VTF73" s="24"/>
      <c r="VTG73" s="27"/>
      <c r="VTH73" s="24"/>
      <c r="VTI73" s="27"/>
      <c r="VTJ73" s="24"/>
      <c r="VTK73" s="27"/>
      <c r="VTL73" s="24"/>
      <c r="VTM73" s="27"/>
      <c r="VTN73" s="24"/>
      <c r="VTO73" s="27"/>
      <c r="VTP73" s="24"/>
      <c r="VTQ73" s="27"/>
      <c r="VTR73" s="24"/>
      <c r="VTS73" s="27"/>
      <c r="VTT73" s="24"/>
      <c r="VTU73" s="27"/>
      <c r="VTV73" s="24"/>
      <c r="VTW73" s="27"/>
      <c r="VTX73" s="24"/>
      <c r="VTY73" s="27"/>
      <c r="VTZ73" s="24"/>
      <c r="VUA73" s="27"/>
      <c r="VUB73" s="24"/>
      <c r="VUC73" s="27"/>
      <c r="VUD73" s="24"/>
      <c r="VUE73" s="27"/>
      <c r="VUF73" s="24"/>
      <c r="VUG73" s="27"/>
      <c r="VUH73" s="24"/>
      <c r="VUI73" s="27"/>
      <c r="VUJ73" s="24"/>
      <c r="VUK73" s="27"/>
      <c r="VUL73" s="24"/>
      <c r="VUM73" s="27"/>
      <c r="VUN73" s="24"/>
      <c r="VUO73" s="27"/>
      <c r="VUP73" s="24"/>
      <c r="VUQ73" s="27"/>
      <c r="VUR73" s="24"/>
      <c r="VUS73" s="27"/>
      <c r="VUT73" s="24"/>
      <c r="VUU73" s="27"/>
      <c r="VUV73" s="24"/>
      <c r="VUW73" s="27"/>
      <c r="VUX73" s="24"/>
      <c r="VUY73" s="27"/>
      <c r="VUZ73" s="24"/>
      <c r="VVA73" s="27"/>
      <c r="VVB73" s="24"/>
      <c r="VVC73" s="27"/>
      <c r="VVD73" s="24"/>
      <c r="VVE73" s="27"/>
      <c r="VVF73" s="24"/>
      <c r="VVG73" s="27"/>
      <c r="VVH73" s="24"/>
      <c r="VVI73" s="27"/>
      <c r="VVJ73" s="24"/>
      <c r="VVK73" s="27"/>
      <c r="VVL73" s="24"/>
      <c r="VVM73" s="27"/>
      <c r="VVN73" s="24"/>
      <c r="VVO73" s="27"/>
      <c r="VVP73" s="24"/>
      <c r="VVQ73" s="27"/>
      <c r="VVR73" s="24"/>
      <c r="VVS73" s="27"/>
      <c r="VVT73" s="24"/>
      <c r="VVU73" s="27"/>
      <c r="VVV73" s="24"/>
      <c r="VVW73" s="27"/>
      <c r="VVX73" s="24"/>
      <c r="VVY73" s="27"/>
      <c r="VVZ73" s="24"/>
      <c r="VWA73" s="27"/>
      <c r="VWB73" s="24"/>
      <c r="VWC73" s="27"/>
      <c r="VWD73" s="24"/>
      <c r="VWE73" s="27"/>
      <c r="VWF73" s="24"/>
      <c r="VWG73" s="27"/>
      <c r="VWH73" s="24"/>
      <c r="VWI73" s="27"/>
      <c r="VWJ73" s="24"/>
      <c r="VWK73" s="27"/>
      <c r="VWL73" s="24"/>
      <c r="VWM73" s="27"/>
      <c r="VWN73" s="24"/>
      <c r="VWO73" s="27"/>
      <c r="VWP73" s="24"/>
      <c r="VWQ73" s="27"/>
      <c r="VWR73" s="24"/>
      <c r="VWS73" s="27"/>
      <c r="VWT73" s="24"/>
      <c r="VWU73" s="27"/>
      <c r="VWV73" s="24"/>
      <c r="VWW73" s="27"/>
      <c r="VWX73" s="24"/>
      <c r="VWY73" s="27"/>
      <c r="VWZ73" s="24"/>
      <c r="VXA73" s="27"/>
      <c r="VXB73" s="24"/>
      <c r="VXC73" s="27"/>
      <c r="VXD73" s="24"/>
      <c r="VXE73" s="27"/>
      <c r="VXF73" s="24"/>
      <c r="VXG73" s="27"/>
      <c r="VXH73" s="24"/>
      <c r="VXI73" s="27"/>
      <c r="VXJ73" s="24"/>
      <c r="VXK73" s="27"/>
      <c r="VXL73" s="24"/>
      <c r="VXM73" s="27"/>
      <c r="VXN73" s="24"/>
      <c r="VXO73" s="27"/>
      <c r="VXP73" s="24"/>
      <c r="VXQ73" s="27"/>
      <c r="VXR73" s="24"/>
      <c r="VXS73" s="27"/>
      <c r="VXT73" s="24"/>
      <c r="VXU73" s="27"/>
      <c r="VXV73" s="24"/>
      <c r="VXW73" s="27"/>
      <c r="VXX73" s="24"/>
      <c r="VXY73" s="27"/>
      <c r="VXZ73" s="24"/>
      <c r="VYA73" s="27"/>
      <c r="VYB73" s="24"/>
      <c r="VYC73" s="27"/>
      <c r="VYD73" s="24"/>
      <c r="VYE73" s="27"/>
      <c r="VYF73" s="24"/>
      <c r="VYG73" s="27"/>
      <c r="VYH73" s="24"/>
      <c r="VYI73" s="27"/>
      <c r="VYJ73" s="24"/>
      <c r="VYK73" s="27"/>
      <c r="VYL73" s="24"/>
      <c r="VYM73" s="27"/>
      <c r="VYN73" s="24"/>
      <c r="VYO73" s="27"/>
      <c r="VYP73" s="24"/>
      <c r="VYQ73" s="27"/>
      <c r="VYR73" s="24"/>
      <c r="VYS73" s="27"/>
      <c r="VYT73" s="24"/>
      <c r="VYU73" s="27"/>
      <c r="VYV73" s="24"/>
      <c r="VYW73" s="27"/>
      <c r="VYX73" s="24"/>
      <c r="VYY73" s="27"/>
      <c r="VYZ73" s="24"/>
      <c r="VZA73" s="27"/>
      <c r="VZB73" s="24"/>
      <c r="VZC73" s="27"/>
      <c r="VZD73" s="24"/>
      <c r="VZE73" s="27"/>
      <c r="VZF73" s="24"/>
      <c r="VZG73" s="27"/>
      <c r="VZH73" s="24"/>
      <c r="VZI73" s="27"/>
      <c r="VZJ73" s="24"/>
      <c r="VZK73" s="27"/>
      <c r="VZL73" s="24"/>
      <c r="VZM73" s="27"/>
      <c r="VZN73" s="24"/>
      <c r="VZO73" s="27"/>
      <c r="VZP73" s="24"/>
      <c r="VZQ73" s="27"/>
      <c r="VZR73" s="24"/>
      <c r="VZS73" s="27"/>
      <c r="VZT73" s="24"/>
      <c r="VZU73" s="27"/>
      <c r="VZV73" s="24"/>
      <c r="VZW73" s="27"/>
      <c r="VZX73" s="24"/>
      <c r="VZY73" s="27"/>
      <c r="VZZ73" s="24"/>
      <c r="WAA73" s="27"/>
      <c r="WAB73" s="24"/>
      <c r="WAC73" s="27"/>
      <c r="WAD73" s="24"/>
      <c r="WAE73" s="27"/>
      <c r="WAF73" s="24"/>
      <c r="WAG73" s="27"/>
      <c r="WAH73" s="24"/>
      <c r="WAI73" s="27"/>
      <c r="WAJ73" s="24"/>
      <c r="WAK73" s="27"/>
      <c r="WAL73" s="24"/>
      <c r="WAM73" s="27"/>
      <c r="WAN73" s="24"/>
      <c r="WAO73" s="27"/>
      <c r="WAP73" s="24"/>
      <c r="WAQ73" s="27"/>
      <c r="WAR73" s="24"/>
      <c r="WAS73" s="27"/>
      <c r="WAT73" s="24"/>
      <c r="WAU73" s="27"/>
      <c r="WAV73" s="24"/>
      <c r="WAW73" s="27"/>
      <c r="WAX73" s="24"/>
      <c r="WAY73" s="27"/>
      <c r="WAZ73" s="24"/>
      <c r="WBA73" s="27"/>
      <c r="WBB73" s="24"/>
      <c r="WBC73" s="27"/>
      <c r="WBD73" s="24"/>
      <c r="WBE73" s="27"/>
      <c r="WBF73" s="24"/>
      <c r="WBG73" s="27"/>
      <c r="WBH73" s="24"/>
      <c r="WBI73" s="27"/>
      <c r="WBJ73" s="24"/>
      <c r="WBK73" s="27"/>
      <c r="WBL73" s="24"/>
      <c r="WBM73" s="27"/>
      <c r="WBN73" s="24"/>
      <c r="WBO73" s="27"/>
      <c r="WBP73" s="24"/>
      <c r="WBQ73" s="27"/>
      <c r="WBR73" s="24"/>
      <c r="WBS73" s="27"/>
      <c r="WBT73" s="24"/>
      <c r="WBU73" s="27"/>
      <c r="WBV73" s="24"/>
      <c r="WBW73" s="27"/>
      <c r="WBX73" s="24"/>
      <c r="WBY73" s="27"/>
      <c r="WBZ73" s="24"/>
      <c r="WCA73" s="27"/>
      <c r="WCB73" s="24"/>
      <c r="WCC73" s="27"/>
      <c r="WCD73" s="24"/>
      <c r="WCE73" s="27"/>
      <c r="WCF73" s="24"/>
      <c r="WCG73" s="27"/>
      <c r="WCH73" s="24"/>
      <c r="WCI73" s="27"/>
      <c r="WCJ73" s="24"/>
      <c r="WCK73" s="27"/>
      <c r="WCL73" s="24"/>
      <c r="WCM73" s="27"/>
      <c r="WCN73" s="24"/>
      <c r="WCO73" s="27"/>
      <c r="WCP73" s="24"/>
      <c r="WCQ73" s="27"/>
      <c r="WCR73" s="24"/>
      <c r="WCS73" s="27"/>
      <c r="WCT73" s="24"/>
      <c r="WCU73" s="27"/>
      <c r="WCV73" s="24"/>
      <c r="WCW73" s="27"/>
      <c r="WCX73" s="24"/>
      <c r="WCY73" s="27"/>
      <c r="WCZ73" s="24"/>
      <c r="WDA73" s="27"/>
      <c r="WDB73" s="24"/>
      <c r="WDC73" s="27"/>
      <c r="WDD73" s="24"/>
      <c r="WDE73" s="27"/>
      <c r="WDF73" s="24"/>
      <c r="WDG73" s="27"/>
      <c r="WDH73" s="24"/>
      <c r="WDI73" s="27"/>
      <c r="WDJ73" s="24"/>
      <c r="WDK73" s="27"/>
      <c r="WDL73" s="24"/>
      <c r="WDM73" s="27"/>
      <c r="WDN73" s="24"/>
      <c r="WDO73" s="27"/>
      <c r="WDP73" s="24"/>
      <c r="WDQ73" s="27"/>
      <c r="WDR73" s="24"/>
      <c r="WDS73" s="27"/>
      <c r="WDT73" s="24"/>
      <c r="WDU73" s="27"/>
      <c r="WDV73" s="24"/>
      <c r="WDW73" s="27"/>
      <c r="WDX73" s="24"/>
      <c r="WDY73" s="27"/>
      <c r="WDZ73" s="24"/>
      <c r="WEA73" s="27"/>
      <c r="WEB73" s="24"/>
      <c r="WEC73" s="27"/>
      <c r="WED73" s="24"/>
      <c r="WEE73" s="27"/>
      <c r="WEF73" s="24"/>
      <c r="WEG73" s="27"/>
      <c r="WEH73" s="24"/>
      <c r="WEI73" s="27"/>
      <c r="WEJ73" s="24"/>
      <c r="WEK73" s="27"/>
      <c r="WEL73" s="24"/>
      <c r="WEM73" s="27"/>
      <c r="WEN73" s="24"/>
      <c r="WEO73" s="27"/>
      <c r="WEP73" s="24"/>
      <c r="WEQ73" s="27"/>
      <c r="WER73" s="24"/>
      <c r="WES73" s="27"/>
      <c r="WET73" s="24"/>
      <c r="WEU73" s="27"/>
      <c r="WEV73" s="24"/>
      <c r="WEW73" s="27"/>
      <c r="WEX73" s="24"/>
      <c r="WEY73" s="27"/>
      <c r="WEZ73" s="24"/>
      <c r="WFA73" s="27"/>
      <c r="WFB73" s="24"/>
      <c r="WFC73" s="27"/>
      <c r="WFD73" s="24"/>
      <c r="WFE73" s="27"/>
      <c r="WFF73" s="24"/>
      <c r="WFG73" s="27"/>
      <c r="WFH73" s="24"/>
      <c r="WFI73" s="27"/>
      <c r="WFJ73" s="24"/>
      <c r="WFK73" s="27"/>
      <c r="WFL73" s="24"/>
      <c r="WFM73" s="27"/>
      <c r="WFN73" s="24"/>
      <c r="WFO73" s="27"/>
      <c r="WFP73" s="24"/>
      <c r="WFQ73" s="27"/>
      <c r="WFR73" s="24"/>
      <c r="WFS73" s="27"/>
      <c r="WFT73" s="24"/>
      <c r="WFU73" s="27"/>
      <c r="WFV73" s="24"/>
      <c r="WFW73" s="27"/>
      <c r="WFX73" s="24"/>
      <c r="WFY73" s="27"/>
      <c r="WFZ73" s="24"/>
      <c r="WGA73" s="27"/>
      <c r="WGB73" s="24"/>
      <c r="WGC73" s="27"/>
      <c r="WGD73" s="24"/>
      <c r="WGE73" s="27"/>
      <c r="WGF73" s="24"/>
      <c r="WGG73" s="27"/>
      <c r="WGH73" s="24"/>
      <c r="WGI73" s="27"/>
      <c r="WGJ73" s="24"/>
      <c r="WGK73" s="27"/>
      <c r="WGL73" s="24"/>
      <c r="WGM73" s="27"/>
      <c r="WGN73" s="24"/>
      <c r="WGO73" s="27"/>
      <c r="WGP73" s="24"/>
      <c r="WGQ73" s="27"/>
      <c r="WGR73" s="24"/>
      <c r="WGS73" s="27"/>
      <c r="WGT73" s="24"/>
      <c r="WGU73" s="27"/>
      <c r="WGV73" s="24"/>
      <c r="WGW73" s="27"/>
      <c r="WGX73" s="24"/>
      <c r="WGY73" s="27"/>
      <c r="WGZ73" s="24"/>
      <c r="WHA73" s="27"/>
      <c r="WHB73" s="24"/>
      <c r="WHC73" s="27"/>
      <c r="WHD73" s="24"/>
      <c r="WHE73" s="27"/>
      <c r="WHF73" s="24"/>
      <c r="WHG73" s="27"/>
      <c r="WHH73" s="24"/>
      <c r="WHI73" s="27"/>
      <c r="WHJ73" s="24"/>
      <c r="WHK73" s="27"/>
      <c r="WHL73" s="24"/>
      <c r="WHM73" s="27"/>
      <c r="WHN73" s="24"/>
      <c r="WHO73" s="27"/>
      <c r="WHP73" s="24"/>
      <c r="WHQ73" s="27"/>
      <c r="WHR73" s="24"/>
      <c r="WHS73" s="27"/>
      <c r="WHT73" s="24"/>
      <c r="WHU73" s="27"/>
      <c r="WHV73" s="24"/>
      <c r="WHW73" s="27"/>
      <c r="WHX73" s="24"/>
      <c r="WHY73" s="27"/>
      <c r="WHZ73" s="24"/>
      <c r="WIA73" s="27"/>
      <c r="WIB73" s="24"/>
      <c r="WIC73" s="27"/>
      <c r="WID73" s="24"/>
      <c r="WIE73" s="27"/>
      <c r="WIF73" s="24"/>
      <c r="WIG73" s="27"/>
      <c r="WIH73" s="24"/>
      <c r="WII73" s="27"/>
      <c r="WIJ73" s="24"/>
      <c r="WIK73" s="27"/>
      <c r="WIL73" s="24"/>
      <c r="WIM73" s="27"/>
      <c r="WIN73" s="24"/>
      <c r="WIO73" s="27"/>
      <c r="WIP73" s="24"/>
      <c r="WIQ73" s="27"/>
      <c r="WIR73" s="24"/>
      <c r="WIS73" s="27"/>
      <c r="WIT73" s="24"/>
      <c r="WIU73" s="27"/>
      <c r="WIV73" s="24"/>
      <c r="WIW73" s="27"/>
      <c r="WIX73" s="24"/>
      <c r="WIY73" s="27"/>
      <c r="WIZ73" s="24"/>
      <c r="WJA73" s="27"/>
      <c r="WJB73" s="24"/>
      <c r="WJC73" s="27"/>
      <c r="WJD73" s="24"/>
      <c r="WJE73" s="27"/>
      <c r="WJF73" s="24"/>
      <c r="WJG73" s="27"/>
      <c r="WJH73" s="24"/>
      <c r="WJI73" s="27"/>
      <c r="WJJ73" s="24"/>
      <c r="WJK73" s="27"/>
      <c r="WJL73" s="24"/>
      <c r="WJM73" s="27"/>
      <c r="WJN73" s="24"/>
      <c r="WJO73" s="27"/>
      <c r="WJP73" s="24"/>
      <c r="WJQ73" s="27"/>
      <c r="WJR73" s="24"/>
      <c r="WJS73" s="27"/>
      <c r="WJT73" s="24"/>
      <c r="WJU73" s="27"/>
      <c r="WJV73" s="24"/>
      <c r="WJW73" s="27"/>
      <c r="WJX73" s="24"/>
      <c r="WJY73" s="27"/>
      <c r="WJZ73" s="24"/>
      <c r="WKA73" s="27"/>
      <c r="WKB73" s="24"/>
      <c r="WKC73" s="27"/>
      <c r="WKD73" s="24"/>
      <c r="WKE73" s="27"/>
      <c r="WKF73" s="24"/>
      <c r="WKG73" s="27"/>
      <c r="WKH73" s="24"/>
      <c r="WKI73" s="27"/>
      <c r="WKJ73" s="24"/>
      <c r="WKK73" s="27"/>
      <c r="WKL73" s="24"/>
      <c r="WKM73" s="27"/>
      <c r="WKN73" s="24"/>
      <c r="WKO73" s="27"/>
      <c r="WKP73" s="24"/>
      <c r="WKQ73" s="27"/>
      <c r="WKR73" s="24"/>
      <c r="WKS73" s="27"/>
      <c r="WKT73" s="24"/>
      <c r="WKU73" s="27"/>
      <c r="WKV73" s="24"/>
      <c r="WKW73" s="27"/>
      <c r="WKX73" s="24"/>
      <c r="WKY73" s="27"/>
      <c r="WKZ73" s="24"/>
      <c r="WLA73" s="27"/>
      <c r="WLB73" s="24"/>
      <c r="WLC73" s="27"/>
      <c r="WLD73" s="24"/>
      <c r="WLE73" s="27"/>
      <c r="WLF73" s="24"/>
      <c r="WLG73" s="27"/>
      <c r="WLH73" s="24"/>
      <c r="WLI73" s="27"/>
      <c r="WLJ73" s="24"/>
      <c r="WLK73" s="27"/>
      <c r="WLL73" s="24"/>
      <c r="WLM73" s="27"/>
      <c r="WLN73" s="24"/>
      <c r="WLO73" s="27"/>
      <c r="WLP73" s="24"/>
      <c r="WLQ73" s="27"/>
      <c r="WLR73" s="24"/>
      <c r="WLS73" s="27"/>
      <c r="WLT73" s="24"/>
      <c r="WLU73" s="27"/>
      <c r="WLV73" s="24"/>
      <c r="WLW73" s="27"/>
      <c r="WLX73" s="24"/>
      <c r="WLY73" s="27"/>
      <c r="WLZ73" s="24"/>
      <c r="WMA73" s="27"/>
      <c r="WMB73" s="24"/>
      <c r="WMC73" s="27"/>
      <c r="WMD73" s="24"/>
      <c r="WME73" s="27"/>
      <c r="WMF73" s="24"/>
      <c r="WMG73" s="27"/>
      <c r="WMH73" s="24"/>
      <c r="WMI73" s="27"/>
      <c r="WMJ73" s="24"/>
      <c r="WMK73" s="27"/>
      <c r="WML73" s="24"/>
      <c r="WMM73" s="27"/>
      <c r="WMN73" s="24"/>
      <c r="WMO73" s="27"/>
      <c r="WMP73" s="24"/>
      <c r="WMQ73" s="27"/>
      <c r="WMR73" s="24"/>
      <c r="WMS73" s="27"/>
      <c r="WMT73" s="24"/>
      <c r="WMU73" s="27"/>
      <c r="WMV73" s="24"/>
      <c r="WMW73" s="27"/>
      <c r="WMX73" s="24"/>
      <c r="WMY73" s="27"/>
      <c r="WMZ73" s="24"/>
      <c r="WNA73" s="27"/>
      <c r="WNB73" s="24"/>
      <c r="WNC73" s="27"/>
      <c r="WND73" s="24"/>
      <c r="WNE73" s="27"/>
      <c r="WNF73" s="24"/>
      <c r="WNG73" s="27"/>
      <c r="WNH73" s="24"/>
      <c r="WNI73" s="27"/>
      <c r="WNJ73" s="24"/>
      <c r="WNK73" s="27"/>
      <c r="WNL73" s="24"/>
      <c r="WNM73" s="27"/>
      <c r="WNN73" s="24"/>
      <c r="WNO73" s="27"/>
      <c r="WNP73" s="24"/>
      <c r="WNQ73" s="27"/>
      <c r="WNR73" s="24"/>
      <c r="WNS73" s="27"/>
      <c r="WNT73" s="24"/>
      <c r="WNU73" s="27"/>
      <c r="WNV73" s="24"/>
      <c r="WNW73" s="27"/>
      <c r="WNX73" s="24"/>
      <c r="WNY73" s="27"/>
      <c r="WNZ73" s="24"/>
      <c r="WOA73" s="27"/>
      <c r="WOB73" s="24"/>
      <c r="WOC73" s="27"/>
      <c r="WOD73" s="24"/>
      <c r="WOE73" s="27"/>
      <c r="WOF73" s="24"/>
      <c r="WOG73" s="27"/>
      <c r="WOH73" s="24"/>
      <c r="WOI73" s="27"/>
      <c r="WOJ73" s="24"/>
      <c r="WOK73" s="27"/>
      <c r="WOL73" s="24"/>
      <c r="WOM73" s="27"/>
      <c r="WON73" s="24"/>
      <c r="WOO73" s="27"/>
      <c r="WOP73" s="24"/>
      <c r="WOQ73" s="27"/>
      <c r="WOR73" s="24"/>
      <c r="WOS73" s="27"/>
      <c r="WOT73" s="24"/>
      <c r="WOU73" s="27"/>
      <c r="WOV73" s="24"/>
      <c r="WOW73" s="27"/>
      <c r="WOX73" s="24"/>
      <c r="WOY73" s="27"/>
      <c r="WOZ73" s="24"/>
      <c r="WPA73" s="27"/>
      <c r="WPB73" s="24"/>
      <c r="WPC73" s="27"/>
      <c r="WPD73" s="24"/>
      <c r="WPE73" s="27"/>
      <c r="WPF73" s="24"/>
      <c r="WPG73" s="27"/>
      <c r="WPH73" s="24"/>
      <c r="WPI73" s="27"/>
      <c r="WPJ73" s="24"/>
      <c r="WPK73" s="27"/>
      <c r="WPL73" s="24"/>
      <c r="WPM73" s="27"/>
      <c r="WPN73" s="24"/>
      <c r="WPO73" s="27"/>
      <c r="WPP73" s="24"/>
      <c r="WPQ73" s="27"/>
      <c r="WPR73" s="24"/>
      <c r="WPS73" s="27"/>
      <c r="WPT73" s="24"/>
      <c r="WPU73" s="27"/>
      <c r="WPV73" s="24"/>
      <c r="WPW73" s="27"/>
      <c r="WPX73" s="24"/>
      <c r="WPY73" s="27"/>
      <c r="WPZ73" s="24"/>
      <c r="WQA73" s="27"/>
      <c r="WQB73" s="24"/>
      <c r="WQC73" s="27"/>
      <c r="WQD73" s="24"/>
      <c r="WQE73" s="27"/>
      <c r="WQF73" s="24"/>
      <c r="WQG73" s="27"/>
      <c r="WQH73" s="24"/>
      <c r="WQI73" s="27"/>
      <c r="WQJ73" s="24"/>
      <c r="WQK73" s="27"/>
      <c r="WQL73" s="24"/>
      <c r="WQM73" s="27"/>
      <c r="WQN73" s="24"/>
      <c r="WQO73" s="27"/>
      <c r="WQP73" s="24"/>
      <c r="WQQ73" s="27"/>
      <c r="WQR73" s="24"/>
      <c r="WQS73" s="27"/>
      <c r="WQT73" s="24"/>
      <c r="WQU73" s="27"/>
      <c r="WQV73" s="24"/>
      <c r="WQW73" s="27"/>
      <c r="WQX73" s="24"/>
      <c r="WQY73" s="27"/>
      <c r="WQZ73" s="24"/>
      <c r="WRA73" s="27"/>
      <c r="WRB73" s="24"/>
      <c r="WRC73" s="27"/>
      <c r="WRD73" s="24"/>
      <c r="WRE73" s="27"/>
      <c r="WRF73" s="24"/>
      <c r="WRG73" s="27"/>
      <c r="WRH73" s="24"/>
      <c r="WRI73" s="27"/>
      <c r="WRJ73" s="24"/>
      <c r="WRK73" s="27"/>
      <c r="WRL73" s="24"/>
      <c r="WRM73" s="27"/>
      <c r="WRN73" s="24"/>
      <c r="WRO73" s="27"/>
      <c r="WRP73" s="24"/>
      <c r="WRQ73" s="27"/>
      <c r="WRR73" s="24"/>
      <c r="WRS73" s="27"/>
      <c r="WRT73" s="24"/>
      <c r="WRU73" s="27"/>
      <c r="WRV73" s="24"/>
      <c r="WRW73" s="27"/>
      <c r="WRX73" s="24"/>
      <c r="WRY73" s="27"/>
      <c r="WRZ73" s="24"/>
      <c r="WSA73" s="27"/>
      <c r="WSB73" s="24"/>
      <c r="WSC73" s="27"/>
      <c r="WSD73" s="24"/>
      <c r="WSE73" s="27"/>
      <c r="WSF73" s="24"/>
      <c r="WSG73" s="27"/>
      <c r="WSH73" s="24"/>
      <c r="WSI73" s="27"/>
      <c r="WSJ73" s="24"/>
      <c r="WSK73" s="27"/>
      <c r="WSL73" s="24"/>
      <c r="WSM73" s="27"/>
      <c r="WSN73" s="24"/>
      <c r="WSO73" s="27"/>
      <c r="WSP73" s="24"/>
      <c r="WSQ73" s="27"/>
      <c r="WSR73" s="24"/>
      <c r="WSS73" s="27"/>
      <c r="WST73" s="24"/>
      <c r="WSU73" s="27"/>
      <c r="WSV73" s="24"/>
      <c r="WSW73" s="27"/>
      <c r="WSX73" s="24"/>
      <c r="WSY73" s="27"/>
      <c r="WSZ73" s="24"/>
      <c r="WTA73" s="27"/>
      <c r="WTB73" s="24"/>
      <c r="WTC73" s="27"/>
      <c r="WTD73" s="24"/>
      <c r="WTE73" s="27"/>
      <c r="WTF73" s="24"/>
      <c r="WTG73" s="27"/>
      <c r="WTH73" s="24"/>
      <c r="WTI73" s="27"/>
      <c r="WTJ73" s="24"/>
      <c r="WTK73" s="27"/>
      <c r="WTL73" s="24"/>
      <c r="WTM73" s="27"/>
      <c r="WTN73" s="24"/>
      <c r="WTO73" s="27"/>
      <c r="WTP73" s="24"/>
      <c r="WTQ73" s="27"/>
      <c r="WTR73" s="24"/>
      <c r="WTS73" s="27"/>
      <c r="WTT73" s="24"/>
      <c r="WTU73" s="27"/>
      <c r="WTV73" s="24"/>
      <c r="WTW73" s="27"/>
      <c r="WTX73" s="24"/>
      <c r="WTY73" s="27"/>
      <c r="WTZ73" s="24"/>
      <c r="WUA73" s="27"/>
      <c r="WUB73" s="24"/>
      <c r="WUC73" s="27"/>
      <c r="WUD73" s="24"/>
      <c r="WUE73" s="27"/>
      <c r="WUF73" s="24"/>
      <c r="WUG73" s="27"/>
      <c r="WUH73" s="24"/>
      <c r="WUI73" s="27"/>
      <c r="WUJ73" s="24"/>
      <c r="WUK73" s="27"/>
      <c r="WUL73" s="24"/>
      <c r="WUM73" s="27"/>
      <c r="WUN73" s="24"/>
      <c r="WUO73" s="27"/>
      <c r="WUP73" s="24"/>
      <c r="WUQ73" s="27"/>
      <c r="WUR73" s="24"/>
      <c r="WUS73" s="27"/>
      <c r="WUT73" s="24"/>
      <c r="WUU73" s="27"/>
      <c r="WUV73" s="24"/>
      <c r="WUW73" s="27"/>
      <c r="WUX73" s="24"/>
      <c r="WUY73" s="27"/>
      <c r="WUZ73" s="24"/>
      <c r="WVA73" s="27"/>
      <c r="WVB73" s="24"/>
      <c r="WVC73" s="27"/>
      <c r="WVD73" s="24"/>
      <c r="WVE73" s="27"/>
      <c r="WVF73" s="24"/>
      <c r="WVG73" s="27"/>
      <c r="WVH73" s="24"/>
      <c r="WVI73" s="27"/>
      <c r="WVJ73" s="24"/>
      <c r="WVK73" s="27"/>
      <c r="WVL73" s="24"/>
      <c r="WVM73" s="27"/>
      <c r="WVN73" s="24"/>
      <c r="WVO73" s="27"/>
      <c r="WVP73" s="24"/>
      <c r="WVQ73" s="27"/>
      <c r="WVR73" s="24"/>
      <c r="WVS73" s="27"/>
      <c r="WVT73" s="24"/>
      <c r="WVU73" s="27"/>
      <c r="WVV73" s="24"/>
      <c r="WVW73" s="27"/>
      <c r="WVX73" s="24"/>
      <c r="WVY73" s="27"/>
      <c r="WVZ73" s="24"/>
      <c r="WWA73" s="27"/>
      <c r="WWB73" s="24"/>
      <c r="WWC73" s="27"/>
      <c r="WWD73" s="24"/>
      <c r="WWE73" s="27"/>
      <c r="WWF73" s="24"/>
      <c r="WWG73" s="27"/>
      <c r="WWH73" s="24"/>
      <c r="WWI73" s="27"/>
      <c r="WWJ73" s="24"/>
      <c r="WWK73" s="27"/>
      <c r="WWL73" s="24"/>
      <c r="WWM73" s="27"/>
      <c r="WWN73" s="24"/>
      <c r="WWO73" s="27"/>
      <c r="WWP73" s="24"/>
      <c r="WWQ73" s="27"/>
      <c r="WWR73" s="24"/>
      <c r="WWS73" s="27"/>
      <c r="WWT73" s="24"/>
      <c r="WWU73" s="27"/>
      <c r="WWV73" s="24"/>
      <c r="WWW73" s="27"/>
      <c r="WWX73" s="24"/>
      <c r="WWY73" s="27"/>
      <c r="WWZ73" s="24"/>
      <c r="WXA73" s="27"/>
      <c r="WXB73" s="24"/>
      <c r="WXC73" s="27"/>
      <c r="WXD73" s="24"/>
      <c r="WXE73" s="27"/>
      <c r="WXF73" s="24"/>
      <c r="WXG73" s="27"/>
      <c r="WXH73" s="24"/>
      <c r="WXI73" s="27"/>
      <c r="WXJ73" s="24"/>
      <c r="WXK73" s="27"/>
      <c r="WXL73" s="24"/>
      <c r="WXM73" s="27"/>
      <c r="WXN73" s="24"/>
      <c r="WXO73" s="27"/>
      <c r="WXP73" s="24"/>
      <c r="WXQ73" s="27"/>
      <c r="WXR73" s="24"/>
      <c r="WXS73" s="27"/>
      <c r="WXT73" s="24"/>
      <c r="WXU73" s="27"/>
      <c r="WXV73" s="24"/>
      <c r="WXW73" s="27"/>
      <c r="WXX73" s="24"/>
      <c r="WXY73" s="27"/>
      <c r="WXZ73" s="24"/>
      <c r="WYA73" s="27"/>
      <c r="WYB73" s="24"/>
      <c r="WYC73" s="27"/>
      <c r="WYD73" s="24"/>
      <c r="WYE73" s="27"/>
      <c r="WYF73" s="24"/>
      <c r="WYG73" s="27"/>
      <c r="WYH73" s="24"/>
      <c r="WYI73" s="27"/>
      <c r="WYJ73" s="24"/>
      <c r="WYK73" s="27"/>
      <c r="WYL73" s="24"/>
      <c r="WYM73" s="27"/>
      <c r="WYN73" s="24"/>
      <c r="WYO73" s="27"/>
      <c r="WYP73" s="24"/>
      <c r="WYQ73" s="27"/>
      <c r="WYR73" s="24"/>
      <c r="WYS73" s="27"/>
      <c r="WYT73" s="24"/>
      <c r="WYU73" s="27"/>
      <c r="WYV73" s="24"/>
      <c r="WYW73" s="27"/>
      <c r="WYX73" s="24"/>
      <c r="WYY73" s="27"/>
      <c r="WYZ73" s="24"/>
      <c r="WZA73" s="27"/>
      <c r="WZB73" s="24"/>
      <c r="WZC73" s="27"/>
      <c r="WZD73" s="24"/>
      <c r="WZE73" s="27"/>
      <c r="WZF73" s="24"/>
      <c r="WZG73" s="27"/>
      <c r="WZH73" s="24"/>
      <c r="WZI73" s="27"/>
      <c r="WZJ73" s="24"/>
      <c r="WZK73" s="27"/>
      <c r="WZL73" s="24"/>
      <c r="WZM73" s="27"/>
      <c r="WZN73" s="24"/>
      <c r="WZO73" s="27"/>
      <c r="WZP73" s="24"/>
      <c r="WZQ73" s="27"/>
      <c r="WZR73" s="24"/>
      <c r="WZS73" s="27"/>
      <c r="WZT73" s="24"/>
      <c r="WZU73" s="27"/>
      <c r="WZV73" s="24"/>
      <c r="WZW73" s="27"/>
      <c r="WZX73" s="24"/>
      <c r="WZY73" s="27"/>
      <c r="WZZ73" s="24"/>
      <c r="XAA73" s="27"/>
      <c r="XAB73" s="24"/>
      <c r="XAC73" s="27"/>
      <c r="XAD73" s="24"/>
      <c r="XAE73" s="27"/>
      <c r="XAF73" s="24"/>
      <c r="XAG73" s="27"/>
      <c r="XAH73" s="24"/>
      <c r="XAI73" s="27"/>
      <c r="XAJ73" s="24"/>
      <c r="XAK73" s="27"/>
      <c r="XAL73" s="24"/>
      <c r="XAM73" s="27"/>
      <c r="XAN73" s="24"/>
      <c r="XAO73" s="27"/>
      <c r="XAP73" s="24"/>
      <c r="XAQ73" s="27"/>
      <c r="XAR73" s="24"/>
      <c r="XAS73" s="27"/>
      <c r="XAT73" s="24"/>
      <c r="XAU73" s="27"/>
      <c r="XAV73" s="24"/>
      <c r="XAW73" s="27"/>
      <c r="XAX73" s="24"/>
      <c r="XAY73" s="27"/>
      <c r="XAZ73" s="24"/>
      <c r="XBA73" s="27"/>
      <c r="XBB73" s="24"/>
      <c r="XBC73" s="27"/>
      <c r="XBD73" s="24"/>
      <c r="XBE73" s="27"/>
      <c r="XBF73" s="24"/>
      <c r="XBG73" s="27"/>
      <c r="XBH73" s="24"/>
      <c r="XBI73" s="27"/>
      <c r="XBJ73" s="24"/>
      <c r="XBK73" s="27"/>
      <c r="XBL73" s="24"/>
      <c r="XBM73" s="27"/>
      <c r="XBN73" s="24"/>
      <c r="XBO73" s="27"/>
      <c r="XBP73" s="24"/>
      <c r="XBQ73" s="27"/>
      <c r="XBR73" s="24"/>
      <c r="XBS73" s="27"/>
      <c r="XBT73" s="24"/>
      <c r="XBU73" s="27"/>
      <c r="XBV73" s="24"/>
      <c r="XBW73" s="27"/>
      <c r="XBX73" s="24"/>
      <c r="XBY73" s="27"/>
      <c r="XBZ73" s="24"/>
      <c r="XCA73" s="27"/>
      <c r="XCB73" s="24"/>
      <c r="XCC73" s="27"/>
      <c r="XCD73" s="24"/>
      <c r="XCE73" s="27"/>
      <c r="XCF73" s="24"/>
      <c r="XCG73" s="27"/>
      <c r="XCH73" s="24"/>
      <c r="XCI73" s="27"/>
      <c r="XCJ73" s="24"/>
      <c r="XCK73" s="27"/>
      <c r="XCL73" s="24"/>
      <c r="XCM73" s="27"/>
      <c r="XCN73" s="24"/>
      <c r="XCO73" s="27"/>
      <c r="XCP73" s="24"/>
      <c r="XCQ73" s="27"/>
      <c r="XCR73" s="24"/>
      <c r="XCS73" s="27"/>
      <c r="XCT73" s="24"/>
      <c r="XCU73" s="27"/>
      <c r="XCV73" s="24"/>
      <c r="XCW73" s="27"/>
      <c r="XCX73" s="24"/>
      <c r="XCY73" s="27"/>
      <c r="XCZ73" s="24"/>
      <c r="XDA73" s="27"/>
      <c r="XDB73" s="24"/>
      <c r="XDC73" s="27"/>
      <c r="XDD73" s="24"/>
      <c r="XDE73" s="27"/>
      <c r="XDF73" s="24"/>
      <c r="XDG73" s="27"/>
      <c r="XDH73" s="24"/>
      <c r="XDI73" s="27"/>
      <c r="XDJ73" s="24"/>
      <c r="XDK73" s="27"/>
      <c r="XDL73" s="24"/>
      <c r="XDM73" s="27"/>
      <c r="XDN73" s="24"/>
      <c r="XDO73" s="27"/>
      <c r="XDP73" s="24"/>
      <c r="XDQ73" s="27"/>
      <c r="XDR73" s="24"/>
      <c r="XDS73" s="27"/>
      <c r="XDT73" s="24"/>
      <c r="XDU73" s="27"/>
      <c r="XDV73" s="24"/>
      <c r="XDW73" s="27"/>
      <c r="XDX73" s="24"/>
      <c r="XDY73" s="27"/>
      <c r="XDZ73" s="24"/>
      <c r="XEA73" s="27"/>
      <c r="XEB73" s="24"/>
      <c r="XEC73" s="27"/>
      <c r="XED73" s="24"/>
      <c r="XEE73" s="27"/>
      <c r="XEF73" s="24"/>
      <c r="XEG73" s="27"/>
      <c r="XEH73" s="24"/>
      <c r="XEI73" s="27"/>
      <c r="XEJ73" s="24"/>
      <c r="XEK73" s="27"/>
      <c r="XEL73" s="24"/>
      <c r="XEM73" s="27"/>
      <c r="XEN73" s="24"/>
      <c r="XEO73" s="27"/>
      <c r="XEP73" s="24"/>
      <c r="XEQ73" s="27"/>
      <c r="XER73" s="24"/>
      <c r="XES73" s="27"/>
      <c r="XET73" s="24"/>
      <c r="XEU73" s="27"/>
      <c r="XEV73" s="24"/>
      <c r="XEW73" s="27"/>
      <c r="XEX73" s="24"/>
      <c r="XEY73" s="27"/>
      <c r="XEZ73" s="24"/>
      <c r="XFA73" s="27"/>
      <c r="XFB73" s="24"/>
      <c r="XFC73" s="27"/>
      <c r="XFD73" s="24"/>
    </row>
    <row r="74" spans="1:16384" ht="26.25">
      <c r="A74" s="26" t="s">
        <v>36</v>
      </c>
    </row>
    <row r="75" spans="1:16384" ht="20.25">
      <c r="A75" s="25" t="s">
        <v>35</v>
      </c>
    </row>
    <row r="76" spans="1:16384">
      <c r="A76" s="28" t="s">
        <v>177</v>
      </c>
    </row>
    <row r="77" spans="1:16384">
      <c r="A77" s="28"/>
      <c r="B77" s="24"/>
      <c r="XFD77"/>
    </row>
  </sheetData>
  <hyperlinks>
    <hyperlink ref="A71" location="'0301090'!A1" display="Marktpreise für inländisches Getreide (Nr. 0301090)" xr:uid="{9FEBC069-63E4-4AA5-BCDC-6FD89AD1D72F}"/>
    <hyperlink ref="A67" location="'0301460'!A1" display="Marktpreise für Milcherzeugnisse (Nr. 0301460)" xr:uid="{1EF125D5-F965-4C65-B0F8-E4BDF492FD77}"/>
    <hyperlink ref="A10" location="'0106460'!A1" display="Geflügelschlachtereien und geschlachtetes Geflügel (Nr. 0106460)" xr:uid="{3117B166-B07B-4E4B-9006-6287D893A4D7}"/>
    <hyperlink ref="A70" location="'0302060'!A1" display="Preismesszahlen für verschiedene Energiearten (Nr. 0302060)" xr:uid="{BBC24BC5-039C-4E31-BD0E-5DC17248789B}"/>
    <hyperlink ref="A36" location="'0203190'!A1" display="Durchschnittsgewichte der gewerblich geschlachteten Tiere (Nr. 0203190)" xr:uid="{8BACADA5-4793-4135-B126-BF1862DF2864}"/>
    <hyperlink ref="A37" location="'0203230'!A1" display="Fleischanfall von geschlachteten Tieren in- und ausländischer Herkunft (Nr. 0203230)" xr:uid="{7840492D-CC8E-498C-ABDC-863BA5DCDACB}"/>
    <hyperlink ref="A17" location="'0117690'!A1" display="Anzeigepflichtige Tierseuchen der Bundesrepublik Deutschland (Nr. 0117690)" xr:uid="{7BEC2FDE-D4DF-4F9B-963B-37852897B661}"/>
    <hyperlink ref="A1" location="'0117030'!A1" display="'0117030'!A1" xr:uid="{1DE2ABD0-FDDA-43C1-A5E8-19D9F889E530}"/>
    <hyperlink ref="A69" location="'0302030'!A1" display="Teilindex für Erzeugnisse des Nahrungs- und Genussmittelgewerbes (Nr. 0302030)" xr:uid="{ABD0D170-6641-45E1-9CE9-953140CB2B0C}"/>
    <hyperlink ref="A76" location="'0505030'!A1" display="Index der Erzeugerpreise der Produkte des Holzeinschlags aus den Staatsforsten1) (Nr.0505030)" xr:uid="{73F72D27-CE5D-48B1-94D0-2E5C7AD2E794}"/>
    <hyperlink ref="A9" location="'0106430'!A1" display="Legehennenhaltung und Eiererzeugung (Nr.04106430)" xr:uid="{7F8FEBEE-A7ED-4A45-8999-C6037ADCD994}"/>
    <hyperlink ref="A16" location="'0117660'!A1" display="Brütereien, eingelegte Bruteier und geschlüpfte Küken (Nr. 0117660)" xr:uid="{4D82B1EC-743C-4318-9091-34211760EF71}"/>
    <hyperlink ref="A24" location="'0201260'!A1" display="Marktbestände an Futtermitteln (Nr. 0201260)" xr:uid="{DA04BF84-A6A4-4047-B93F-6798AF4D9775}"/>
    <hyperlink ref="A29" location="'0201530'!A1" display="Herstellung von Mischfutter (Nr.0201530)" xr:uid="{234327F7-4C1B-417E-A3DB-4462D744FF3D}"/>
    <hyperlink ref="A30" location="'0201560'!A1" display="Verarbeitung von Getreide zu Mischfutter (vorläufige Zahlen) (Nr.0201560)" xr:uid="{68BA2E48-5AB6-4BAB-B79A-2594A069BB6A}"/>
    <hyperlink ref="A31" location="'0201630 (1)'!A1" display="Verarbeitung von Nicht-Getreide- und anderen Komponenten zu Mischfutter (vorläufige Zahlen) (Nr. 0201630)" xr:uid="{471FF46C-678B-46B3-8C85-D5867A1C948A}"/>
    <hyperlink ref="A41" location="'0206030'!A1" display="Produktionsindex des Produzierenden Ernährungsgewerbes (Nr. 0206030)" xr:uid="{C98F8E43-097C-4144-A29E-7288562AD14A}"/>
    <hyperlink ref="A42" location="'0206060'!A1" display="Beschäftigte, Umsatz und Exportquote der fachlichen Betriebsteile des Produzierenden Ernährungsgewerbes (Nr.0206060)" xr:uid="{763A5112-7D36-4D4B-8FEE-E84FCAE9E0E4}"/>
    <hyperlink ref="A43" location="'0206090'!A1" display="Betriebe, Beschäftigte, Arbeitsstunden und Entgelte des Produzierenden Ernährungsgewerbes(Nr. 0206090)" xr:uid="{FBD872DF-71E7-4402-82F4-9EF1C500AEB3}"/>
    <hyperlink ref="A44" location="'0206130'!A1" display="Umsatz und Exportquote der Betriebe des Produzierenden Ernährungsgewerbes (Nr. 0206130)" xr:uid="{E1E8F3C1-DA5D-461B-82C9-C8E4D0156400}"/>
    <hyperlink ref="A45" location="'0206160'!A1" display="Entwicklung ausgewählter Wirtschaftsdaten des Produzierenden Ernährungsgewerbes (Nr. 0206160)" xr:uid="{010FBC02-64A6-4FAA-99C4-807A45D4D62A}"/>
    <hyperlink ref="A46" location="'0206361'!A1" display="Beschäftigte und Umsatz in zulassungspflichtigen Handwerksunternehmen des Lebensmittelgewerbes (Nr. 0206361)" xr:uid="{4A2C9D52-9185-4CF3-955E-04B0533BD798}"/>
    <hyperlink ref="A47" location="' 0206390'!A1" display="Auszubildende in Handwerksunternehmen des Lebensmittelgewerbes (Nr. 0206390)" xr:uid="{673C558F-6440-4DB0-BFFC-1293D7EDAAE4}"/>
    <hyperlink ref="A63" location="'0301435'!A1" display="Preise für konventionell erzeugte Kuhmilch (Nr.0301435)" xr:uid="{EA3B6279-771C-4A34-ADB2-19A29B576A04}"/>
    <hyperlink ref="A64" location="'0301445'!A1" display="Preise für ökologisch/biologisch erzeugte Kuhmilch (Nr.0301440)" xr:uid="{FF04486C-8458-46B5-9C8E-7C49E58D9EA7}"/>
    <hyperlink ref="A65" location="'0301445'!A1" display="Preise für konventionell und ökologisch/biologisch erzeugte Kuhmilch (Nr.0301445)" xr:uid="{752D5F1B-DE72-4D85-B787-414CB94D8ABE}"/>
    <hyperlink ref="A66" location="'0301450'!A1" display="Preise für konventionell und ökologisch/biologisch erzeugte Ziegen-, Schaf- und Büffelmilch (Nr. 0301450)" xr:uid="{57482A9B-8725-465D-B729-7D1B83A4CE92}"/>
    <hyperlink ref="A68" location="'0301530'!A1" display="Index der Einfuhrpreise (nach Warengruppen der Außenhandelsstatistik) (Nr.0301530)" xr:uid="{D87C61D0-1BF6-4081-870B-DB85D048B028}"/>
    <hyperlink ref="A72" location="'0304030'!A1" display="Euro-Referenzkurse des Europäischen Systems der Zentralbanken (ESZB) (Nr.0304030)" xr:uid="{CADD3467-0E28-4E22-A1A3-BA3D50CD5CF5}"/>
    <hyperlink ref="A21" location="'0201_Vorbemerkung'!A1" display="0201_Vorbemerkung" xr:uid="{266FFF15-89C9-4F6F-9372-A924C631D587}"/>
    <hyperlink ref="A40" location="'0206_Vorbemerkung'!A1" display="0206_Vorbemerkung" xr:uid="{477250FE-E0B8-4A4F-94E5-53BB1BABD0DF}"/>
    <hyperlink ref="A4" location="'0101270'!A1" display="Betriebe mit Nutzhanf-Anbau in Deutschland (Nr. 0101270)" xr:uid="{E7532701-68A8-4280-AFAB-4F983AD16786}"/>
    <hyperlink ref="A6" location="'0104340'!A1" display="Anbaufläche von Nutzhanf in Deutschland (Nr.0104340)" xr:uid="{13B0727C-B783-4FF1-9CB5-BE8AE94051B1}"/>
    <hyperlink ref="A22" location="'0201060'!A1" display="Getreidekäufe der aufnehmenden Hand von der Landwirtschaft - vorläufig (Nr.0201060)" xr:uid="{30BB5418-887D-4FAC-85E1-68E2DA345815}"/>
    <hyperlink ref="A23" location="'0201130'!A1" display="Käufe der aufnehmenden Hand aus der Landwirtschaft von Hülsenfrüchten und Ölsaaten - Vorläufige Zahlen (Nr. 0201130)" xr:uid="{D6E5FF12-76EF-46CF-8781-84CE8ED47840}"/>
    <hyperlink ref="A25" location="'0201230'!A1" display="Käufe der aufnehmenden Hand aus der Landwirtschaft von Hülsenfrüchten und Ölsaaten - Vorläufige Zahlen (Nr. 0201130)" xr:uid="{722F0310-75A8-43AA-99BF-2735CC57EE27}"/>
    <hyperlink ref="A26" location="'0201330'!A1" display="Getreidevermahlung und Mehlausbeute in Handelsmühlen (Nr.0201330)" xr:uid="{8B1879F1-75F9-4031-9BD0-CC5115559BA6}"/>
    <hyperlink ref="A27" location="'0201360'!A1" display="Herstellung von Mehl in Handelsmühlen (Nr. 0201360)" xr:uid="{A6ABA57E-4822-4982-B0C8-E84BC1893487}"/>
    <hyperlink ref="A28" location="'0201490'!A1" display="Herstellung von Malz (Nr.0201490)" xr:uid="{5A17107D-DABC-426A-A07C-3907B00488E1}"/>
    <hyperlink ref="A35" location="'0203160'!A1" display="Schlachtungen von Tieren in- und ausländischer Herkunft (Nr. 0203160)" xr:uid="{FFD15500-6AF2-4ACB-8A9F-3954FA0F5462}"/>
    <hyperlink ref="A32" location="'0201730'!A1" display="Käufe der aufnehmenden Hand aus der Landwirtschaft von Hülsenfrüchten und Ölsaaten - Vorläufige Zahlen (Nr. 0201130)" xr:uid="{DA529C58-D018-4330-90FF-FC511D32D0DA}"/>
    <hyperlink ref="A48" location="'0204035(1)'!A1" display="Monatliche Rohmilchanlieferung der deutschen Erzeuger an deutsche milchwirtschaftliche Unternehmen nach Kreisen (0204035)" xr:uid="{6EBB77F8-22FF-4FB8-A943-672539A77411}"/>
    <hyperlink ref="A49" location="'0204040(1)'!A1" display="Kuhmilchanlieferung der Erzeuger an deutsche milchwirtschaftliche Unternehmen1) (Nr.0204040)" xr:uid="{8E21E4D2-F4EF-4734-AE66-BDE110C325DC}"/>
    <hyperlink ref="A50" location="'0204047'!A1" display="Ziegen-, Schaf- und Büffelmilchanlieferung der deutschen Erzeuger an deutsche milchwirtschaftliche Unternehmen (Nr.0204047)" xr:uid="{CC33B94B-1DE8-456B-91DB-CA4DE6B399CE}"/>
    <hyperlink ref="A51" location="'0204050'!A1" display="Herstellung von ausgewählten, ökologisch/biologisch1) erzeugten Milchprodukten nach Monaten (Nr. 0204050)" xr:uid="{7BA0B479-FB96-4D0C-94E5-C9D6DE4FF296}"/>
    <hyperlink ref="A52" location="'0204090'!A1" display=" Herstellung von ausgewählten Milcherzeugnissen nach Monaten Deutschland (Nr.0204090)" xr:uid="{D86C93BF-75C1-4030-882F-D6EE5F878A57}"/>
    <hyperlink ref="A53" location="'0204340'!A1" display="Herstellung von Käse nach Fettstufen und Monaten Deutschland (Nr.0206190)" xr:uid="{6E7D741C-0D1B-49B0-A953-0ACC1DE24276}"/>
    <hyperlink ref="A54" location="'0204490'!A1" display="Bestände an Ölsaaten und -früchten bei den Ölmühlen (Nr.0204490" xr:uid="{60237165-E9DB-4915-9C60-3EBAC2406AF0}"/>
    <hyperlink ref="A55" location="'0206030'!A1" display="Produktionsindex des Produzierenden Ernährungsgewerbes (Nr.0206030)" xr:uid="{718A654D-D4E8-4CD3-9A70-B2B1EF2470F6}"/>
    <hyperlink ref="A56" location="'0206060'!A1" display="Beschäftigte, Umsatz und Exportquote der fachlichen Betriebsteile des Produzierenden Ernährungsgewerbes (Nr.0206060)" xr:uid="{1D288087-A285-41E8-8970-865B543F52F1}"/>
    <hyperlink ref="A57" location="'0206090'!A1" display="Betriebe, Beschäftigte, Arbeitsstunden und Entgelte des Produzierenden Ernährungsgewerbes (0206090)" xr:uid="{CE4353A9-B1B8-4446-AB30-B866472B2EF9}"/>
    <hyperlink ref="A58" location="'0206160'!A1" display="Umsatz und Exportquote der Betriebe des Produzierenden Ernährungsgewerbes (Nr.0206160)" xr:uid="{6FB91698-0374-4B63-8208-2946BC5C7B0F}"/>
  </hyperlinks>
  <pageMargins left="0.7" right="0.7" top="0.75" bottom="0.75" header="0.3" footer="0.3"/>
  <pageSetup paperSize="9" orientation="portrait"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68D81-81C8-4581-9993-ED5FDB46F8C8}">
  <sheetPr>
    <tabColor rgb="FFF9E03A"/>
  </sheetPr>
  <dimension ref="A1:N471"/>
  <sheetViews>
    <sheetView zoomScaleNormal="100" workbookViewId="0"/>
  </sheetViews>
  <sheetFormatPr baseColWidth="10" defaultRowHeight="16.5" outlineLevelCol="1"/>
  <cols>
    <col min="1" max="1" width="57.5" style="1385" customWidth="1"/>
    <col min="2" max="2" width="7.625" style="1396" customWidth="1"/>
    <col min="3" max="3" width="7.625" style="1411" customWidth="1"/>
    <col min="4" max="7" width="8.125" style="1405" customWidth="1" outlineLevel="1"/>
    <col min="8" max="11" width="8.125" style="1385" customWidth="1"/>
    <col min="12" max="12" width="5.875" style="1385" customWidth="1"/>
    <col min="13" max="16384" width="11" style="1385"/>
  </cols>
  <sheetData>
    <row r="1" spans="1:13" ht="18" customHeight="1">
      <c r="A1" s="1382" t="s">
        <v>858</v>
      </c>
      <c r="B1" s="1383"/>
      <c r="C1" s="1383"/>
      <c r="D1" s="1383"/>
      <c r="E1" s="1383"/>
      <c r="F1" s="1383"/>
      <c r="G1" s="1383"/>
      <c r="H1" s="1460"/>
      <c r="I1" s="1460"/>
      <c r="J1" s="1460"/>
      <c r="K1" s="1461"/>
    </row>
    <row r="2" spans="1:13" ht="18" customHeight="1">
      <c r="A2" s="1386" t="s">
        <v>216</v>
      </c>
      <c r="B2" s="1387"/>
      <c r="C2" s="1387"/>
      <c r="D2" s="1387"/>
      <c r="E2" s="1387"/>
      <c r="F2" s="1387"/>
      <c r="G2" s="1387"/>
      <c r="H2" s="1462"/>
      <c r="I2" s="1462"/>
      <c r="J2" s="1462"/>
      <c r="K2" s="1463"/>
    </row>
    <row r="3" spans="1:13" ht="18" customHeight="1">
      <c r="A3" s="1386" t="s">
        <v>408</v>
      </c>
      <c r="B3" s="1387"/>
      <c r="C3" s="1387"/>
      <c r="D3" s="1387"/>
      <c r="E3" s="1387"/>
      <c r="F3" s="1387"/>
      <c r="G3" s="1387"/>
      <c r="H3" s="1462"/>
      <c r="I3" s="1462"/>
      <c r="J3" s="1462"/>
      <c r="K3" s="1463"/>
    </row>
    <row r="4" spans="1:13" ht="16.5" customHeight="1">
      <c r="A4" s="1464" t="s">
        <v>409</v>
      </c>
      <c r="B4" s="1465"/>
      <c r="C4" s="1465"/>
      <c r="D4" s="1465"/>
      <c r="E4" s="1465"/>
      <c r="F4" s="1465"/>
      <c r="G4" s="1465"/>
      <c r="H4" s="1462"/>
      <c r="I4" s="1462"/>
      <c r="J4" s="1462"/>
      <c r="K4" s="1463"/>
    </row>
    <row r="5" spans="1:13" ht="16.5" customHeight="1">
      <c r="A5" s="1493"/>
      <c r="B5" s="1494"/>
      <c r="C5" s="1495"/>
      <c r="D5" s="2042">
        <v>2023</v>
      </c>
      <c r="E5" s="2043"/>
      <c r="F5" s="2043"/>
      <c r="G5" s="2044"/>
      <c r="H5" s="1493">
        <v>2024</v>
      </c>
      <c r="I5" s="1491"/>
      <c r="J5" s="1491"/>
      <c r="K5" s="1492"/>
    </row>
    <row r="6" spans="1:13" ht="12.75" customHeight="1">
      <c r="A6" s="1391" t="s">
        <v>303</v>
      </c>
      <c r="B6" s="1392" t="s">
        <v>331</v>
      </c>
      <c r="C6" s="1466" t="s">
        <v>410</v>
      </c>
      <c r="D6" s="1393" t="s">
        <v>411</v>
      </c>
      <c r="E6" s="1393" t="s">
        <v>412</v>
      </c>
      <c r="F6" s="1393" t="s">
        <v>413</v>
      </c>
      <c r="G6" s="1393" t="s">
        <v>414</v>
      </c>
      <c r="H6" s="1392" t="s">
        <v>411</v>
      </c>
      <c r="I6" s="1392" t="s">
        <v>412</v>
      </c>
      <c r="J6" s="1392" t="s">
        <v>413</v>
      </c>
      <c r="K6" s="1392" t="s">
        <v>414</v>
      </c>
    </row>
    <row r="7" spans="1:13" ht="12.75" customHeight="1">
      <c r="A7" s="1394" t="s">
        <v>415</v>
      </c>
      <c r="B7" s="1395" t="s">
        <v>859</v>
      </c>
      <c r="D7" s="1397">
        <v>5433442</v>
      </c>
      <c r="E7" s="1397">
        <v>5603850</v>
      </c>
      <c r="F7" s="1397">
        <v>5203883</v>
      </c>
      <c r="G7" s="1397">
        <v>5332411</v>
      </c>
      <c r="H7" s="1397">
        <v>5223070</v>
      </c>
      <c r="I7" s="1397">
        <v>5133752</v>
      </c>
      <c r="J7" s="1397">
        <v>5081603</v>
      </c>
      <c r="K7" s="1402">
        <v>5420793</v>
      </c>
    </row>
    <row r="8" spans="1:13" ht="12.75" customHeight="1">
      <c r="A8" s="1394" t="s">
        <v>418</v>
      </c>
      <c r="B8" s="1396" t="s">
        <v>859</v>
      </c>
      <c r="D8" s="1397">
        <v>1359609</v>
      </c>
      <c r="E8" s="1397">
        <v>1288917</v>
      </c>
      <c r="F8" s="1397">
        <v>1287162</v>
      </c>
      <c r="G8" s="1397">
        <v>1473699</v>
      </c>
      <c r="H8" s="1397">
        <v>1387521</v>
      </c>
      <c r="I8" s="1397">
        <v>1342107</v>
      </c>
      <c r="J8" s="1397">
        <v>1368818</v>
      </c>
      <c r="K8" s="1402">
        <v>1647006</v>
      </c>
    </row>
    <row r="9" spans="1:13" ht="12.75" customHeight="1">
      <c r="A9" s="1404" t="s">
        <v>419</v>
      </c>
      <c r="B9" s="1396" t="s">
        <v>859</v>
      </c>
      <c r="D9" s="1405">
        <v>613846</v>
      </c>
      <c r="E9" s="1405">
        <v>590243</v>
      </c>
      <c r="F9" s="1405">
        <v>622206</v>
      </c>
      <c r="G9" s="1405">
        <v>704720</v>
      </c>
      <c r="H9" s="1405">
        <v>678739</v>
      </c>
      <c r="I9" s="1405">
        <v>653258</v>
      </c>
      <c r="J9" s="1405">
        <v>668425</v>
      </c>
      <c r="K9" s="1406">
        <v>788119</v>
      </c>
      <c r="M9" s="1405"/>
    </row>
    <row r="10" spans="1:13" ht="12.75" customHeight="1">
      <c r="A10" s="1404" t="s">
        <v>420</v>
      </c>
      <c r="B10" s="1396" t="s">
        <v>859</v>
      </c>
      <c r="D10" s="1405" t="s">
        <v>372</v>
      </c>
      <c r="E10" s="1405" t="s">
        <v>372</v>
      </c>
      <c r="F10" s="1405" t="s">
        <v>372</v>
      </c>
      <c r="G10" s="1405" t="s">
        <v>372</v>
      </c>
      <c r="H10" s="1411" t="s">
        <v>372</v>
      </c>
      <c r="I10" s="1411" t="s">
        <v>372</v>
      </c>
      <c r="J10" s="1411" t="s">
        <v>372</v>
      </c>
      <c r="K10" s="1412" t="s">
        <v>372</v>
      </c>
    </row>
    <row r="11" spans="1:13" ht="12.75" customHeight="1">
      <c r="A11" s="1407" t="s">
        <v>421</v>
      </c>
      <c r="B11" s="1396" t="s">
        <v>859</v>
      </c>
      <c r="D11" s="1405">
        <v>67293</v>
      </c>
      <c r="E11" s="1405">
        <v>68143</v>
      </c>
      <c r="F11" s="1405">
        <v>64464</v>
      </c>
      <c r="G11" s="1405">
        <v>73838</v>
      </c>
      <c r="H11" s="1405">
        <v>68283</v>
      </c>
      <c r="I11" s="1405">
        <v>69408</v>
      </c>
      <c r="J11" s="1405">
        <v>65986</v>
      </c>
      <c r="K11" s="1406">
        <v>77806</v>
      </c>
    </row>
    <row r="12" spans="1:13" ht="12.75" customHeight="1">
      <c r="A12" s="1404" t="s">
        <v>422</v>
      </c>
      <c r="B12" s="1396" t="s">
        <v>859</v>
      </c>
      <c r="D12" s="1405" t="s">
        <v>372</v>
      </c>
      <c r="E12" s="1405" t="s">
        <v>372</v>
      </c>
      <c r="F12" s="1405" t="s">
        <v>372</v>
      </c>
      <c r="G12" s="1405" t="s">
        <v>372</v>
      </c>
      <c r="H12" s="1411" t="s">
        <v>372</v>
      </c>
      <c r="I12" s="1411" t="s">
        <v>372</v>
      </c>
      <c r="J12" s="1411" t="s">
        <v>372</v>
      </c>
      <c r="K12" s="1412" t="s">
        <v>372</v>
      </c>
    </row>
    <row r="13" spans="1:13" ht="12.75" customHeight="1">
      <c r="A13" s="1407" t="s">
        <v>423</v>
      </c>
      <c r="B13" s="1396" t="s">
        <v>859</v>
      </c>
      <c r="D13" s="1405">
        <v>546553</v>
      </c>
      <c r="E13" s="1405">
        <v>522100</v>
      </c>
      <c r="F13" s="1405">
        <v>557742</v>
      </c>
      <c r="G13" s="1405">
        <v>630882</v>
      </c>
      <c r="H13" s="1405">
        <v>610456</v>
      </c>
      <c r="I13" s="1405">
        <v>583850</v>
      </c>
      <c r="J13" s="1405">
        <v>602439</v>
      </c>
      <c r="K13" s="1406">
        <v>710313</v>
      </c>
    </row>
    <row r="14" spans="1:13" ht="12.75" customHeight="1">
      <c r="A14" s="1404" t="s">
        <v>424</v>
      </c>
      <c r="B14" s="1396" t="s">
        <v>859</v>
      </c>
      <c r="D14" s="1405" t="s">
        <v>372</v>
      </c>
      <c r="E14" s="1405" t="s">
        <v>372</v>
      </c>
      <c r="F14" s="1405" t="s">
        <v>372</v>
      </c>
      <c r="G14" s="1405" t="s">
        <v>372</v>
      </c>
      <c r="H14" s="1411" t="s">
        <v>372</v>
      </c>
      <c r="I14" s="1411" t="s">
        <v>372</v>
      </c>
      <c r="J14" s="1411" t="s">
        <v>372</v>
      </c>
      <c r="K14" s="1412" t="s">
        <v>372</v>
      </c>
    </row>
    <row r="15" spans="1:13" ht="12.75" customHeight="1">
      <c r="A15" s="1407" t="s">
        <v>425</v>
      </c>
      <c r="B15" s="1396" t="s">
        <v>859</v>
      </c>
      <c r="D15" s="1405">
        <v>745763</v>
      </c>
      <c r="E15" s="1405">
        <v>698674</v>
      </c>
      <c r="F15" s="1405">
        <v>664956</v>
      </c>
      <c r="G15" s="1405">
        <v>768979</v>
      </c>
      <c r="H15" s="1405">
        <v>708782</v>
      </c>
      <c r="I15" s="1405">
        <v>688849</v>
      </c>
      <c r="J15" s="1405">
        <v>700393</v>
      </c>
      <c r="K15" s="1406">
        <v>858887</v>
      </c>
    </row>
    <row r="16" spans="1:13" ht="12.75" customHeight="1">
      <c r="A16" s="1394" t="s">
        <v>426</v>
      </c>
      <c r="B16" s="1395" t="s">
        <v>859</v>
      </c>
      <c r="D16" s="1397">
        <v>3110634</v>
      </c>
      <c r="E16" s="1397">
        <v>3340411</v>
      </c>
      <c r="F16" s="1397">
        <v>2984507</v>
      </c>
      <c r="G16" s="1397">
        <v>3001463</v>
      </c>
      <c r="H16" s="1397">
        <v>2920122</v>
      </c>
      <c r="I16" s="1397">
        <v>2975505</v>
      </c>
      <c r="J16" s="1397">
        <v>2942473</v>
      </c>
      <c r="K16" s="1402">
        <v>2958727</v>
      </c>
    </row>
    <row r="17" spans="1:11" ht="12.75" customHeight="1">
      <c r="A17" s="1404" t="s">
        <v>427</v>
      </c>
      <c r="B17" s="1396" t="s">
        <v>859</v>
      </c>
      <c r="D17" s="1405" t="s">
        <v>372</v>
      </c>
      <c r="E17" s="1405" t="s">
        <v>372</v>
      </c>
      <c r="F17" s="1405" t="s">
        <v>372</v>
      </c>
      <c r="G17" s="1405" t="s">
        <v>372</v>
      </c>
      <c r="H17" s="1405" t="s">
        <v>372</v>
      </c>
      <c r="I17" s="1405" t="s">
        <v>372</v>
      </c>
      <c r="J17" s="1405" t="s">
        <v>372</v>
      </c>
      <c r="K17" s="1406" t="s">
        <v>372</v>
      </c>
    </row>
    <row r="18" spans="1:11" ht="12.75" customHeight="1">
      <c r="A18" s="1407" t="s">
        <v>428</v>
      </c>
      <c r="B18" s="1396" t="s">
        <v>859</v>
      </c>
      <c r="D18" s="1405">
        <v>1442138</v>
      </c>
      <c r="E18" s="1405">
        <v>1516728</v>
      </c>
      <c r="F18" s="1405">
        <v>1182601</v>
      </c>
      <c r="G18" s="1405">
        <v>1141240</v>
      </c>
      <c r="H18" s="1405">
        <v>1131342</v>
      </c>
      <c r="I18" s="1405">
        <v>1126478</v>
      </c>
      <c r="J18" s="1405">
        <v>1143620</v>
      </c>
      <c r="K18" s="1406">
        <v>1144327</v>
      </c>
    </row>
    <row r="19" spans="1:11" ht="12.75" customHeight="1">
      <c r="A19" s="1404" t="s">
        <v>429</v>
      </c>
      <c r="B19" s="1396" t="s">
        <v>859</v>
      </c>
      <c r="D19" s="1405" t="s">
        <v>372</v>
      </c>
      <c r="E19" s="1405" t="s">
        <v>372</v>
      </c>
      <c r="F19" s="1405" t="s">
        <v>372</v>
      </c>
      <c r="G19" s="1405" t="s">
        <v>372</v>
      </c>
      <c r="H19" s="1411" t="s">
        <v>372</v>
      </c>
      <c r="I19" s="1411" t="s">
        <v>372</v>
      </c>
      <c r="J19" s="1411" t="s">
        <v>372</v>
      </c>
      <c r="K19" s="1412" t="s">
        <v>372</v>
      </c>
    </row>
    <row r="20" spans="1:11" ht="12.75" customHeight="1">
      <c r="A20" s="1407" t="s">
        <v>430</v>
      </c>
      <c r="B20" s="1396" t="s">
        <v>859</v>
      </c>
      <c r="D20" s="1405">
        <v>405993</v>
      </c>
      <c r="E20" s="1405">
        <v>432056</v>
      </c>
      <c r="F20" s="1405">
        <v>423430</v>
      </c>
      <c r="G20" s="1405">
        <v>380549</v>
      </c>
      <c r="H20" s="1405">
        <v>404036</v>
      </c>
      <c r="I20" s="1405">
        <v>419074</v>
      </c>
      <c r="J20" s="1405">
        <v>404931</v>
      </c>
      <c r="K20" s="1406">
        <v>407819</v>
      </c>
    </row>
    <row r="21" spans="1:11" ht="12.75" customHeight="1">
      <c r="A21" s="1404" t="s">
        <v>431</v>
      </c>
      <c r="B21" s="1396" t="s">
        <v>859</v>
      </c>
      <c r="D21" s="1405" t="s">
        <v>372</v>
      </c>
      <c r="E21" s="1405" t="s">
        <v>372</v>
      </c>
      <c r="F21" s="1405" t="s">
        <v>372</v>
      </c>
      <c r="G21" s="1405" t="s">
        <v>372</v>
      </c>
      <c r="H21" s="1411" t="s">
        <v>372</v>
      </c>
      <c r="I21" s="1411" t="s">
        <v>372</v>
      </c>
      <c r="J21" s="1411" t="s">
        <v>372</v>
      </c>
      <c r="K21" s="1412" t="s">
        <v>372</v>
      </c>
    </row>
    <row r="22" spans="1:11" ht="12.75" customHeight="1">
      <c r="A22" s="1407" t="s">
        <v>432</v>
      </c>
      <c r="B22" s="1396" t="s">
        <v>859</v>
      </c>
      <c r="D22" s="1405">
        <v>1262503</v>
      </c>
      <c r="E22" s="1405">
        <v>1391627</v>
      </c>
      <c r="F22" s="1405">
        <v>1378476</v>
      </c>
      <c r="G22" s="1405">
        <v>1479674</v>
      </c>
      <c r="H22" s="1405">
        <v>1384744</v>
      </c>
      <c r="I22" s="1405">
        <v>1429953</v>
      </c>
      <c r="J22" s="1405">
        <v>1393922</v>
      </c>
      <c r="K22" s="1406">
        <v>1406581</v>
      </c>
    </row>
    <row r="23" spans="1:11" ht="12.75" customHeight="1">
      <c r="A23" s="1404" t="s">
        <v>433</v>
      </c>
      <c r="B23" s="1396" t="s">
        <v>859</v>
      </c>
      <c r="D23" s="1405" t="s">
        <v>372</v>
      </c>
      <c r="E23" s="1405" t="s">
        <v>372</v>
      </c>
      <c r="F23" s="1405" t="s">
        <v>372</v>
      </c>
      <c r="G23" s="1405" t="s">
        <v>372</v>
      </c>
      <c r="H23" s="1411" t="s">
        <v>372</v>
      </c>
      <c r="I23" s="1411" t="s">
        <v>372</v>
      </c>
      <c r="J23" s="1411" t="s">
        <v>372</v>
      </c>
      <c r="K23" s="1412" t="s">
        <v>372</v>
      </c>
    </row>
    <row r="24" spans="1:11" ht="12.75" customHeight="1">
      <c r="A24" s="1407" t="s">
        <v>434</v>
      </c>
      <c r="B24" s="1396" t="s">
        <v>859</v>
      </c>
      <c r="D24" s="1405">
        <v>10142</v>
      </c>
      <c r="E24" s="1405">
        <v>14779</v>
      </c>
      <c r="F24" s="1405">
        <v>11324</v>
      </c>
      <c r="G24" s="1405">
        <v>10513</v>
      </c>
      <c r="H24" s="1405">
        <v>11104</v>
      </c>
      <c r="I24" s="1405">
        <v>12943</v>
      </c>
      <c r="J24" s="1405">
        <v>11287</v>
      </c>
      <c r="K24" s="1406">
        <v>10827</v>
      </c>
    </row>
    <row r="25" spans="1:11" ht="12.75" customHeight="1">
      <c r="A25" s="1409" t="s">
        <v>435</v>
      </c>
      <c r="B25" s="1396" t="s">
        <v>859</v>
      </c>
      <c r="D25" s="1405">
        <v>4308</v>
      </c>
      <c r="E25" s="1405">
        <v>4269</v>
      </c>
      <c r="F25" s="1405">
        <v>4452</v>
      </c>
      <c r="G25" s="1405">
        <v>4550</v>
      </c>
      <c r="H25" s="1405">
        <v>3928</v>
      </c>
      <c r="I25" s="1405">
        <v>1983</v>
      </c>
      <c r="J25" s="1405">
        <v>1511</v>
      </c>
      <c r="K25" s="1406">
        <v>1526</v>
      </c>
    </row>
    <row r="26" spans="1:11" ht="12.75" customHeight="1">
      <c r="A26" s="1409" t="s">
        <v>436</v>
      </c>
      <c r="B26" s="1396" t="s">
        <v>859</v>
      </c>
      <c r="D26" s="1405">
        <v>384882</v>
      </c>
      <c r="E26" s="1405">
        <v>411040</v>
      </c>
      <c r="F26" s="1405">
        <v>401310</v>
      </c>
      <c r="G26" s="1405">
        <v>284521</v>
      </c>
      <c r="H26" s="1405">
        <v>410492</v>
      </c>
      <c r="I26" s="1405">
        <v>400468</v>
      </c>
      <c r="J26" s="1405">
        <v>381570</v>
      </c>
      <c r="K26" s="1406">
        <v>403567</v>
      </c>
    </row>
    <row r="27" spans="1:11" ht="12.75" customHeight="1">
      <c r="A27" s="1404" t="s">
        <v>437</v>
      </c>
      <c r="B27" s="1396" t="s">
        <v>859</v>
      </c>
      <c r="D27" s="1405" t="s">
        <v>372</v>
      </c>
      <c r="E27" s="1405" t="s">
        <v>372</v>
      </c>
      <c r="F27" s="1405" t="s">
        <v>372</v>
      </c>
      <c r="G27" s="1405" t="s">
        <v>372</v>
      </c>
      <c r="H27" s="1411" t="s">
        <v>372</v>
      </c>
      <c r="I27" s="1411" t="s">
        <v>372</v>
      </c>
      <c r="J27" s="1411" t="s">
        <v>372</v>
      </c>
      <c r="K27" s="1412" t="s">
        <v>372</v>
      </c>
    </row>
    <row r="28" spans="1:11" ht="12.75" customHeight="1">
      <c r="A28" s="1407" t="s">
        <v>438</v>
      </c>
      <c r="B28" s="1396" t="s">
        <v>859</v>
      </c>
      <c r="D28" s="1405">
        <v>37501</v>
      </c>
      <c r="E28" s="1405">
        <v>36103</v>
      </c>
      <c r="F28" s="1405">
        <v>32900</v>
      </c>
      <c r="G28" s="1405">
        <v>37921</v>
      </c>
      <c r="H28" s="1405">
        <v>34726</v>
      </c>
      <c r="I28" s="1405">
        <v>37891</v>
      </c>
      <c r="J28" s="1405">
        <v>40018</v>
      </c>
      <c r="K28" s="1406">
        <v>37790</v>
      </c>
    </row>
    <row r="29" spans="1:11" ht="12.75" customHeight="1">
      <c r="A29" s="1410" t="s">
        <v>439</v>
      </c>
      <c r="B29" s="1395" t="s">
        <v>859</v>
      </c>
      <c r="D29" s="1397">
        <v>163239</v>
      </c>
      <c r="E29" s="1397">
        <v>149378</v>
      </c>
      <c r="F29" s="1397">
        <v>146695</v>
      </c>
      <c r="G29" s="1397">
        <v>165099</v>
      </c>
      <c r="H29" s="1397">
        <v>170751</v>
      </c>
      <c r="I29" s="1397">
        <v>94830</v>
      </c>
      <c r="J29" s="1397">
        <v>75268</v>
      </c>
      <c r="K29" s="1402">
        <v>79983</v>
      </c>
    </row>
    <row r="30" spans="1:11" ht="12.75" customHeight="1">
      <c r="A30" s="1404" t="s">
        <v>440</v>
      </c>
      <c r="B30" s="1396" t="s">
        <v>859</v>
      </c>
      <c r="D30" s="1405" t="s">
        <v>372</v>
      </c>
      <c r="E30" s="1405" t="s">
        <v>372</v>
      </c>
      <c r="F30" s="1405" t="s">
        <v>372</v>
      </c>
      <c r="G30" s="1405" t="s">
        <v>372</v>
      </c>
      <c r="H30" s="1411" t="s">
        <v>372</v>
      </c>
      <c r="I30" s="1411" t="s">
        <v>372</v>
      </c>
      <c r="J30" s="1411" t="s">
        <v>372</v>
      </c>
      <c r="K30" s="1412" t="s">
        <v>372</v>
      </c>
    </row>
    <row r="31" spans="1:11" ht="12.75" customHeight="1">
      <c r="A31" s="1404" t="s">
        <v>441</v>
      </c>
      <c r="B31" s="1396" t="s">
        <v>859</v>
      </c>
      <c r="D31" s="1405">
        <v>42545</v>
      </c>
      <c r="E31" s="1405">
        <v>46189</v>
      </c>
      <c r="F31" s="1405">
        <v>49139</v>
      </c>
      <c r="G31" s="1405">
        <v>50644</v>
      </c>
      <c r="H31" s="1405">
        <v>46429</v>
      </c>
      <c r="I31" s="1411" t="s">
        <v>372</v>
      </c>
      <c r="J31" s="1411" t="s">
        <v>372</v>
      </c>
      <c r="K31" s="1412" t="s">
        <v>372</v>
      </c>
    </row>
    <row r="32" spans="1:11" ht="12.75" customHeight="1">
      <c r="A32" s="1404" t="s">
        <v>442</v>
      </c>
      <c r="B32" s="1396" t="s">
        <v>859</v>
      </c>
      <c r="D32" s="1405" t="s">
        <v>372</v>
      </c>
      <c r="E32" s="1405" t="s">
        <v>372</v>
      </c>
      <c r="F32" s="1405" t="s">
        <v>372</v>
      </c>
      <c r="G32" s="1405" t="s">
        <v>372</v>
      </c>
      <c r="H32" s="1411" t="s">
        <v>372</v>
      </c>
      <c r="I32" s="1411" t="s">
        <v>372</v>
      </c>
      <c r="J32" s="1411" t="s">
        <v>372</v>
      </c>
      <c r="K32" s="1412" t="s">
        <v>372</v>
      </c>
    </row>
    <row r="33" spans="1:14" ht="12.75" customHeight="1">
      <c r="A33" s="1404" t="s">
        <v>443</v>
      </c>
      <c r="B33" s="1396" t="s">
        <v>859</v>
      </c>
      <c r="D33" s="1405" t="s">
        <v>372</v>
      </c>
      <c r="E33" s="1405" t="s">
        <v>372</v>
      </c>
      <c r="F33" s="1405" t="s">
        <v>372</v>
      </c>
      <c r="G33" s="1405" t="s">
        <v>372</v>
      </c>
      <c r="H33" s="1411" t="s">
        <v>372</v>
      </c>
      <c r="I33" s="1405">
        <v>3937</v>
      </c>
      <c r="J33" s="1405">
        <v>2688</v>
      </c>
      <c r="K33" s="1412" t="s">
        <v>372</v>
      </c>
    </row>
    <row r="34" spans="1:14" ht="12.75" customHeight="1">
      <c r="A34" s="1404" t="s">
        <v>444</v>
      </c>
      <c r="B34" s="1396" t="s">
        <v>859</v>
      </c>
      <c r="D34" s="1405" t="s">
        <v>372</v>
      </c>
      <c r="E34" s="1405" t="s">
        <v>372</v>
      </c>
      <c r="F34" s="1405" t="s">
        <v>372</v>
      </c>
      <c r="G34" s="1405" t="s">
        <v>372</v>
      </c>
      <c r="H34" s="1411" t="s">
        <v>372</v>
      </c>
      <c r="I34" s="1411" t="s">
        <v>372</v>
      </c>
      <c r="J34" s="1411" t="s">
        <v>372</v>
      </c>
      <c r="K34" s="1412" t="s">
        <v>372</v>
      </c>
    </row>
    <row r="35" spans="1:14" ht="12.75" customHeight="1">
      <c r="A35" s="1404" t="s">
        <v>445</v>
      </c>
      <c r="B35" s="1396" t="s">
        <v>859</v>
      </c>
      <c r="D35" s="1405">
        <v>120694</v>
      </c>
      <c r="E35" s="1405">
        <v>103189</v>
      </c>
      <c r="F35" s="1405">
        <v>97556</v>
      </c>
      <c r="G35" s="1405">
        <v>114455</v>
      </c>
      <c r="H35" s="1405">
        <v>124322</v>
      </c>
      <c r="I35" s="1405">
        <v>90893</v>
      </c>
      <c r="J35" s="1405">
        <v>72580</v>
      </c>
      <c r="K35" s="1406">
        <v>79983</v>
      </c>
    </row>
    <row r="36" spans="1:14" ht="12.75" customHeight="1">
      <c r="A36" s="1404" t="s">
        <v>446</v>
      </c>
      <c r="B36" s="1396" t="s">
        <v>859</v>
      </c>
      <c r="D36" s="1405">
        <v>2228</v>
      </c>
      <c r="E36" s="1405">
        <v>1613</v>
      </c>
      <c r="F36" s="1405">
        <v>400</v>
      </c>
      <c r="G36" s="1405">
        <v>1574</v>
      </c>
      <c r="H36" s="1405">
        <v>1181</v>
      </c>
      <c r="I36" s="1405">
        <v>1617</v>
      </c>
      <c r="J36" s="1405">
        <v>653</v>
      </c>
      <c r="K36" s="1406">
        <v>1019</v>
      </c>
    </row>
    <row r="37" spans="1:14" ht="24.95" customHeight="1">
      <c r="A37" s="1413" t="s">
        <v>447</v>
      </c>
      <c r="B37" s="1395" t="s">
        <v>859</v>
      </c>
      <c r="D37" s="1397">
        <v>38763</v>
      </c>
      <c r="E37" s="1397">
        <v>32721</v>
      </c>
      <c r="F37" s="1397">
        <v>25700</v>
      </c>
      <c r="G37" s="1397">
        <v>29437</v>
      </c>
      <c r="H37" s="1397">
        <v>29388</v>
      </c>
      <c r="I37" s="1397">
        <v>28393</v>
      </c>
      <c r="J37" s="1397">
        <v>29731</v>
      </c>
      <c r="K37" s="1402">
        <v>32424</v>
      </c>
    </row>
    <row r="38" spans="1:14" ht="12.75" customHeight="1">
      <c r="A38" s="1414" t="s">
        <v>448</v>
      </c>
      <c r="B38" s="1396" t="s">
        <v>859</v>
      </c>
      <c r="D38" s="1405">
        <v>5765</v>
      </c>
      <c r="E38" s="1405">
        <v>5294</v>
      </c>
      <c r="F38" s="1405">
        <v>4274</v>
      </c>
      <c r="G38" s="1405">
        <v>4964</v>
      </c>
      <c r="H38" s="1405">
        <v>4554</v>
      </c>
      <c r="I38" s="1405">
        <v>3948</v>
      </c>
      <c r="J38" s="1405">
        <v>3996</v>
      </c>
      <c r="K38" s="1406">
        <v>4070</v>
      </c>
    </row>
    <row r="39" spans="1:14" ht="12.75" customHeight="1">
      <c r="A39" s="1414" t="s">
        <v>449</v>
      </c>
      <c r="B39" s="1396" t="s">
        <v>859</v>
      </c>
      <c r="D39" s="1405">
        <v>32998</v>
      </c>
      <c r="E39" s="1405">
        <v>27427</v>
      </c>
      <c r="F39" s="1405">
        <v>21426</v>
      </c>
      <c r="G39" s="1405">
        <v>24473</v>
      </c>
      <c r="H39" s="1405">
        <v>24834</v>
      </c>
      <c r="I39" s="1405">
        <v>24445</v>
      </c>
      <c r="J39" s="1405">
        <v>25735</v>
      </c>
      <c r="K39" s="1406">
        <v>28354</v>
      </c>
    </row>
    <row r="40" spans="1:14" s="1416" customFormat="1" ht="21.95" customHeight="1">
      <c r="A40" s="1415" t="s">
        <v>450</v>
      </c>
      <c r="B40" s="1411" t="s">
        <v>859</v>
      </c>
      <c r="C40" s="1411"/>
      <c r="D40" s="1405">
        <v>25403</v>
      </c>
      <c r="E40" s="1405">
        <v>21514</v>
      </c>
      <c r="F40" s="1405">
        <v>17602</v>
      </c>
      <c r="G40" s="1405">
        <v>19366</v>
      </c>
      <c r="H40" s="1405">
        <v>17618</v>
      </c>
      <c r="I40" s="1405">
        <v>17525</v>
      </c>
      <c r="J40" s="1405">
        <v>17396</v>
      </c>
      <c r="K40" s="1406">
        <v>17486</v>
      </c>
    </row>
    <row r="41" spans="1:14" ht="12.75" customHeight="1">
      <c r="A41" s="1464" t="s">
        <v>451</v>
      </c>
      <c r="B41" s="1465"/>
      <c r="C41" s="1465"/>
      <c r="D41" s="1465"/>
      <c r="E41" s="1465"/>
      <c r="F41" s="1465"/>
      <c r="G41" s="1465"/>
      <c r="H41" s="1418"/>
      <c r="I41" s="1418"/>
      <c r="J41" s="1418"/>
      <c r="K41" s="1419"/>
    </row>
    <row r="42" spans="1:14" ht="12.75" customHeight="1">
      <c r="A42" s="1391" t="s">
        <v>303</v>
      </c>
      <c r="B42" s="1392" t="s">
        <v>331</v>
      </c>
      <c r="C42" s="1466" t="s">
        <v>410</v>
      </c>
      <c r="D42" s="1393" t="s">
        <v>411</v>
      </c>
      <c r="E42" s="1393" t="s">
        <v>412</v>
      </c>
      <c r="F42" s="1393" t="s">
        <v>413</v>
      </c>
      <c r="G42" s="1393" t="s">
        <v>414</v>
      </c>
      <c r="H42" s="1392" t="s">
        <v>411</v>
      </c>
      <c r="I42" s="1392" t="s">
        <v>412</v>
      </c>
      <c r="J42" s="1392" t="s">
        <v>413</v>
      </c>
      <c r="K42" s="1392" t="s">
        <v>414</v>
      </c>
    </row>
    <row r="43" spans="1:14" ht="12.75" customHeight="1">
      <c r="A43" s="1394" t="s">
        <v>452</v>
      </c>
      <c r="B43" s="1396" t="s">
        <v>859</v>
      </c>
      <c r="D43" s="1397">
        <v>1273107</v>
      </c>
      <c r="E43" s="1397">
        <v>1336251</v>
      </c>
      <c r="F43" s="1397">
        <v>1281750</v>
      </c>
      <c r="G43" s="1397">
        <v>1267052</v>
      </c>
      <c r="H43" s="1397">
        <v>1261897</v>
      </c>
      <c r="I43" s="1397">
        <v>1315003</v>
      </c>
      <c r="J43" s="1397">
        <v>1312682</v>
      </c>
      <c r="K43" s="1402">
        <v>1309458</v>
      </c>
      <c r="N43" s="1397"/>
    </row>
    <row r="44" spans="1:14" ht="12.75" customHeight="1">
      <c r="A44" s="1394" t="s">
        <v>453</v>
      </c>
      <c r="B44" s="1396" t="s">
        <v>859</v>
      </c>
      <c r="D44" s="1397">
        <v>94997</v>
      </c>
      <c r="E44" s="1397">
        <v>98080</v>
      </c>
      <c r="F44" s="1397">
        <v>91892</v>
      </c>
      <c r="G44" s="1397">
        <v>96221</v>
      </c>
      <c r="H44" s="1397">
        <v>93046</v>
      </c>
      <c r="I44" s="1397">
        <v>94019</v>
      </c>
      <c r="J44" s="1397">
        <v>99827</v>
      </c>
      <c r="K44" s="1402">
        <v>111754</v>
      </c>
    </row>
    <row r="45" spans="1:14" ht="12.75" customHeight="1">
      <c r="A45" s="1404" t="s">
        <v>454</v>
      </c>
      <c r="B45" s="1396" t="s">
        <v>859</v>
      </c>
      <c r="D45" s="1405" t="s">
        <v>372</v>
      </c>
      <c r="E45" s="1405" t="s">
        <v>372</v>
      </c>
      <c r="F45" s="1405" t="s">
        <v>372</v>
      </c>
      <c r="G45" s="1405" t="s">
        <v>372</v>
      </c>
      <c r="H45" s="1411" t="s">
        <v>372</v>
      </c>
      <c r="I45" s="1411" t="s">
        <v>372</v>
      </c>
      <c r="J45" s="1411" t="s">
        <v>372</v>
      </c>
      <c r="K45" s="1412" t="s">
        <v>372</v>
      </c>
    </row>
    <row r="46" spans="1:14" ht="12.75" customHeight="1">
      <c r="A46" s="1407" t="s">
        <v>455</v>
      </c>
      <c r="B46" s="1396" t="s">
        <v>859</v>
      </c>
      <c r="D46" s="1405">
        <v>92295</v>
      </c>
      <c r="E46" s="1405">
        <v>94799</v>
      </c>
      <c r="F46" s="1405">
        <v>88551</v>
      </c>
      <c r="G46" s="1405">
        <v>90673</v>
      </c>
      <c r="H46" s="1405">
        <v>90553</v>
      </c>
      <c r="I46" s="1405">
        <v>91244</v>
      </c>
      <c r="J46" s="1405">
        <v>97328</v>
      </c>
      <c r="K46" s="1406">
        <v>107312</v>
      </c>
    </row>
    <row r="47" spans="1:14" ht="12.75" customHeight="1">
      <c r="A47" s="1404" t="s">
        <v>456</v>
      </c>
      <c r="B47" s="1396" t="s">
        <v>859</v>
      </c>
      <c r="D47" s="1405" t="s">
        <v>372</v>
      </c>
      <c r="E47" s="1405" t="s">
        <v>372</v>
      </c>
      <c r="F47" s="1405" t="s">
        <v>372</v>
      </c>
      <c r="G47" s="1405" t="s">
        <v>372</v>
      </c>
      <c r="H47" s="1411" t="s">
        <v>372</v>
      </c>
      <c r="I47" s="1411" t="s">
        <v>372</v>
      </c>
      <c r="J47" s="1411" t="s">
        <v>372</v>
      </c>
      <c r="K47" s="1412" t="s">
        <v>372</v>
      </c>
    </row>
    <row r="48" spans="1:14" ht="12.75" customHeight="1">
      <c r="A48" s="1407" t="s">
        <v>457</v>
      </c>
      <c r="B48" s="1396" t="s">
        <v>859</v>
      </c>
      <c r="D48" s="1405">
        <v>2702</v>
      </c>
      <c r="E48" s="1405">
        <v>3281</v>
      </c>
      <c r="F48" s="1405">
        <v>3341</v>
      </c>
      <c r="G48" s="1405">
        <v>5548</v>
      </c>
      <c r="H48" s="1405">
        <v>2493</v>
      </c>
      <c r="I48" s="1405">
        <v>2775</v>
      </c>
      <c r="J48" s="1405">
        <v>2499</v>
      </c>
      <c r="K48" s="1406">
        <v>4442</v>
      </c>
    </row>
    <row r="49" spans="1:14" ht="12.75" customHeight="1">
      <c r="A49" s="1394" t="s">
        <v>458</v>
      </c>
      <c r="B49" s="1396" t="s">
        <v>859</v>
      </c>
      <c r="D49" s="1397">
        <v>995227</v>
      </c>
      <c r="E49" s="1397">
        <v>1063016</v>
      </c>
      <c r="F49" s="1397">
        <v>1005136</v>
      </c>
      <c r="G49" s="1397">
        <v>978593</v>
      </c>
      <c r="H49" s="1397">
        <v>988885</v>
      </c>
      <c r="I49" s="1397">
        <v>1049933</v>
      </c>
      <c r="J49" s="1397">
        <v>1033257</v>
      </c>
      <c r="K49" s="1402">
        <v>1014580</v>
      </c>
    </row>
    <row r="50" spans="1:14" ht="12.75" customHeight="1">
      <c r="A50" s="1404" t="s">
        <v>459</v>
      </c>
      <c r="B50" s="1396" t="s">
        <v>859</v>
      </c>
      <c r="D50" s="1405">
        <v>642998</v>
      </c>
      <c r="E50" s="1405">
        <v>695915</v>
      </c>
      <c r="F50" s="1405">
        <v>659825</v>
      </c>
      <c r="G50" s="1405">
        <v>632221</v>
      </c>
      <c r="H50" s="1405">
        <v>660025</v>
      </c>
      <c r="I50" s="1405">
        <v>714335</v>
      </c>
      <c r="J50" s="1405">
        <v>703733</v>
      </c>
      <c r="K50" s="1406">
        <v>680038</v>
      </c>
    </row>
    <row r="51" spans="1:14" ht="12.75" customHeight="1">
      <c r="A51" s="1404" t="s">
        <v>460</v>
      </c>
      <c r="B51" s="1396" t="s">
        <v>859</v>
      </c>
      <c r="D51" s="1405">
        <v>352229</v>
      </c>
      <c r="E51" s="1405">
        <v>367101</v>
      </c>
      <c r="F51" s="1405">
        <v>345311</v>
      </c>
      <c r="G51" s="1405">
        <v>346372</v>
      </c>
      <c r="H51" s="1405">
        <v>328860</v>
      </c>
      <c r="I51" s="1405">
        <v>335598</v>
      </c>
      <c r="J51" s="1405">
        <v>329524</v>
      </c>
      <c r="K51" s="1406">
        <v>334542</v>
      </c>
    </row>
    <row r="52" spans="1:14" ht="12.75" customHeight="1">
      <c r="A52" s="1394" t="s">
        <v>461</v>
      </c>
      <c r="B52" s="1396" t="s">
        <v>859</v>
      </c>
      <c r="D52" s="1397">
        <v>107914</v>
      </c>
      <c r="E52" s="1397">
        <v>103248</v>
      </c>
      <c r="F52" s="1397">
        <v>111625</v>
      </c>
      <c r="G52" s="1397">
        <v>97737</v>
      </c>
      <c r="H52" s="1397">
        <v>111540</v>
      </c>
      <c r="I52" s="1397">
        <v>115213</v>
      </c>
      <c r="J52" s="1397">
        <v>109788</v>
      </c>
      <c r="K52" s="1402">
        <v>98695</v>
      </c>
    </row>
    <row r="53" spans="1:14" ht="12.75" customHeight="1">
      <c r="A53" s="1404" t="s">
        <v>462</v>
      </c>
      <c r="B53" s="1396" t="s">
        <v>859</v>
      </c>
      <c r="D53" s="1405" t="s">
        <v>372</v>
      </c>
      <c r="E53" s="1405" t="s">
        <v>372</v>
      </c>
      <c r="F53" s="1405" t="s">
        <v>372</v>
      </c>
      <c r="G53" s="1405" t="s">
        <v>372</v>
      </c>
      <c r="H53" s="1411" t="s">
        <v>372</v>
      </c>
      <c r="I53" s="1411" t="s">
        <v>372</v>
      </c>
      <c r="J53" s="1411" t="s">
        <v>372</v>
      </c>
      <c r="K53" s="1412" t="s">
        <v>372</v>
      </c>
    </row>
    <row r="54" spans="1:14" ht="12.75" customHeight="1">
      <c r="A54" s="1407" t="s">
        <v>463</v>
      </c>
      <c r="B54" s="1396" t="s">
        <v>859</v>
      </c>
      <c r="D54" s="1405">
        <v>14600</v>
      </c>
      <c r="E54" s="1405">
        <v>14767</v>
      </c>
      <c r="F54" s="1405">
        <v>13400</v>
      </c>
      <c r="G54" s="1405">
        <v>13657</v>
      </c>
      <c r="H54" s="1405">
        <v>14233</v>
      </c>
      <c r="I54" s="1405">
        <v>14413</v>
      </c>
      <c r="J54" s="1405">
        <v>14301</v>
      </c>
      <c r="K54" s="1406">
        <v>13114</v>
      </c>
    </row>
    <row r="55" spans="1:14" ht="12.75" customHeight="1">
      <c r="A55" s="1404" t="s">
        <v>464</v>
      </c>
      <c r="B55" s="1396" t="s">
        <v>859</v>
      </c>
      <c r="D55" s="1405">
        <v>88893</v>
      </c>
      <c r="E55" s="1405">
        <v>84035</v>
      </c>
      <c r="F55" s="1405">
        <v>93701</v>
      </c>
      <c r="G55" s="1405">
        <v>77480</v>
      </c>
      <c r="H55" s="1405">
        <v>92171</v>
      </c>
      <c r="I55" s="1405">
        <v>96422</v>
      </c>
      <c r="J55" s="1405">
        <v>89485</v>
      </c>
      <c r="K55" s="1406">
        <v>80988</v>
      </c>
    </row>
    <row r="56" spans="1:14" ht="12.75" customHeight="1">
      <c r="A56" s="1404" t="s">
        <v>460</v>
      </c>
      <c r="B56" s="1396" t="s">
        <v>859</v>
      </c>
      <c r="D56" s="1405">
        <v>4421</v>
      </c>
      <c r="E56" s="1405">
        <v>4446</v>
      </c>
      <c r="F56" s="1405">
        <v>4524</v>
      </c>
      <c r="G56" s="1405">
        <v>6600</v>
      </c>
      <c r="H56" s="1405">
        <v>5136</v>
      </c>
      <c r="I56" s="1405">
        <v>4378</v>
      </c>
      <c r="J56" s="1405">
        <v>6002</v>
      </c>
      <c r="K56" s="1406">
        <v>4593</v>
      </c>
    </row>
    <row r="57" spans="1:14" ht="12.75" customHeight="1">
      <c r="A57" s="1464" t="s">
        <v>465</v>
      </c>
      <c r="B57" s="1465"/>
      <c r="C57" s="1465"/>
      <c r="D57" s="1465"/>
      <c r="E57" s="1465"/>
      <c r="F57" s="1465"/>
      <c r="G57" s="1465"/>
      <c r="H57" s="1418"/>
      <c r="I57" s="1418"/>
      <c r="J57" s="1418"/>
      <c r="K57" s="1419"/>
    </row>
    <row r="58" spans="1:14" ht="12.75" customHeight="1">
      <c r="A58" s="1391" t="s">
        <v>303</v>
      </c>
      <c r="B58" s="1392" t="s">
        <v>331</v>
      </c>
      <c r="C58" s="1466" t="s">
        <v>410</v>
      </c>
      <c r="D58" s="1393" t="s">
        <v>411</v>
      </c>
      <c r="E58" s="1393" t="s">
        <v>412</v>
      </c>
      <c r="F58" s="1393" t="s">
        <v>413</v>
      </c>
      <c r="G58" s="1393" t="s">
        <v>414</v>
      </c>
      <c r="H58" s="1392" t="s">
        <v>411</v>
      </c>
      <c r="I58" s="1392" t="s">
        <v>412</v>
      </c>
      <c r="J58" s="1392" t="s">
        <v>413</v>
      </c>
      <c r="K58" s="1392" t="s">
        <v>414</v>
      </c>
      <c r="M58" s="1405"/>
    </row>
    <row r="59" spans="1:14" ht="12.75" customHeight="1">
      <c r="A59" s="1394" t="s">
        <v>466</v>
      </c>
      <c r="B59" s="1396" t="s">
        <v>859</v>
      </c>
      <c r="D59" s="1397">
        <v>4271857</v>
      </c>
      <c r="E59" s="1397">
        <v>4577619</v>
      </c>
      <c r="F59" s="1397">
        <v>4607780</v>
      </c>
      <c r="G59" s="1397">
        <v>4601680</v>
      </c>
      <c r="H59" s="1397">
        <v>4447564</v>
      </c>
      <c r="I59" s="1397">
        <v>4587839</v>
      </c>
      <c r="J59" s="1397">
        <v>4579742</v>
      </c>
      <c r="K59" s="1402">
        <v>4645059</v>
      </c>
      <c r="N59" s="1397"/>
    </row>
    <row r="60" spans="1:14" ht="12.75" customHeight="1">
      <c r="A60" s="1404" t="s">
        <v>467</v>
      </c>
      <c r="B60" s="1396" t="s">
        <v>859</v>
      </c>
      <c r="D60" s="1405">
        <v>218672</v>
      </c>
      <c r="E60" s="1405">
        <v>219701</v>
      </c>
      <c r="F60" s="1405">
        <v>227348</v>
      </c>
      <c r="G60" s="1405">
        <v>247422</v>
      </c>
      <c r="H60" s="1405">
        <v>226255</v>
      </c>
      <c r="I60" s="1405">
        <v>221312</v>
      </c>
      <c r="J60" s="1405">
        <v>220105</v>
      </c>
      <c r="K60" s="1406">
        <v>239201</v>
      </c>
    </row>
    <row r="61" spans="1:14" ht="12.75" customHeight="1">
      <c r="A61" s="1404" t="s">
        <v>468</v>
      </c>
      <c r="B61" s="1396" t="s">
        <v>859</v>
      </c>
      <c r="D61" s="1405">
        <v>84766</v>
      </c>
      <c r="E61" s="1405">
        <v>84760</v>
      </c>
      <c r="F61" s="1405">
        <v>90513</v>
      </c>
      <c r="G61" s="1405">
        <v>101417</v>
      </c>
      <c r="H61" s="1405">
        <v>99857</v>
      </c>
      <c r="I61" s="1405">
        <v>101590</v>
      </c>
      <c r="J61" s="1405">
        <v>103151</v>
      </c>
      <c r="K61" s="1406">
        <v>113720</v>
      </c>
    </row>
    <row r="62" spans="1:14" ht="12.75" customHeight="1">
      <c r="A62" s="1404" t="s">
        <v>469</v>
      </c>
      <c r="B62" s="1396" t="s">
        <v>859</v>
      </c>
      <c r="D62" s="1405">
        <v>163347</v>
      </c>
      <c r="E62" s="1405">
        <v>158546</v>
      </c>
      <c r="F62" s="1405">
        <v>165202</v>
      </c>
      <c r="G62" s="1405">
        <v>187678</v>
      </c>
      <c r="H62" s="1405">
        <v>176618</v>
      </c>
      <c r="I62" s="1405">
        <v>166930</v>
      </c>
      <c r="J62" s="1405">
        <v>169003</v>
      </c>
      <c r="K62" s="1406">
        <v>187217</v>
      </c>
    </row>
    <row r="63" spans="1:14" ht="12.75" customHeight="1">
      <c r="A63" s="1404" t="s">
        <v>470</v>
      </c>
      <c r="B63" s="1396" t="s">
        <v>859</v>
      </c>
      <c r="D63" s="1405">
        <v>20948</v>
      </c>
      <c r="E63" s="1405">
        <v>28642</v>
      </c>
      <c r="F63" s="1405">
        <v>26718</v>
      </c>
      <c r="G63" s="1405">
        <v>29625</v>
      </c>
      <c r="H63" s="1405">
        <v>26260</v>
      </c>
      <c r="I63" s="1405">
        <v>26851</v>
      </c>
      <c r="J63" s="1405">
        <v>27797</v>
      </c>
      <c r="K63" s="1406">
        <v>31464</v>
      </c>
    </row>
    <row r="64" spans="1:14" s="1416" customFormat="1" ht="21.95" customHeight="1">
      <c r="A64" s="1415" t="s">
        <v>471</v>
      </c>
      <c r="B64" s="1411" t="s">
        <v>859</v>
      </c>
      <c r="C64" s="1411"/>
      <c r="D64" s="1405">
        <v>14136</v>
      </c>
      <c r="E64" s="1405">
        <v>17094</v>
      </c>
      <c r="F64" s="1405">
        <v>14811</v>
      </c>
      <c r="G64" s="1405">
        <v>14436</v>
      </c>
      <c r="H64" s="1405">
        <v>12529</v>
      </c>
      <c r="I64" s="1405">
        <v>13771</v>
      </c>
      <c r="J64" s="1405">
        <v>13348</v>
      </c>
      <c r="K64" s="1406">
        <v>13258</v>
      </c>
    </row>
    <row r="65" spans="1:11" ht="12.75" customHeight="1">
      <c r="A65" s="1404" t="s">
        <v>472</v>
      </c>
      <c r="B65" s="1396" t="s">
        <v>859</v>
      </c>
      <c r="D65" s="1405">
        <v>78935</v>
      </c>
      <c r="E65" s="1405">
        <v>83145</v>
      </c>
      <c r="F65" s="1405">
        <v>87791</v>
      </c>
      <c r="G65" s="1405">
        <v>93037</v>
      </c>
      <c r="H65" s="1405">
        <v>94150</v>
      </c>
      <c r="I65" s="1405">
        <v>87463</v>
      </c>
      <c r="J65" s="1405">
        <v>89934</v>
      </c>
      <c r="K65" s="1406">
        <v>98236</v>
      </c>
    </row>
    <row r="66" spans="1:11" ht="12.75" customHeight="1">
      <c r="A66" s="1394" t="s">
        <v>473</v>
      </c>
      <c r="B66" s="1396" t="s">
        <v>859</v>
      </c>
      <c r="D66" s="1397">
        <v>2053916</v>
      </c>
      <c r="E66" s="1397">
        <v>2229401</v>
      </c>
      <c r="F66" s="1397">
        <v>2290820</v>
      </c>
      <c r="G66" s="1397">
        <v>2249854</v>
      </c>
      <c r="H66" s="1397">
        <v>2159363</v>
      </c>
      <c r="I66" s="1397">
        <v>2252490</v>
      </c>
      <c r="J66" s="1397">
        <v>2256102</v>
      </c>
      <c r="K66" s="1402">
        <v>2242981</v>
      </c>
    </row>
    <row r="67" spans="1:11" ht="12.75" customHeight="1">
      <c r="A67" s="1404" t="s">
        <v>474</v>
      </c>
      <c r="B67" s="1396" t="s">
        <v>859</v>
      </c>
      <c r="D67" s="1405">
        <v>701590</v>
      </c>
      <c r="E67" s="1405">
        <v>701628</v>
      </c>
      <c r="F67" s="1405">
        <v>771173</v>
      </c>
      <c r="G67" s="1405">
        <v>780871</v>
      </c>
      <c r="H67" s="1405">
        <v>734254</v>
      </c>
      <c r="I67" s="1405">
        <v>711208</v>
      </c>
      <c r="J67" s="1405">
        <v>755502</v>
      </c>
      <c r="K67" s="1406">
        <v>784497</v>
      </c>
    </row>
    <row r="68" spans="1:11" ht="12.75" customHeight="1">
      <c r="A68" s="1404" t="s">
        <v>475</v>
      </c>
      <c r="B68" s="1396" t="s">
        <v>859</v>
      </c>
      <c r="D68" s="1405">
        <v>203422</v>
      </c>
      <c r="E68" s="1405">
        <v>199622</v>
      </c>
      <c r="F68" s="1405">
        <v>203243</v>
      </c>
      <c r="G68" s="1405">
        <v>219308</v>
      </c>
      <c r="H68" s="1405">
        <v>208862</v>
      </c>
      <c r="I68" s="1405">
        <v>203895</v>
      </c>
      <c r="J68" s="1405">
        <v>203249</v>
      </c>
      <c r="K68" s="1406">
        <v>214830</v>
      </c>
    </row>
    <row r="69" spans="1:11" ht="12.75" customHeight="1">
      <c r="A69" s="1404" t="s">
        <v>476</v>
      </c>
      <c r="B69" s="1396" t="s">
        <v>859</v>
      </c>
      <c r="D69" s="1405">
        <v>1148904</v>
      </c>
      <c r="E69" s="1405">
        <v>1328151</v>
      </c>
      <c r="F69" s="1405">
        <v>1316404</v>
      </c>
      <c r="G69" s="1405">
        <v>1249675</v>
      </c>
      <c r="H69" s="1405">
        <v>1216247</v>
      </c>
      <c r="I69" s="1405">
        <v>1337387</v>
      </c>
      <c r="J69" s="1405">
        <v>1297351</v>
      </c>
      <c r="K69" s="1406">
        <v>1243654</v>
      </c>
    </row>
    <row r="70" spans="1:11" ht="12.75" customHeight="1">
      <c r="A70" s="1404" t="s">
        <v>477</v>
      </c>
      <c r="B70" s="1396" t="s">
        <v>859</v>
      </c>
      <c r="D70" s="1405">
        <v>98764</v>
      </c>
      <c r="E70" s="1405">
        <v>102203</v>
      </c>
      <c r="F70" s="1405">
        <v>93779</v>
      </c>
      <c r="G70" s="1405">
        <v>88251</v>
      </c>
      <c r="H70" s="1405">
        <v>90557</v>
      </c>
      <c r="I70" s="1405">
        <v>101111</v>
      </c>
      <c r="J70" s="1405">
        <v>97298</v>
      </c>
      <c r="K70" s="1406">
        <v>97004</v>
      </c>
    </row>
    <row r="71" spans="1:11" ht="12.75" customHeight="1">
      <c r="A71" s="1404" t="s">
        <v>478</v>
      </c>
      <c r="B71" s="1396" t="s">
        <v>859</v>
      </c>
      <c r="D71" s="1405">
        <v>402868</v>
      </c>
      <c r="E71" s="1405">
        <v>412851</v>
      </c>
      <c r="F71" s="1405">
        <v>382079</v>
      </c>
      <c r="G71" s="1405">
        <v>390340</v>
      </c>
      <c r="H71" s="1405">
        <v>377483</v>
      </c>
      <c r="I71" s="1405">
        <v>376749</v>
      </c>
      <c r="J71" s="1405">
        <v>365238</v>
      </c>
      <c r="K71" s="1406">
        <v>369113</v>
      </c>
    </row>
    <row r="72" spans="1:11" ht="12.75" customHeight="1">
      <c r="A72" s="1404" t="s">
        <v>479</v>
      </c>
      <c r="B72" s="1396" t="s">
        <v>859</v>
      </c>
      <c r="D72" s="1405">
        <v>288672</v>
      </c>
      <c r="E72" s="1405">
        <v>320002</v>
      </c>
      <c r="F72" s="1405">
        <v>307880</v>
      </c>
      <c r="G72" s="1405">
        <v>318125</v>
      </c>
      <c r="H72" s="1405">
        <v>314686</v>
      </c>
      <c r="I72" s="1405">
        <v>306427</v>
      </c>
      <c r="J72" s="1405">
        <v>310370</v>
      </c>
      <c r="K72" s="1406">
        <v>328420</v>
      </c>
    </row>
    <row r="73" spans="1:11" ht="12.75" customHeight="1">
      <c r="A73" s="1404" t="s">
        <v>480</v>
      </c>
      <c r="B73" s="1396" t="s">
        <v>859</v>
      </c>
      <c r="D73" s="1405">
        <v>4436</v>
      </c>
      <c r="E73" s="1405">
        <v>4817</v>
      </c>
      <c r="F73" s="1405">
        <v>5163</v>
      </c>
      <c r="G73" s="1405">
        <v>5858</v>
      </c>
      <c r="H73" s="1405">
        <v>5218</v>
      </c>
      <c r="I73" s="1405">
        <v>4619</v>
      </c>
      <c r="J73" s="1405">
        <v>4853</v>
      </c>
      <c r="K73" s="1406">
        <v>5835</v>
      </c>
    </row>
    <row r="74" spans="1:11" ht="12.75" customHeight="1">
      <c r="A74" s="1404" t="s">
        <v>481</v>
      </c>
      <c r="B74" s="1396" t="s">
        <v>859</v>
      </c>
      <c r="D74" s="1405">
        <v>70960</v>
      </c>
      <c r="E74" s="1405">
        <v>78120</v>
      </c>
      <c r="F74" s="1405">
        <v>76454</v>
      </c>
      <c r="G74" s="1405">
        <v>75547</v>
      </c>
      <c r="H74" s="1405">
        <v>76592</v>
      </c>
      <c r="I74" s="1405">
        <v>76278</v>
      </c>
      <c r="J74" s="1405">
        <v>77546</v>
      </c>
      <c r="K74" s="1406">
        <v>75149</v>
      </c>
    </row>
    <row r="75" spans="1:11" ht="12.75" customHeight="1">
      <c r="A75" s="1404" t="s">
        <v>482</v>
      </c>
      <c r="B75" s="1396" t="s">
        <v>859</v>
      </c>
      <c r="D75" s="1405">
        <v>325453</v>
      </c>
      <c r="E75" s="1405">
        <v>375686</v>
      </c>
      <c r="F75" s="1405">
        <v>377324</v>
      </c>
      <c r="G75" s="1405">
        <v>350123</v>
      </c>
      <c r="H75" s="1405">
        <v>351614</v>
      </c>
      <c r="I75" s="1405">
        <v>398472</v>
      </c>
      <c r="J75" s="1405">
        <v>392560</v>
      </c>
      <c r="K75" s="1406">
        <v>370759</v>
      </c>
    </row>
    <row r="76" spans="1:11" ht="12.75" customHeight="1">
      <c r="A76" s="1404" t="s">
        <v>483</v>
      </c>
      <c r="B76" s="1396" t="s">
        <v>859</v>
      </c>
      <c r="D76" s="1397">
        <v>274178</v>
      </c>
      <c r="E76" s="1397">
        <v>286686</v>
      </c>
      <c r="F76" s="1397">
        <v>293292</v>
      </c>
      <c r="G76" s="1397">
        <v>281629</v>
      </c>
      <c r="H76" s="1397">
        <v>280947</v>
      </c>
      <c r="I76" s="1397">
        <v>298773</v>
      </c>
      <c r="J76" s="1397">
        <v>303769</v>
      </c>
      <c r="K76" s="1402">
        <v>328127</v>
      </c>
    </row>
    <row r="77" spans="1:11" ht="12.75" customHeight="1">
      <c r="A77" s="1404" t="s">
        <v>484</v>
      </c>
      <c r="B77" s="1396" t="s">
        <v>859</v>
      </c>
      <c r="D77" s="1405">
        <v>1281</v>
      </c>
      <c r="E77" s="1405">
        <v>1325</v>
      </c>
      <c r="F77" s="1405">
        <v>1344</v>
      </c>
      <c r="G77" s="1405">
        <v>1188</v>
      </c>
      <c r="H77" s="1405">
        <v>1244</v>
      </c>
      <c r="I77" s="1405">
        <v>1189</v>
      </c>
      <c r="J77" s="1405">
        <v>1257</v>
      </c>
      <c r="K77" s="1406">
        <v>1099</v>
      </c>
    </row>
    <row r="78" spans="1:11" ht="12.75" customHeight="1">
      <c r="A78" s="1404" t="s">
        <v>485</v>
      </c>
      <c r="B78" s="1396" t="s">
        <v>859</v>
      </c>
      <c r="D78" s="1405">
        <v>272897</v>
      </c>
      <c r="E78" s="1405">
        <v>285361</v>
      </c>
      <c r="F78" s="1405">
        <v>291948</v>
      </c>
      <c r="G78" s="1405">
        <v>280441</v>
      </c>
      <c r="H78" s="1405">
        <v>279703</v>
      </c>
      <c r="I78" s="1405">
        <v>297584</v>
      </c>
      <c r="J78" s="1405">
        <v>302512</v>
      </c>
      <c r="K78" s="1406">
        <v>327028</v>
      </c>
    </row>
    <row r="79" spans="1:11" ht="12.75" customHeight="1">
      <c r="A79" s="1404" t="s">
        <v>486</v>
      </c>
      <c r="B79" s="1396" t="s">
        <v>859</v>
      </c>
      <c r="D79" s="1405">
        <v>108273</v>
      </c>
      <c r="E79" s="1405">
        <v>116423</v>
      </c>
      <c r="F79" s="1405">
        <v>113547</v>
      </c>
      <c r="G79" s="1405">
        <v>112964</v>
      </c>
      <c r="H79" s="1405">
        <v>105225</v>
      </c>
      <c r="I79" s="1405">
        <v>103683</v>
      </c>
      <c r="J79" s="1405">
        <v>102692</v>
      </c>
      <c r="K79" s="1406">
        <v>98070</v>
      </c>
    </row>
    <row r="80" spans="1:11" ht="12.75" customHeight="1">
      <c r="A80" s="1464" t="s">
        <v>487</v>
      </c>
      <c r="B80" s="1465"/>
      <c r="C80" s="1465"/>
      <c r="D80" s="1465"/>
      <c r="E80" s="1465"/>
      <c r="F80" s="1465"/>
      <c r="G80" s="1465"/>
      <c r="H80" s="1418"/>
      <c r="I80" s="1418"/>
      <c r="J80" s="1418"/>
      <c r="K80" s="1419"/>
    </row>
    <row r="81" spans="1:14" ht="12.75" customHeight="1">
      <c r="A81" s="1391" t="s">
        <v>303</v>
      </c>
      <c r="B81" s="1392" t="s">
        <v>331</v>
      </c>
      <c r="C81" s="1466" t="s">
        <v>410</v>
      </c>
      <c r="D81" s="1393" t="s">
        <v>411</v>
      </c>
      <c r="E81" s="1393" t="s">
        <v>412</v>
      </c>
      <c r="F81" s="1393" t="s">
        <v>413</v>
      </c>
      <c r="G81" s="1393" t="s">
        <v>414</v>
      </c>
      <c r="H81" s="1392" t="s">
        <v>411</v>
      </c>
      <c r="I81" s="1392" t="s">
        <v>412</v>
      </c>
      <c r="J81" s="1392" t="s">
        <v>413</v>
      </c>
      <c r="K81" s="1392" t="s">
        <v>414</v>
      </c>
    </row>
    <row r="82" spans="1:14" ht="12.75" customHeight="1">
      <c r="A82" s="1394" t="s">
        <v>488</v>
      </c>
      <c r="B82" s="1396" t="s">
        <v>859</v>
      </c>
      <c r="D82" s="1397">
        <v>604801</v>
      </c>
      <c r="E82" s="1397">
        <v>545662</v>
      </c>
      <c r="F82" s="1397">
        <v>547810</v>
      </c>
      <c r="G82" s="1397">
        <v>582403</v>
      </c>
      <c r="H82" s="1397">
        <v>579705</v>
      </c>
      <c r="I82" s="1397">
        <v>532065</v>
      </c>
      <c r="J82" s="1397">
        <v>509798</v>
      </c>
      <c r="K82" s="1402">
        <v>523754</v>
      </c>
      <c r="N82" s="1397"/>
    </row>
    <row r="83" spans="1:14" ht="12.75" customHeight="1">
      <c r="A83" s="1404" t="s">
        <v>489</v>
      </c>
      <c r="B83" s="1396" t="s">
        <v>859</v>
      </c>
      <c r="D83" s="1405">
        <v>76510</v>
      </c>
      <c r="E83" s="1405">
        <v>84119</v>
      </c>
      <c r="F83" s="1405">
        <v>88242</v>
      </c>
      <c r="G83" s="1405">
        <v>89227</v>
      </c>
      <c r="H83" s="1405">
        <v>78350</v>
      </c>
      <c r="I83" s="1405">
        <v>72348</v>
      </c>
      <c r="J83" s="1405">
        <v>70365</v>
      </c>
      <c r="K83" s="1406">
        <v>71940</v>
      </c>
    </row>
    <row r="84" spans="1:14" ht="12.75" customHeight="1">
      <c r="A84" s="1404" t="s">
        <v>490</v>
      </c>
      <c r="B84" s="1396" t="s">
        <v>859</v>
      </c>
      <c r="D84" s="1405">
        <v>657</v>
      </c>
      <c r="E84" s="1405">
        <v>761</v>
      </c>
      <c r="F84" s="1405">
        <v>1021</v>
      </c>
      <c r="G84" s="1405">
        <v>734</v>
      </c>
      <c r="H84" s="1405">
        <v>749</v>
      </c>
      <c r="I84" s="1405">
        <v>805</v>
      </c>
      <c r="J84" s="1405">
        <v>837</v>
      </c>
      <c r="K84" s="1406">
        <v>732</v>
      </c>
    </row>
    <row r="85" spans="1:14" ht="12.75" customHeight="1">
      <c r="A85" s="1404" t="s">
        <v>491</v>
      </c>
      <c r="B85" s="1396" t="s">
        <v>859</v>
      </c>
      <c r="D85" s="1405" t="s">
        <v>372</v>
      </c>
      <c r="E85" s="1405" t="s">
        <v>372</v>
      </c>
      <c r="F85" s="1405" t="s">
        <v>372</v>
      </c>
      <c r="G85" s="1405" t="s">
        <v>372</v>
      </c>
      <c r="H85" s="1411" t="s">
        <v>372</v>
      </c>
      <c r="I85" s="1411" t="s">
        <v>372</v>
      </c>
      <c r="J85" s="1411" t="s">
        <v>372</v>
      </c>
      <c r="K85" s="1412" t="s">
        <v>372</v>
      </c>
    </row>
    <row r="86" spans="1:14" ht="12.75" customHeight="1">
      <c r="A86" s="1404" t="s">
        <v>492</v>
      </c>
      <c r="B86" s="1396" t="s">
        <v>859</v>
      </c>
      <c r="D86" s="1405">
        <v>24739</v>
      </c>
      <c r="E86" s="1405">
        <v>21077</v>
      </c>
      <c r="F86" s="1405">
        <v>16771</v>
      </c>
      <c r="G86" s="1405">
        <v>19593</v>
      </c>
      <c r="H86" s="1405">
        <v>20516</v>
      </c>
      <c r="I86" s="1405">
        <v>16484</v>
      </c>
      <c r="J86" s="1405">
        <v>17513</v>
      </c>
      <c r="K86" s="1406">
        <v>19333</v>
      </c>
    </row>
    <row r="87" spans="1:14" ht="12.75" customHeight="1">
      <c r="A87" s="1404" t="s">
        <v>493</v>
      </c>
      <c r="B87" s="1396" t="s">
        <v>859</v>
      </c>
      <c r="D87" s="1405">
        <v>1207</v>
      </c>
      <c r="E87" s="1405">
        <v>1305</v>
      </c>
      <c r="F87" s="1405">
        <v>1017</v>
      </c>
      <c r="G87" s="1405">
        <v>1179</v>
      </c>
      <c r="H87" s="1405">
        <v>826</v>
      </c>
      <c r="I87" s="1405">
        <v>684</v>
      </c>
      <c r="J87" s="1405">
        <v>687</v>
      </c>
      <c r="K87" s="1406">
        <v>1170</v>
      </c>
    </row>
    <row r="88" spans="1:14" ht="12.75" customHeight="1">
      <c r="A88" s="1394" t="s">
        <v>494</v>
      </c>
      <c r="B88" s="1396" t="s">
        <v>859</v>
      </c>
      <c r="D88" s="1397">
        <v>62375</v>
      </c>
      <c r="E88" s="1397">
        <v>57397</v>
      </c>
      <c r="F88" s="1397">
        <v>72541</v>
      </c>
      <c r="G88" s="1397">
        <v>92260</v>
      </c>
      <c r="H88" s="1397">
        <v>64563</v>
      </c>
      <c r="I88" s="1397">
        <v>61455</v>
      </c>
      <c r="J88" s="1397">
        <v>67998</v>
      </c>
      <c r="K88" s="1402">
        <v>82258</v>
      </c>
    </row>
    <row r="89" spans="1:14" ht="12.75" customHeight="1">
      <c r="A89" s="1404" t="s">
        <v>495</v>
      </c>
      <c r="B89" s="1396" t="s">
        <v>859</v>
      </c>
      <c r="D89" s="1405">
        <v>37781</v>
      </c>
      <c r="E89" s="1405">
        <v>36322</v>
      </c>
      <c r="F89" s="1405">
        <v>48701</v>
      </c>
      <c r="G89" s="1405">
        <v>58136</v>
      </c>
      <c r="H89" s="1405">
        <v>39603</v>
      </c>
      <c r="I89" s="1405">
        <v>38097</v>
      </c>
      <c r="J89" s="1405">
        <v>43851</v>
      </c>
      <c r="K89" s="1406">
        <v>55890</v>
      </c>
    </row>
    <row r="90" spans="1:14" ht="12.75" customHeight="1">
      <c r="A90" s="1404" t="s">
        <v>496</v>
      </c>
      <c r="B90" s="1396" t="s">
        <v>859</v>
      </c>
      <c r="D90" s="1405">
        <v>349</v>
      </c>
      <c r="E90" s="1405">
        <v>303</v>
      </c>
      <c r="F90" s="1405">
        <v>271</v>
      </c>
      <c r="G90" s="1405">
        <v>567</v>
      </c>
      <c r="H90" s="1405">
        <v>435</v>
      </c>
      <c r="I90" s="1405">
        <v>390</v>
      </c>
      <c r="J90" s="1405">
        <v>366</v>
      </c>
      <c r="K90" s="1406">
        <v>436</v>
      </c>
    </row>
    <row r="91" spans="1:14" ht="12.75" customHeight="1">
      <c r="A91" s="1404" t="s">
        <v>497</v>
      </c>
      <c r="B91" s="1396" t="s">
        <v>859</v>
      </c>
      <c r="D91" s="1405">
        <v>24245</v>
      </c>
      <c r="E91" s="1405">
        <v>20772</v>
      </c>
      <c r="F91" s="1405">
        <v>23569</v>
      </c>
      <c r="G91" s="1405">
        <v>33557</v>
      </c>
      <c r="H91" s="1405">
        <v>24525</v>
      </c>
      <c r="I91" s="1405">
        <v>22968</v>
      </c>
      <c r="J91" s="1405">
        <v>23781</v>
      </c>
      <c r="K91" s="1406">
        <v>25932</v>
      </c>
    </row>
    <row r="92" spans="1:14" ht="12.75" customHeight="1">
      <c r="A92" s="1394" t="s">
        <v>498</v>
      </c>
      <c r="B92" s="1396" t="s">
        <v>859</v>
      </c>
      <c r="D92" s="1467" t="s">
        <v>372</v>
      </c>
      <c r="E92" s="1467" t="s">
        <v>372</v>
      </c>
      <c r="F92" s="1467" t="s">
        <v>372</v>
      </c>
      <c r="G92" s="1467" t="s">
        <v>372</v>
      </c>
      <c r="H92" s="1399" t="s">
        <v>417</v>
      </c>
      <c r="I92" s="1399" t="s">
        <v>417</v>
      </c>
      <c r="J92" s="1399" t="s">
        <v>417</v>
      </c>
      <c r="K92" s="1400" t="s">
        <v>417</v>
      </c>
    </row>
    <row r="93" spans="1:14" ht="12.75" customHeight="1">
      <c r="A93" s="1404" t="s">
        <v>499</v>
      </c>
      <c r="B93" s="1396" t="s">
        <v>859</v>
      </c>
      <c r="D93" s="1405">
        <v>1643</v>
      </c>
      <c r="E93" s="1405">
        <v>857</v>
      </c>
      <c r="F93" s="1405">
        <v>816</v>
      </c>
      <c r="G93" s="1405">
        <v>1202</v>
      </c>
      <c r="H93" s="1405">
        <v>1021</v>
      </c>
      <c r="I93" s="1405">
        <v>1080</v>
      </c>
      <c r="J93" s="1405">
        <v>1141</v>
      </c>
      <c r="K93" s="1406">
        <v>1565</v>
      </c>
    </row>
    <row r="94" spans="1:14" ht="12.75" customHeight="1">
      <c r="A94" s="1404" t="s">
        <v>496</v>
      </c>
      <c r="B94" s="1396" t="s">
        <v>859</v>
      </c>
      <c r="D94" s="1405">
        <v>57176</v>
      </c>
      <c r="E94" s="1405">
        <v>48624</v>
      </c>
      <c r="F94" s="1405">
        <v>52835</v>
      </c>
      <c r="G94" s="1405">
        <v>49162</v>
      </c>
      <c r="H94" s="1405">
        <v>58157</v>
      </c>
      <c r="I94" s="1405">
        <v>53867</v>
      </c>
      <c r="J94" s="1405">
        <v>53468</v>
      </c>
      <c r="K94" s="1406">
        <v>56842</v>
      </c>
    </row>
    <row r="95" spans="1:14" ht="12.75" customHeight="1">
      <c r="A95" s="1404" t="s">
        <v>500</v>
      </c>
      <c r="B95" s="1396" t="s">
        <v>859</v>
      </c>
      <c r="D95" s="1405" t="s">
        <v>372</v>
      </c>
      <c r="E95" s="1405" t="s">
        <v>372</v>
      </c>
      <c r="F95" s="1405" t="s">
        <v>372</v>
      </c>
      <c r="G95" s="1405" t="s">
        <v>372</v>
      </c>
      <c r="H95" s="1411" t="s">
        <v>372</v>
      </c>
      <c r="I95" s="1411" t="s">
        <v>372</v>
      </c>
      <c r="J95" s="1411" t="s">
        <v>372</v>
      </c>
      <c r="K95" s="1412" t="s">
        <v>372</v>
      </c>
    </row>
    <row r="96" spans="1:14" ht="12.75" customHeight="1">
      <c r="A96" s="1404" t="s">
        <v>501</v>
      </c>
      <c r="B96" s="1396" t="s">
        <v>859</v>
      </c>
      <c r="D96" s="1405">
        <v>233</v>
      </c>
      <c r="E96" s="1405" t="s">
        <v>372</v>
      </c>
      <c r="F96" s="1405" t="s">
        <v>372</v>
      </c>
      <c r="G96" s="1405" t="s">
        <v>372</v>
      </c>
      <c r="H96" s="1411" t="s">
        <v>372</v>
      </c>
      <c r="I96" s="1411" t="s">
        <v>372</v>
      </c>
      <c r="J96" s="1411" t="s">
        <v>372</v>
      </c>
      <c r="K96" s="1412" t="s">
        <v>372</v>
      </c>
    </row>
    <row r="97" spans="1:14" ht="12.75" customHeight="1">
      <c r="A97" s="1404" t="s">
        <v>502</v>
      </c>
      <c r="B97" s="1396" t="s">
        <v>859</v>
      </c>
      <c r="D97" s="1405">
        <v>289354</v>
      </c>
      <c r="E97" s="1405">
        <v>247630</v>
      </c>
      <c r="F97" s="1405">
        <v>226043</v>
      </c>
      <c r="G97" s="1405">
        <v>238725</v>
      </c>
      <c r="H97" s="1405">
        <v>258866</v>
      </c>
      <c r="I97" s="1405">
        <v>235941</v>
      </c>
      <c r="J97" s="1405">
        <v>208049</v>
      </c>
      <c r="K97" s="1406">
        <v>193078</v>
      </c>
    </row>
    <row r="98" spans="1:14" ht="12.75" customHeight="1">
      <c r="A98" s="1404" t="s">
        <v>503</v>
      </c>
      <c r="B98" s="1396" t="s">
        <v>859</v>
      </c>
      <c r="D98" s="1405">
        <v>5825</v>
      </c>
      <c r="E98" s="1405">
        <v>5589</v>
      </c>
      <c r="F98" s="1405">
        <v>5659</v>
      </c>
      <c r="G98" s="1405">
        <v>5952</v>
      </c>
      <c r="H98" s="1405">
        <v>6028</v>
      </c>
      <c r="I98" s="1405">
        <v>5605</v>
      </c>
      <c r="J98" s="1405">
        <v>4601</v>
      </c>
      <c r="K98" s="1406">
        <v>3211</v>
      </c>
    </row>
    <row r="99" spans="1:14" ht="12.75" customHeight="1">
      <c r="A99" s="1394" t="s">
        <v>504</v>
      </c>
      <c r="B99" s="1396" t="s">
        <v>859</v>
      </c>
      <c r="D99" s="1397">
        <v>53479</v>
      </c>
      <c r="E99" s="1397">
        <v>49436</v>
      </c>
      <c r="F99" s="1397">
        <v>48776</v>
      </c>
      <c r="G99" s="1397">
        <v>49071</v>
      </c>
      <c r="H99" s="1397">
        <v>57035</v>
      </c>
      <c r="I99" s="1397">
        <v>52707</v>
      </c>
      <c r="J99" s="1397">
        <v>50269</v>
      </c>
      <c r="K99" s="1402">
        <v>52453</v>
      </c>
    </row>
    <row r="100" spans="1:14" ht="12.75" customHeight="1">
      <c r="A100" s="1404" t="s">
        <v>505</v>
      </c>
      <c r="B100" s="1396" t="s">
        <v>859</v>
      </c>
      <c r="D100" s="1405">
        <v>29144</v>
      </c>
      <c r="E100" s="1405">
        <v>27223</v>
      </c>
      <c r="F100" s="1405">
        <v>27543</v>
      </c>
      <c r="G100" s="1405">
        <v>28480</v>
      </c>
      <c r="H100" s="1405">
        <v>30849</v>
      </c>
      <c r="I100" s="1405">
        <v>28440</v>
      </c>
      <c r="J100" s="1405">
        <v>29936</v>
      </c>
      <c r="K100" s="1406">
        <v>30573</v>
      </c>
    </row>
    <row r="101" spans="1:14" ht="12.75" customHeight="1">
      <c r="A101" s="1404" t="s">
        <v>506</v>
      </c>
      <c r="B101" s="1396" t="s">
        <v>859</v>
      </c>
      <c r="D101" s="1405">
        <v>24335</v>
      </c>
      <c r="E101" s="1405">
        <v>22213</v>
      </c>
      <c r="F101" s="1405">
        <v>21233</v>
      </c>
      <c r="G101" s="1405">
        <v>20591</v>
      </c>
      <c r="H101" s="1405">
        <v>26186</v>
      </c>
      <c r="I101" s="1405">
        <v>24267</v>
      </c>
      <c r="J101" s="1405">
        <v>20333</v>
      </c>
      <c r="K101" s="1406">
        <v>21880</v>
      </c>
    </row>
    <row r="102" spans="1:14" ht="12.75" customHeight="1">
      <c r="A102" s="1404" t="s">
        <v>507</v>
      </c>
      <c r="B102" s="1396" t="s">
        <v>859</v>
      </c>
      <c r="D102" s="1405">
        <v>6131</v>
      </c>
      <c r="E102" s="1405">
        <v>3822</v>
      </c>
      <c r="F102" s="1405" t="s">
        <v>372</v>
      </c>
      <c r="G102" s="1405" t="s">
        <v>372</v>
      </c>
      <c r="H102" s="1411" t="s">
        <v>372</v>
      </c>
      <c r="I102" s="1411" t="s">
        <v>372</v>
      </c>
      <c r="J102" s="1411" t="s">
        <v>372</v>
      </c>
      <c r="K102" s="1412" t="s">
        <v>372</v>
      </c>
    </row>
    <row r="103" spans="1:14" ht="12.75" customHeight="1">
      <c r="A103" s="1404" t="s">
        <v>508</v>
      </c>
      <c r="B103" s="1396" t="s">
        <v>859</v>
      </c>
      <c r="D103" s="1405">
        <v>5518</v>
      </c>
      <c r="E103" s="1405">
        <v>5655</v>
      </c>
      <c r="F103" s="1405">
        <v>5554</v>
      </c>
      <c r="G103" s="1405">
        <v>5803</v>
      </c>
      <c r="H103" s="1405">
        <v>7920</v>
      </c>
      <c r="I103" s="1405">
        <v>7665</v>
      </c>
      <c r="J103" s="1405">
        <v>7690</v>
      </c>
      <c r="K103" s="1406">
        <v>8337</v>
      </c>
    </row>
    <row r="104" spans="1:14" ht="12.75" customHeight="1">
      <c r="A104" s="1404" t="s">
        <v>509</v>
      </c>
      <c r="B104" s="1396" t="s">
        <v>859</v>
      </c>
      <c r="D104" s="1405">
        <v>359</v>
      </c>
      <c r="E104" s="1405">
        <v>408</v>
      </c>
      <c r="F104" s="1405">
        <v>435</v>
      </c>
      <c r="G104" s="1405">
        <v>448</v>
      </c>
      <c r="H104" s="1405">
        <v>386</v>
      </c>
      <c r="I104" s="1405">
        <v>413</v>
      </c>
      <c r="J104" s="1405">
        <v>445</v>
      </c>
      <c r="K104" s="1406">
        <v>358</v>
      </c>
    </row>
    <row r="105" spans="1:14" ht="12.75" customHeight="1">
      <c r="A105" s="1464" t="s">
        <v>510</v>
      </c>
      <c r="B105" s="1465"/>
      <c r="C105" s="1465"/>
      <c r="D105" s="1465"/>
      <c r="E105" s="1465"/>
      <c r="F105" s="1465"/>
      <c r="G105" s="1465"/>
      <c r="H105" s="1418"/>
      <c r="I105" s="1418"/>
      <c r="J105" s="1418"/>
      <c r="K105" s="1419"/>
    </row>
    <row r="106" spans="1:14" ht="12.75" customHeight="1">
      <c r="A106" s="1391" t="s">
        <v>303</v>
      </c>
      <c r="B106" s="1392" t="s">
        <v>331</v>
      </c>
      <c r="C106" s="1466" t="s">
        <v>410</v>
      </c>
      <c r="D106" s="1393" t="s">
        <v>411</v>
      </c>
      <c r="E106" s="1393" t="s">
        <v>412</v>
      </c>
      <c r="F106" s="1393" t="s">
        <v>413</v>
      </c>
      <c r="G106" s="1393" t="s">
        <v>414</v>
      </c>
      <c r="H106" s="1392" t="s">
        <v>411</v>
      </c>
      <c r="I106" s="1392" t="s">
        <v>412</v>
      </c>
      <c r="J106" s="1392" t="s">
        <v>413</v>
      </c>
      <c r="K106" s="1392" t="s">
        <v>414</v>
      </c>
      <c r="M106" s="1405"/>
    </row>
    <row r="107" spans="1:14" ht="12.75" customHeight="1">
      <c r="A107" s="1394" t="s">
        <v>511</v>
      </c>
      <c r="B107" s="1396" t="s">
        <v>859</v>
      </c>
      <c r="D107" s="1397">
        <v>572985</v>
      </c>
      <c r="E107" s="1397">
        <v>495136</v>
      </c>
      <c r="F107" s="1397">
        <v>480206</v>
      </c>
      <c r="G107" s="1397">
        <v>571671</v>
      </c>
      <c r="H107" s="1397">
        <v>551279</v>
      </c>
      <c r="I107" s="1397">
        <v>535724</v>
      </c>
      <c r="J107" s="1397">
        <v>486712</v>
      </c>
      <c r="K107" s="1402">
        <v>590407</v>
      </c>
      <c r="N107" s="1397"/>
    </row>
    <row r="108" spans="1:14" ht="12.75" customHeight="1">
      <c r="A108" s="1404" t="s">
        <v>512</v>
      </c>
      <c r="B108" s="1396" t="s">
        <v>859</v>
      </c>
      <c r="D108" s="1405" t="s">
        <v>372</v>
      </c>
      <c r="E108" s="1405" t="s">
        <v>372</v>
      </c>
      <c r="F108" s="1405" t="s">
        <v>372</v>
      </c>
      <c r="G108" s="1405" t="s">
        <v>372</v>
      </c>
      <c r="H108" s="1411" t="s">
        <v>372</v>
      </c>
      <c r="I108" s="1411" t="s">
        <v>372</v>
      </c>
      <c r="J108" s="1411" t="s">
        <v>372</v>
      </c>
      <c r="K108" s="1412" t="s">
        <v>372</v>
      </c>
    </row>
    <row r="109" spans="1:14" ht="12.75" customHeight="1">
      <c r="A109" s="1404" t="s">
        <v>513</v>
      </c>
      <c r="B109" s="1396" t="s">
        <v>859</v>
      </c>
      <c r="D109" s="1405">
        <v>127578</v>
      </c>
      <c r="E109" s="1405">
        <v>99659</v>
      </c>
      <c r="F109" s="1405">
        <v>100060</v>
      </c>
      <c r="G109" s="1405">
        <v>112931</v>
      </c>
      <c r="H109" s="1405">
        <v>111622</v>
      </c>
      <c r="I109" s="1405">
        <v>96847</v>
      </c>
      <c r="J109" s="1405">
        <v>105864</v>
      </c>
      <c r="K109" s="1406">
        <v>107586</v>
      </c>
    </row>
    <row r="110" spans="1:14" ht="12.75" customHeight="1">
      <c r="A110" s="1404" t="s">
        <v>514</v>
      </c>
      <c r="B110" s="1396" t="s">
        <v>859</v>
      </c>
      <c r="D110" s="1405">
        <v>45606</v>
      </c>
      <c r="E110" s="1405">
        <v>41494</v>
      </c>
      <c r="F110" s="1405">
        <v>40803</v>
      </c>
      <c r="G110" s="1405">
        <v>48501</v>
      </c>
      <c r="H110" s="1405">
        <v>43867</v>
      </c>
      <c r="I110" s="1405">
        <v>39872</v>
      </c>
      <c r="J110" s="1405">
        <v>37534</v>
      </c>
      <c r="K110" s="1406">
        <v>54906</v>
      </c>
    </row>
    <row r="111" spans="1:14" ht="12.75" customHeight="1">
      <c r="A111" s="1404" t="s">
        <v>515</v>
      </c>
      <c r="B111" s="1396" t="s">
        <v>859</v>
      </c>
      <c r="D111" s="1411" t="s">
        <v>372</v>
      </c>
      <c r="E111" s="1411" t="s">
        <v>372</v>
      </c>
      <c r="F111" s="1411" t="s">
        <v>372</v>
      </c>
      <c r="G111" s="1411" t="s">
        <v>372</v>
      </c>
      <c r="H111" s="1411" t="s">
        <v>372</v>
      </c>
      <c r="I111" s="1411" t="s">
        <v>372</v>
      </c>
      <c r="J111" s="1411" t="s">
        <v>372</v>
      </c>
      <c r="K111" s="1412" t="s">
        <v>372</v>
      </c>
    </row>
    <row r="112" spans="1:14" s="1416" customFormat="1" ht="21.95" customHeight="1">
      <c r="A112" s="1415" t="s">
        <v>516</v>
      </c>
      <c r="B112" s="1396" t="s">
        <v>859</v>
      </c>
      <c r="C112" s="1411"/>
      <c r="D112" s="1411" t="s">
        <v>372</v>
      </c>
      <c r="E112" s="1411" t="s">
        <v>372</v>
      </c>
      <c r="F112" s="1411" t="s">
        <v>372</v>
      </c>
      <c r="G112" s="1411" t="s">
        <v>372</v>
      </c>
      <c r="H112" s="1411" t="s">
        <v>372</v>
      </c>
      <c r="I112" s="1411" t="s">
        <v>372</v>
      </c>
      <c r="J112" s="1411" t="s">
        <v>372</v>
      </c>
      <c r="K112" s="1412" t="s">
        <v>372</v>
      </c>
    </row>
    <row r="113" spans="1:14" s="1416" customFormat="1" ht="21.95" customHeight="1">
      <c r="A113" s="1415" t="s">
        <v>517</v>
      </c>
      <c r="B113" s="1396" t="s">
        <v>859</v>
      </c>
      <c r="C113" s="1411"/>
      <c r="D113" s="1411" t="s">
        <v>372</v>
      </c>
      <c r="E113" s="1411" t="s">
        <v>372</v>
      </c>
      <c r="F113" s="1411" t="s">
        <v>372</v>
      </c>
      <c r="G113" s="1411" t="s">
        <v>372</v>
      </c>
      <c r="H113" s="1411" t="s">
        <v>372</v>
      </c>
      <c r="I113" s="1411" t="s">
        <v>372</v>
      </c>
      <c r="J113" s="1411" t="s">
        <v>372</v>
      </c>
      <c r="K113" s="1412" t="s">
        <v>372</v>
      </c>
    </row>
    <row r="114" spans="1:14" ht="12.75" customHeight="1">
      <c r="A114" s="1404" t="s">
        <v>518</v>
      </c>
      <c r="B114" s="1396" t="s">
        <v>859</v>
      </c>
      <c r="D114" s="1405">
        <v>152377</v>
      </c>
      <c r="E114" s="1405">
        <v>133698</v>
      </c>
      <c r="F114" s="1405">
        <v>144083</v>
      </c>
      <c r="G114" s="1405">
        <v>151358</v>
      </c>
      <c r="H114" s="1405">
        <v>146999</v>
      </c>
      <c r="I114" s="1405">
        <v>156154</v>
      </c>
      <c r="J114" s="1405">
        <v>140007</v>
      </c>
      <c r="K114" s="1406">
        <v>159178</v>
      </c>
    </row>
    <row r="115" spans="1:14" ht="12.75" customHeight="1">
      <c r="A115" s="1404" t="s">
        <v>519</v>
      </c>
      <c r="B115" s="1396" t="s">
        <v>859</v>
      </c>
      <c r="D115" s="1405">
        <v>6629</v>
      </c>
      <c r="E115" s="1405">
        <v>8684</v>
      </c>
      <c r="F115" s="1405">
        <v>9674</v>
      </c>
      <c r="G115" s="1405">
        <v>7221</v>
      </c>
      <c r="H115" s="1405">
        <v>7334</v>
      </c>
      <c r="I115" s="1405">
        <v>9347</v>
      </c>
      <c r="J115" s="1405">
        <v>9924</v>
      </c>
      <c r="K115" s="1406">
        <v>8196</v>
      </c>
    </row>
    <row r="116" spans="1:14" ht="12.75" customHeight="1">
      <c r="A116" s="1404" t="s">
        <v>520</v>
      </c>
      <c r="B116" s="1396" t="s">
        <v>859</v>
      </c>
      <c r="D116" s="1405">
        <v>97202</v>
      </c>
      <c r="E116" s="1405">
        <v>88079</v>
      </c>
      <c r="F116" s="1405">
        <v>88639</v>
      </c>
      <c r="G116" s="1405">
        <v>112707</v>
      </c>
      <c r="H116" s="1405">
        <v>99646</v>
      </c>
      <c r="I116" s="1405">
        <v>97365</v>
      </c>
      <c r="J116" s="1405">
        <v>100776</v>
      </c>
      <c r="K116" s="1406">
        <v>120994</v>
      </c>
    </row>
    <row r="117" spans="1:14" ht="12.75" customHeight="1">
      <c r="A117" s="1464" t="s">
        <v>521</v>
      </c>
      <c r="B117" s="1465"/>
      <c r="C117" s="1465"/>
      <c r="D117" s="1465"/>
      <c r="E117" s="1465"/>
      <c r="F117" s="1465"/>
      <c r="G117" s="1465"/>
      <c r="H117" s="1418"/>
      <c r="I117" s="1418"/>
      <c r="J117" s="1418"/>
      <c r="K117" s="1419"/>
    </row>
    <row r="118" spans="1:14" ht="12.75" customHeight="1">
      <c r="A118" s="1391" t="s">
        <v>303</v>
      </c>
      <c r="B118" s="1392" t="s">
        <v>331</v>
      </c>
      <c r="C118" s="1466" t="s">
        <v>410</v>
      </c>
      <c r="D118" s="1393" t="s">
        <v>411</v>
      </c>
      <c r="E118" s="1393" t="s">
        <v>412</v>
      </c>
      <c r="F118" s="1393" t="s">
        <v>413</v>
      </c>
      <c r="G118" s="1393" t="s">
        <v>414</v>
      </c>
      <c r="H118" s="1392" t="s">
        <v>411</v>
      </c>
      <c r="I118" s="1391" t="s">
        <v>412</v>
      </c>
      <c r="J118" s="1391" t="s">
        <v>413</v>
      </c>
      <c r="K118" s="1391" t="s">
        <v>414</v>
      </c>
    </row>
    <row r="119" spans="1:14" ht="12.75" customHeight="1">
      <c r="A119" s="1394" t="s">
        <v>522</v>
      </c>
      <c r="D119" s="1397">
        <v>536260</v>
      </c>
      <c r="E119" s="1397">
        <v>514327</v>
      </c>
      <c r="F119" s="1397">
        <v>541987</v>
      </c>
      <c r="G119" s="1397">
        <v>539754</v>
      </c>
      <c r="H119" s="1397">
        <v>536783</v>
      </c>
      <c r="I119" s="1397">
        <v>542581</v>
      </c>
      <c r="J119" s="1397">
        <v>598574</v>
      </c>
      <c r="K119" s="1402">
        <v>591947</v>
      </c>
      <c r="N119" s="1397"/>
    </row>
    <row r="120" spans="1:14" ht="12.75" customHeight="1">
      <c r="A120" s="1404" t="s">
        <v>523</v>
      </c>
      <c r="B120" s="1396" t="s">
        <v>859</v>
      </c>
      <c r="D120" s="1405">
        <v>5470</v>
      </c>
      <c r="E120" s="1405">
        <v>5367</v>
      </c>
      <c r="F120" s="1405">
        <v>4865</v>
      </c>
      <c r="G120" s="1405">
        <v>4634</v>
      </c>
      <c r="H120" s="1405">
        <v>5656</v>
      </c>
      <c r="I120" s="1405">
        <v>5722</v>
      </c>
      <c r="J120" s="1405">
        <v>5574</v>
      </c>
      <c r="K120" s="1406">
        <v>4732</v>
      </c>
    </row>
    <row r="121" spans="1:14" ht="12.75" customHeight="1">
      <c r="A121" s="1404" t="s">
        <v>525</v>
      </c>
      <c r="B121" s="1396" t="s">
        <v>859</v>
      </c>
      <c r="D121" s="1405">
        <v>3592</v>
      </c>
      <c r="E121" s="1405">
        <v>2962</v>
      </c>
      <c r="F121" s="1405">
        <v>3211</v>
      </c>
      <c r="G121" s="1405">
        <v>3501</v>
      </c>
      <c r="H121" s="1405">
        <v>4010</v>
      </c>
      <c r="I121" s="1405">
        <v>3917</v>
      </c>
      <c r="J121" s="1405">
        <v>3954</v>
      </c>
      <c r="K121" s="1406">
        <v>4358</v>
      </c>
    </row>
    <row r="122" spans="1:14" ht="12.75" customHeight="1">
      <c r="A122" s="1404" t="s">
        <v>526</v>
      </c>
      <c r="B122" s="1396" t="s">
        <v>859</v>
      </c>
      <c r="D122" s="1405">
        <v>139695</v>
      </c>
      <c r="E122" s="1405">
        <v>142240</v>
      </c>
      <c r="F122" s="1405">
        <v>139850</v>
      </c>
      <c r="G122" s="1405">
        <v>138626</v>
      </c>
      <c r="H122" s="1405">
        <v>133521</v>
      </c>
      <c r="I122" s="1405">
        <v>132875</v>
      </c>
      <c r="J122" s="1405">
        <v>139190</v>
      </c>
      <c r="K122" s="1406">
        <v>133157</v>
      </c>
    </row>
    <row r="123" spans="1:14" ht="12.75" customHeight="1">
      <c r="A123" s="1404" t="s">
        <v>527</v>
      </c>
      <c r="B123" s="1396" t="s">
        <v>859</v>
      </c>
      <c r="D123" s="1405">
        <v>4467</v>
      </c>
      <c r="E123" s="1405">
        <v>3742</v>
      </c>
      <c r="F123" s="1405">
        <v>5126</v>
      </c>
      <c r="G123" s="1405">
        <v>4849</v>
      </c>
      <c r="H123" s="1405">
        <v>4425</v>
      </c>
      <c r="I123" s="1405">
        <v>4868</v>
      </c>
      <c r="J123" s="1405">
        <v>5597</v>
      </c>
      <c r="K123" s="1406">
        <v>4063</v>
      </c>
    </row>
    <row r="124" spans="1:14" ht="12.75" customHeight="1">
      <c r="A124" s="1404" t="s">
        <v>528</v>
      </c>
      <c r="B124" s="1396" t="s">
        <v>859</v>
      </c>
      <c r="D124" s="1405">
        <v>7720</v>
      </c>
      <c r="E124" s="1405">
        <v>9246</v>
      </c>
      <c r="F124" s="1405">
        <v>10380</v>
      </c>
      <c r="G124" s="1405">
        <v>8077</v>
      </c>
      <c r="H124" s="1405">
        <v>8335</v>
      </c>
      <c r="I124" s="1405">
        <v>8911</v>
      </c>
      <c r="J124" s="1405">
        <v>9224</v>
      </c>
      <c r="K124" s="1406">
        <v>7994</v>
      </c>
    </row>
    <row r="125" spans="1:14" ht="12.75" customHeight="1">
      <c r="A125" s="1404" t="s">
        <v>529</v>
      </c>
      <c r="B125" s="1396" t="s">
        <v>859</v>
      </c>
      <c r="D125" s="1405">
        <v>9589</v>
      </c>
      <c r="E125" s="1405">
        <v>9712</v>
      </c>
      <c r="F125" s="1405">
        <v>7733</v>
      </c>
      <c r="G125" s="1405">
        <v>9447</v>
      </c>
      <c r="H125" s="1405">
        <v>9748</v>
      </c>
      <c r="I125" s="1405">
        <v>9208</v>
      </c>
      <c r="J125" s="1405">
        <v>8687</v>
      </c>
      <c r="K125" s="1406">
        <v>9970</v>
      </c>
    </row>
    <row r="126" spans="1:14" ht="12.75" customHeight="1">
      <c r="A126" s="1404" t="s">
        <v>530</v>
      </c>
      <c r="B126" s="1396" t="s">
        <v>859</v>
      </c>
      <c r="D126" s="1405">
        <v>20152</v>
      </c>
      <c r="E126" s="1405">
        <v>18226</v>
      </c>
      <c r="F126" s="1405">
        <v>16857</v>
      </c>
      <c r="G126" s="1405">
        <v>13612</v>
      </c>
      <c r="H126" s="1405">
        <v>19568</v>
      </c>
      <c r="I126" s="1405">
        <v>19819</v>
      </c>
      <c r="J126" s="1405">
        <v>21211</v>
      </c>
      <c r="K126" s="1406">
        <v>22289</v>
      </c>
    </row>
    <row r="127" spans="1:14" ht="12.75" customHeight="1">
      <c r="A127" s="1404" t="s">
        <v>531</v>
      </c>
      <c r="B127" s="1396" t="s">
        <v>859</v>
      </c>
      <c r="D127" s="1405">
        <v>80515</v>
      </c>
      <c r="E127" s="1405">
        <v>81067</v>
      </c>
      <c r="F127" s="1405">
        <v>94110</v>
      </c>
      <c r="G127" s="1405">
        <v>116975</v>
      </c>
      <c r="H127" s="1405">
        <v>83699</v>
      </c>
      <c r="I127" s="1405">
        <v>84605</v>
      </c>
      <c r="J127" s="1405">
        <v>110863</v>
      </c>
      <c r="K127" s="1406">
        <v>120384</v>
      </c>
    </row>
    <row r="128" spans="1:14" ht="12.75" customHeight="1">
      <c r="A128" s="1404" t="s">
        <v>532</v>
      </c>
      <c r="B128" s="1396" t="s">
        <v>859</v>
      </c>
      <c r="D128" s="1405">
        <v>42163</v>
      </c>
      <c r="E128" s="1405">
        <v>42420</v>
      </c>
      <c r="F128" s="1405">
        <v>39651</v>
      </c>
      <c r="G128" s="1405">
        <v>36037</v>
      </c>
      <c r="H128" s="1405">
        <v>41075</v>
      </c>
      <c r="I128" s="1405">
        <v>39722</v>
      </c>
      <c r="J128" s="1405">
        <v>41341</v>
      </c>
      <c r="K128" s="1406">
        <v>39725</v>
      </c>
    </row>
    <row r="129" spans="1:14" ht="12.75" customHeight="1">
      <c r="A129" s="1404" t="s">
        <v>533</v>
      </c>
      <c r="B129" s="1396" t="s">
        <v>859</v>
      </c>
      <c r="D129" s="1405">
        <v>75132</v>
      </c>
      <c r="E129" s="1405">
        <v>59035</v>
      </c>
      <c r="F129" s="1405">
        <v>74607</v>
      </c>
      <c r="G129" s="1405">
        <v>66770</v>
      </c>
      <c r="H129" s="1405">
        <v>63533</v>
      </c>
      <c r="I129" s="1405">
        <v>66487</v>
      </c>
      <c r="J129" s="1405">
        <v>77460</v>
      </c>
      <c r="K129" s="1406">
        <v>81469</v>
      </c>
    </row>
    <row r="130" spans="1:14" ht="12.75" customHeight="1">
      <c r="A130" s="1404" t="s">
        <v>534</v>
      </c>
      <c r="B130" s="1396" t="s">
        <v>859</v>
      </c>
      <c r="D130" s="1405">
        <v>34737</v>
      </c>
      <c r="E130" s="1405">
        <v>34172</v>
      </c>
      <c r="F130" s="1405">
        <v>35060</v>
      </c>
      <c r="G130" s="1405">
        <v>36506</v>
      </c>
      <c r="H130" s="1405">
        <v>42918</v>
      </c>
      <c r="I130" s="1405">
        <v>45665</v>
      </c>
      <c r="J130" s="1405">
        <v>44609</v>
      </c>
      <c r="K130" s="1406">
        <v>45553</v>
      </c>
    </row>
    <row r="131" spans="1:14" ht="12.75" customHeight="1">
      <c r="A131" s="1404" t="s">
        <v>535</v>
      </c>
      <c r="B131" s="1396" t="s">
        <v>859</v>
      </c>
      <c r="D131" s="1405">
        <v>45166</v>
      </c>
      <c r="E131" s="1405">
        <v>41301</v>
      </c>
      <c r="F131" s="1405">
        <v>45279</v>
      </c>
      <c r="G131" s="1405">
        <v>42392</v>
      </c>
      <c r="H131" s="1405">
        <v>53314</v>
      </c>
      <c r="I131" s="1405">
        <v>56647</v>
      </c>
      <c r="J131" s="1405">
        <v>51110</v>
      </c>
      <c r="K131" s="1406">
        <v>44619</v>
      </c>
    </row>
    <row r="132" spans="1:14" ht="12.75" customHeight="1">
      <c r="A132" s="1404" t="s">
        <v>536</v>
      </c>
      <c r="B132" s="1396" t="s">
        <v>859</v>
      </c>
      <c r="D132" s="1405">
        <v>5476</v>
      </c>
      <c r="E132" s="1405">
        <v>3851</v>
      </c>
      <c r="F132" s="1405">
        <v>5441</v>
      </c>
      <c r="G132" s="1405">
        <v>4376</v>
      </c>
      <c r="H132" s="1405">
        <v>5428</v>
      </c>
      <c r="I132" s="1405">
        <v>6081</v>
      </c>
      <c r="J132" s="1405">
        <v>7738</v>
      </c>
      <c r="K132" s="1406">
        <v>7635</v>
      </c>
    </row>
    <row r="133" spans="1:14" ht="12.75" customHeight="1">
      <c r="A133" s="1404" t="s">
        <v>537</v>
      </c>
      <c r="B133" s="1396" t="s">
        <v>859</v>
      </c>
      <c r="D133" s="1405">
        <v>27238</v>
      </c>
      <c r="E133" s="1405">
        <v>25182</v>
      </c>
      <c r="F133" s="1405">
        <v>26514</v>
      </c>
      <c r="G133" s="1405">
        <v>23421</v>
      </c>
      <c r="H133" s="1405">
        <v>24747</v>
      </c>
      <c r="I133" s="1405">
        <v>21968</v>
      </c>
      <c r="J133" s="1405">
        <v>28873</v>
      </c>
      <c r="K133" s="1406">
        <v>27995</v>
      </c>
    </row>
    <row r="134" spans="1:14" ht="12.75" customHeight="1">
      <c r="A134" s="1404" t="s">
        <v>538</v>
      </c>
      <c r="B134" s="1396" t="s">
        <v>859</v>
      </c>
      <c r="D134" s="1405">
        <v>5344</v>
      </c>
      <c r="E134" s="1405">
        <v>5894</v>
      </c>
      <c r="F134" s="1405">
        <v>5477</v>
      </c>
      <c r="G134" s="1405">
        <v>7632</v>
      </c>
      <c r="H134" s="1405">
        <v>7054</v>
      </c>
      <c r="I134" s="1405">
        <v>5467</v>
      </c>
      <c r="J134" s="1405">
        <v>6265</v>
      </c>
      <c r="K134" s="1406">
        <v>8595</v>
      </c>
    </row>
    <row r="135" spans="1:14" ht="12.75" customHeight="1">
      <c r="A135" s="1404" t="s">
        <v>539</v>
      </c>
      <c r="B135" s="1396" t="s">
        <v>859</v>
      </c>
      <c r="D135" s="1405">
        <v>6023</v>
      </c>
      <c r="E135" s="1405">
        <v>5649</v>
      </c>
      <c r="F135" s="1405">
        <v>5914</v>
      </c>
      <c r="G135" s="1405">
        <v>5489</v>
      </c>
      <c r="H135" s="1405">
        <v>7573</v>
      </c>
      <c r="I135" s="1405">
        <v>5983</v>
      </c>
      <c r="J135" s="1405">
        <v>7200</v>
      </c>
      <c r="K135" s="1406">
        <v>9758</v>
      </c>
    </row>
    <row r="136" spans="1:14" ht="12.75" customHeight="1">
      <c r="A136" s="1404" t="s">
        <v>540</v>
      </c>
      <c r="B136" s="1396" t="s">
        <v>859</v>
      </c>
      <c r="D136" s="1405" t="s">
        <v>372</v>
      </c>
      <c r="E136" s="1405" t="s">
        <v>372</v>
      </c>
      <c r="F136" s="1405" t="s">
        <v>372</v>
      </c>
      <c r="G136" s="1405" t="s">
        <v>372</v>
      </c>
      <c r="H136" s="1411" t="s">
        <v>372</v>
      </c>
      <c r="I136" s="1411" t="s">
        <v>372</v>
      </c>
      <c r="J136" s="1411" t="s">
        <v>372</v>
      </c>
      <c r="K136" s="1412" t="s">
        <v>372</v>
      </c>
    </row>
    <row r="137" spans="1:14" ht="12.75" customHeight="1">
      <c r="A137" s="1464" t="s">
        <v>541</v>
      </c>
      <c r="B137" s="1465"/>
      <c r="C137" s="1465"/>
      <c r="D137" s="1465"/>
      <c r="E137" s="1465"/>
      <c r="F137" s="1465"/>
      <c r="G137" s="1465"/>
      <c r="H137" s="1418"/>
      <c r="I137" s="1418"/>
      <c r="J137" s="1418"/>
      <c r="K137" s="1419"/>
    </row>
    <row r="138" spans="1:14" ht="12.75" customHeight="1">
      <c r="A138" s="1391" t="s">
        <v>303</v>
      </c>
      <c r="B138" s="1392" t="s">
        <v>331</v>
      </c>
      <c r="C138" s="1466" t="s">
        <v>410</v>
      </c>
      <c r="D138" s="1393" t="s">
        <v>411</v>
      </c>
      <c r="E138" s="1393" t="s">
        <v>412</v>
      </c>
      <c r="F138" s="1393" t="s">
        <v>413</v>
      </c>
      <c r="G138" s="1393" t="s">
        <v>414</v>
      </c>
      <c r="H138" s="1392" t="s">
        <v>411</v>
      </c>
      <c r="I138" s="1392" t="s">
        <v>412</v>
      </c>
      <c r="J138" s="1392" t="s">
        <v>413</v>
      </c>
      <c r="K138" s="1392" t="s">
        <v>414</v>
      </c>
    </row>
    <row r="139" spans="1:14" ht="12.75" customHeight="1">
      <c r="A139" s="1394" t="s">
        <v>542</v>
      </c>
      <c r="B139" s="1396" t="s">
        <v>859</v>
      </c>
      <c r="D139" s="1397">
        <v>1217637</v>
      </c>
      <c r="E139" s="1397">
        <v>1234861</v>
      </c>
      <c r="F139" s="1397">
        <v>1525859</v>
      </c>
      <c r="G139" s="1397">
        <v>1305421</v>
      </c>
      <c r="H139" s="1397">
        <v>1212773</v>
      </c>
      <c r="I139" s="1397">
        <v>1225568</v>
      </c>
      <c r="J139" s="1397">
        <v>1503719</v>
      </c>
      <c r="K139" s="1402">
        <v>1325840</v>
      </c>
      <c r="N139" s="1397"/>
    </row>
    <row r="140" spans="1:14" ht="12.75" customHeight="1">
      <c r="A140" s="1404" t="s">
        <v>543</v>
      </c>
      <c r="B140" s="1396" t="s">
        <v>859</v>
      </c>
      <c r="D140" s="1405">
        <v>62906</v>
      </c>
      <c r="E140" s="1405">
        <v>69552</v>
      </c>
      <c r="F140" s="1405">
        <v>70769</v>
      </c>
      <c r="G140" s="1405">
        <v>77021</v>
      </c>
      <c r="H140" s="1405">
        <v>66657</v>
      </c>
      <c r="I140" s="1405">
        <v>79454</v>
      </c>
      <c r="J140" s="1405">
        <v>91108</v>
      </c>
      <c r="K140" s="1406">
        <v>79196</v>
      </c>
    </row>
    <row r="141" spans="1:14" s="1416" customFormat="1" ht="21.95" customHeight="1">
      <c r="A141" s="1415" t="s">
        <v>544</v>
      </c>
      <c r="B141" s="1396" t="s">
        <v>859</v>
      </c>
      <c r="C141" s="1411"/>
      <c r="D141" s="1405">
        <v>46936</v>
      </c>
      <c r="E141" s="1405">
        <v>43171</v>
      </c>
      <c r="F141" s="1405">
        <v>45941</v>
      </c>
      <c r="G141" s="1405">
        <v>39127</v>
      </c>
      <c r="H141" s="1405">
        <v>47823</v>
      </c>
      <c r="I141" s="1405">
        <v>43512</v>
      </c>
      <c r="J141" s="1405">
        <v>44474</v>
      </c>
      <c r="K141" s="1406">
        <v>37234</v>
      </c>
    </row>
    <row r="142" spans="1:14" ht="12.75" customHeight="1">
      <c r="A142" s="1404" t="s">
        <v>545</v>
      </c>
      <c r="B142" s="1396" t="s">
        <v>859</v>
      </c>
      <c r="C142" s="1411">
        <v>4</v>
      </c>
      <c r="D142" s="1405">
        <v>29028</v>
      </c>
      <c r="E142" s="1405">
        <v>28492</v>
      </c>
      <c r="F142" s="1405">
        <v>29827</v>
      </c>
      <c r="G142" s="1405">
        <v>28635</v>
      </c>
      <c r="H142" s="1405">
        <v>31602</v>
      </c>
      <c r="I142" s="1405">
        <v>33353</v>
      </c>
      <c r="J142" s="1405">
        <v>33950</v>
      </c>
      <c r="K142" s="1406">
        <v>33373</v>
      </c>
    </row>
    <row r="143" spans="1:14" ht="12.75" customHeight="1">
      <c r="A143" s="1404" t="s">
        <v>546</v>
      </c>
      <c r="B143" s="1396" t="s">
        <v>859</v>
      </c>
      <c r="D143" s="1405">
        <v>16038</v>
      </c>
      <c r="E143" s="1405">
        <v>14962</v>
      </c>
      <c r="F143" s="1405">
        <v>14844</v>
      </c>
      <c r="G143" s="1405">
        <v>14905</v>
      </c>
      <c r="H143" s="1405">
        <v>16588</v>
      </c>
      <c r="I143" s="1405">
        <v>14617</v>
      </c>
      <c r="J143" s="1405">
        <v>15431</v>
      </c>
      <c r="K143" s="1406">
        <v>15416</v>
      </c>
    </row>
    <row r="144" spans="1:14" ht="12.75" customHeight="1">
      <c r="A144" s="1404" t="s">
        <v>547</v>
      </c>
      <c r="B144" s="1396" t="s">
        <v>859</v>
      </c>
      <c r="D144" s="1405">
        <v>20669</v>
      </c>
      <c r="E144" s="1405">
        <v>989</v>
      </c>
      <c r="F144" s="1405">
        <v>11386</v>
      </c>
      <c r="G144" s="1405">
        <v>45179</v>
      </c>
      <c r="H144" s="1405">
        <v>5813</v>
      </c>
      <c r="I144" s="1405">
        <v>1058</v>
      </c>
      <c r="J144" s="1405">
        <v>9124</v>
      </c>
      <c r="K144" s="1406">
        <v>44349</v>
      </c>
    </row>
    <row r="145" spans="1:11" ht="12.75" customHeight="1">
      <c r="A145" s="1404" t="s">
        <v>548</v>
      </c>
      <c r="B145" s="1396" t="s">
        <v>859</v>
      </c>
      <c r="D145" s="1405">
        <v>42782</v>
      </c>
      <c r="E145" s="1405">
        <v>44275</v>
      </c>
      <c r="F145" s="1405">
        <v>44519</v>
      </c>
      <c r="G145" s="1405">
        <v>44036</v>
      </c>
      <c r="H145" s="1405">
        <v>44604</v>
      </c>
      <c r="I145" s="1405">
        <v>45410</v>
      </c>
      <c r="J145" s="1405">
        <v>45674</v>
      </c>
      <c r="K145" s="1406">
        <v>45732</v>
      </c>
    </row>
    <row r="146" spans="1:11" ht="12.75" customHeight="1">
      <c r="A146" s="1404" t="s">
        <v>549</v>
      </c>
      <c r="B146" s="1396" t="s">
        <v>859</v>
      </c>
      <c r="D146" s="1405">
        <v>58332</v>
      </c>
      <c r="E146" s="1405">
        <v>58187</v>
      </c>
      <c r="F146" s="1405">
        <v>59599</v>
      </c>
      <c r="G146" s="1405">
        <v>62644</v>
      </c>
      <c r="H146" s="1405">
        <v>64617</v>
      </c>
      <c r="I146" s="1405">
        <v>62300</v>
      </c>
      <c r="J146" s="1405">
        <v>63104</v>
      </c>
      <c r="K146" s="1406">
        <v>64206</v>
      </c>
    </row>
    <row r="147" spans="1:11" ht="12.75" customHeight="1">
      <c r="A147" s="1394" t="s">
        <v>550</v>
      </c>
      <c r="B147" s="1396" t="s">
        <v>859</v>
      </c>
      <c r="D147" s="1397">
        <v>139597</v>
      </c>
      <c r="E147" s="1397">
        <v>173486</v>
      </c>
      <c r="F147" s="1397">
        <v>406299</v>
      </c>
      <c r="G147" s="1397">
        <v>195222</v>
      </c>
      <c r="H147" s="1397">
        <v>136597</v>
      </c>
      <c r="I147" s="1411" t="s">
        <v>372</v>
      </c>
      <c r="J147" s="1397">
        <v>411846</v>
      </c>
      <c r="K147" s="1412" t="s">
        <v>372</v>
      </c>
    </row>
    <row r="148" spans="1:11" ht="12.75" customHeight="1">
      <c r="A148" s="1404" t="s">
        <v>551</v>
      </c>
      <c r="B148" s="1396" t="s">
        <v>859</v>
      </c>
      <c r="D148" s="1405">
        <v>7940</v>
      </c>
      <c r="E148" s="1405">
        <v>36580</v>
      </c>
      <c r="F148" s="1405">
        <v>263300</v>
      </c>
      <c r="G148" s="1405">
        <v>9623</v>
      </c>
      <c r="H148" s="1405">
        <v>6587</v>
      </c>
      <c r="I148" s="1405">
        <v>37766</v>
      </c>
      <c r="J148" s="1405">
        <v>263043</v>
      </c>
      <c r="K148" s="1406">
        <v>10303</v>
      </c>
    </row>
    <row r="149" spans="1:11" ht="12.75" customHeight="1">
      <c r="A149" s="1404" t="s">
        <v>552</v>
      </c>
      <c r="B149" s="1396" t="s">
        <v>859</v>
      </c>
      <c r="D149" s="1405">
        <v>56049</v>
      </c>
      <c r="E149" s="1405">
        <v>60911</v>
      </c>
      <c r="F149" s="1405">
        <v>64081</v>
      </c>
      <c r="G149" s="1405">
        <v>57818</v>
      </c>
      <c r="H149" s="1405">
        <v>57813</v>
      </c>
      <c r="I149" s="1405">
        <v>61201</v>
      </c>
      <c r="J149" s="1405">
        <v>64033</v>
      </c>
      <c r="K149" s="1406">
        <v>59647</v>
      </c>
    </row>
    <row r="150" spans="1:11" ht="12.75" customHeight="1">
      <c r="A150" s="1404" t="s">
        <v>553</v>
      </c>
      <c r="B150" s="1396" t="s">
        <v>859</v>
      </c>
      <c r="D150" s="1405">
        <v>8933</v>
      </c>
      <c r="E150" s="1405" t="s">
        <v>372</v>
      </c>
      <c r="F150" s="1405" t="s">
        <v>372</v>
      </c>
      <c r="G150" s="1405">
        <v>16568</v>
      </c>
      <c r="H150" s="1405">
        <v>10669</v>
      </c>
      <c r="I150" s="1411" t="s">
        <v>372</v>
      </c>
      <c r="J150" s="1405">
        <v>1203</v>
      </c>
      <c r="K150" s="1412" t="s">
        <v>372</v>
      </c>
    </row>
    <row r="151" spans="1:11" ht="12.75" customHeight="1">
      <c r="A151" s="1404" t="s">
        <v>554</v>
      </c>
      <c r="B151" s="1396" t="s">
        <v>859</v>
      </c>
      <c r="D151" s="1405">
        <v>6374</v>
      </c>
      <c r="E151" s="1405">
        <v>251</v>
      </c>
      <c r="F151" s="1405">
        <v>757</v>
      </c>
      <c r="G151" s="1405">
        <v>37641</v>
      </c>
      <c r="H151" s="1405">
        <v>1719</v>
      </c>
      <c r="I151" s="1405">
        <v>186</v>
      </c>
      <c r="J151" s="1405">
        <v>909</v>
      </c>
      <c r="K151" s="1406">
        <v>41323</v>
      </c>
    </row>
    <row r="152" spans="1:11" ht="12.75" customHeight="1">
      <c r="A152" s="1404" t="s">
        <v>555</v>
      </c>
      <c r="B152" s="1396" t="s">
        <v>859</v>
      </c>
      <c r="D152" s="1405">
        <v>27230</v>
      </c>
      <c r="E152" s="1405">
        <v>40545</v>
      </c>
      <c r="F152" s="1405">
        <v>36664</v>
      </c>
      <c r="G152" s="1405">
        <v>27687</v>
      </c>
      <c r="H152" s="1405">
        <v>26071</v>
      </c>
      <c r="I152" s="1405">
        <v>36390</v>
      </c>
      <c r="J152" s="1405">
        <v>33054</v>
      </c>
      <c r="K152" s="1406">
        <v>27697</v>
      </c>
    </row>
    <row r="153" spans="1:11" ht="12.75" customHeight="1">
      <c r="A153" s="1404" t="s">
        <v>556</v>
      </c>
      <c r="B153" s="1396" t="s">
        <v>859</v>
      </c>
      <c r="D153" s="1405">
        <v>33071</v>
      </c>
      <c r="E153" s="1405">
        <v>35199</v>
      </c>
      <c r="F153" s="1405">
        <v>41497</v>
      </c>
      <c r="G153" s="1405">
        <v>45885</v>
      </c>
      <c r="H153" s="1405">
        <v>33738</v>
      </c>
      <c r="I153" s="1405">
        <v>34019</v>
      </c>
      <c r="J153" s="1405">
        <v>49604</v>
      </c>
      <c r="K153" s="1406">
        <v>49286</v>
      </c>
    </row>
    <row r="154" spans="1:11" s="1416" customFormat="1" ht="21.95" customHeight="1">
      <c r="A154" s="1415" t="s">
        <v>557</v>
      </c>
      <c r="B154" s="1396" t="s">
        <v>859</v>
      </c>
      <c r="C154" s="1411"/>
      <c r="D154" s="1405">
        <v>1659</v>
      </c>
      <c r="E154" s="1405">
        <v>1774</v>
      </c>
      <c r="F154" s="1405">
        <v>2069</v>
      </c>
      <c r="G154" s="1405">
        <v>2242</v>
      </c>
      <c r="H154" s="1405">
        <v>2780</v>
      </c>
      <c r="I154" s="1405">
        <v>2134</v>
      </c>
      <c r="J154" s="1405">
        <v>2104</v>
      </c>
      <c r="K154" s="1406">
        <v>2368</v>
      </c>
    </row>
    <row r="155" spans="1:11" s="1416" customFormat="1" ht="21.95" customHeight="1">
      <c r="A155" s="1415" t="s">
        <v>558</v>
      </c>
      <c r="B155" s="1396" t="s">
        <v>859</v>
      </c>
      <c r="C155" s="1411"/>
      <c r="D155" s="1405">
        <v>29344</v>
      </c>
      <c r="E155" s="1405">
        <v>20405</v>
      </c>
      <c r="F155" s="1405">
        <v>10740</v>
      </c>
      <c r="G155" s="1405">
        <v>24605</v>
      </c>
      <c r="H155" s="1405">
        <v>26534</v>
      </c>
      <c r="I155" s="1405">
        <v>18015</v>
      </c>
      <c r="J155" s="1405">
        <v>14627</v>
      </c>
      <c r="K155" s="1406">
        <v>30720</v>
      </c>
    </row>
    <row r="156" spans="1:11" s="1416" customFormat="1" ht="21.95" customHeight="1">
      <c r="A156" s="1415" t="s">
        <v>559</v>
      </c>
      <c r="B156" s="1396" t="s">
        <v>859</v>
      </c>
      <c r="C156" s="1411"/>
      <c r="D156" s="1405">
        <v>3004</v>
      </c>
      <c r="E156" s="1405">
        <v>2852</v>
      </c>
      <c r="F156" s="1405">
        <v>2957</v>
      </c>
      <c r="G156" s="1405">
        <v>3350</v>
      </c>
      <c r="H156" s="1405">
        <v>3284</v>
      </c>
      <c r="I156" s="1405">
        <v>2540</v>
      </c>
      <c r="J156" s="1405">
        <v>2382</v>
      </c>
      <c r="K156" s="1406">
        <v>2634</v>
      </c>
    </row>
    <row r="157" spans="1:11" s="1416" customFormat="1" ht="21.95" customHeight="1">
      <c r="A157" s="1415" t="s">
        <v>560</v>
      </c>
      <c r="B157" s="1396" t="s">
        <v>859</v>
      </c>
      <c r="C157" s="1411"/>
      <c r="D157" s="1405">
        <v>148290</v>
      </c>
      <c r="E157" s="1405">
        <v>153245</v>
      </c>
      <c r="F157" s="1405">
        <v>146059</v>
      </c>
      <c r="G157" s="1405">
        <v>158662</v>
      </c>
      <c r="H157" s="1405">
        <v>161864</v>
      </c>
      <c r="I157" s="1405">
        <v>153519</v>
      </c>
      <c r="J157" s="1405">
        <v>148400</v>
      </c>
      <c r="K157" s="1406">
        <v>144891</v>
      </c>
    </row>
    <row r="158" spans="1:11" ht="12.75" customHeight="1">
      <c r="A158" s="1404" t="s">
        <v>2180</v>
      </c>
      <c r="B158" s="1396" t="s">
        <v>859</v>
      </c>
      <c r="D158" s="1411" t="s">
        <v>372</v>
      </c>
      <c r="E158" s="1411" t="s">
        <v>372</v>
      </c>
      <c r="F158" s="1411" t="s">
        <v>372</v>
      </c>
      <c r="G158" s="1411" t="s">
        <v>372</v>
      </c>
      <c r="H158" s="1411" t="s">
        <v>372</v>
      </c>
      <c r="I158" s="1411" t="s">
        <v>372</v>
      </c>
      <c r="J158" s="1411" t="s">
        <v>372</v>
      </c>
      <c r="K158" s="1412" t="s">
        <v>372</v>
      </c>
    </row>
    <row r="159" spans="1:11" s="1416" customFormat="1" ht="12.75" customHeight="1">
      <c r="A159" s="1415" t="s">
        <v>2174</v>
      </c>
      <c r="B159" s="1396" t="s">
        <v>859</v>
      </c>
      <c r="C159" s="1411">
        <v>2</v>
      </c>
      <c r="D159" s="1405">
        <v>223028</v>
      </c>
      <c r="E159" s="1405">
        <v>220903</v>
      </c>
      <c r="F159" s="1405">
        <v>230410</v>
      </c>
      <c r="G159" s="1405">
        <v>222004</v>
      </c>
      <c r="H159" s="1405">
        <v>212222</v>
      </c>
      <c r="I159" s="1405">
        <v>190338</v>
      </c>
      <c r="J159" s="1405">
        <v>185282</v>
      </c>
      <c r="K159" s="1406">
        <v>208774</v>
      </c>
    </row>
    <row r="160" spans="1:11" s="1416" customFormat="1" ht="21.95" customHeight="1">
      <c r="A160" s="1415" t="s">
        <v>562</v>
      </c>
      <c r="B160" s="1396" t="s">
        <v>859</v>
      </c>
      <c r="C160" s="1411"/>
      <c r="D160" s="1405">
        <v>24999</v>
      </c>
      <c r="E160" s="1405">
        <v>27623</v>
      </c>
      <c r="F160" s="1405">
        <v>26628</v>
      </c>
      <c r="G160" s="1405">
        <v>24778</v>
      </c>
      <c r="H160" s="1405">
        <v>29813</v>
      </c>
      <c r="I160" s="1405">
        <v>31242</v>
      </c>
      <c r="J160" s="1405">
        <v>27055</v>
      </c>
      <c r="K160" s="1406">
        <v>28118</v>
      </c>
    </row>
    <row r="161" spans="1:14" ht="12.75" customHeight="1">
      <c r="A161" s="1404" t="s">
        <v>563</v>
      </c>
      <c r="B161" s="1396" t="s">
        <v>859</v>
      </c>
      <c r="D161" s="1405">
        <v>15158</v>
      </c>
      <c r="E161" s="1405">
        <v>14650</v>
      </c>
      <c r="F161" s="1405">
        <v>15686</v>
      </c>
      <c r="G161" s="1405">
        <v>12336</v>
      </c>
      <c r="H161" s="1405">
        <v>12126</v>
      </c>
      <c r="I161" s="1405">
        <v>14190</v>
      </c>
      <c r="J161" s="1405">
        <v>13785</v>
      </c>
      <c r="K161" s="1406">
        <v>11622</v>
      </c>
    </row>
    <row r="162" spans="1:14" ht="12.75" customHeight="1">
      <c r="A162" s="1464" t="s">
        <v>860</v>
      </c>
      <c r="B162" s="1465"/>
      <c r="C162" s="1465"/>
      <c r="D162" s="1465"/>
      <c r="E162" s="1465"/>
      <c r="F162" s="1465"/>
      <c r="G162" s="1465"/>
      <c r="H162" s="1418"/>
      <c r="I162" s="1418"/>
      <c r="J162" s="1418"/>
      <c r="K162" s="1419"/>
    </row>
    <row r="163" spans="1:14" ht="12.75" customHeight="1">
      <c r="A163" s="1391" t="s">
        <v>303</v>
      </c>
      <c r="B163" s="1392" t="s">
        <v>331</v>
      </c>
      <c r="C163" s="1466" t="s">
        <v>410</v>
      </c>
      <c r="D163" s="1393" t="s">
        <v>411</v>
      </c>
      <c r="E163" s="1393" t="s">
        <v>412</v>
      </c>
      <c r="F163" s="1393" t="s">
        <v>413</v>
      </c>
      <c r="G163" s="1393" t="s">
        <v>414</v>
      </c>
      <c r="H163" s="1392" t="s">
        <v>411</v>
      </c>
      <c r="I163" s="1392" t="s">
        <v>412</v>
      </c>
      <c r="J163" s="1392" t="s">
        <v>413</v>
      </c>
      <c r="K163" s="1392" t="s">
        <v>414</v>
      </c>
    </row>
    <row r="164" spans="1:14" ht="12.75" customHeight="1">
      <c r="A164" s="1394" t="s">
        <v>564</v>
      </c>
      <c r="B164" s="1396" t="s">
        <v>859</v>
      </c>
      <c r="D164" s="1397">
        <v>1394664</v>
      </c>
      <c r="E164" s="1397">
        <v>1198773</v>
      </c>
      <c r="F164" s="1397">
        <v>1075108</v>
      </c>
      <c r="G164" s="1397">
        <v>1058748</v>
      </c>
      <c r="H164" s="1397">
        <v>1029203</v>
      </c>
      <c r="I164" s="1397">
        <v>938986</v>
      </c>
      <c r="J164" s="1397">
        <v>993086</v>
      </c>
      <c r="K164" s="1402">
        <v>995598</v>
      </c>
      <c r="N164" s="1397"/>
    </row>
    <row r="165" spans="1:14" ht="12.75" customHeight="1">
      <c r="A165" s="1404" t="s">
        <v>861</v>
      </c>
      <c r="B165" s="1396" t="s">
        <v>859</v>
      </c>
      <c r="C165" s="1411">
        <v>4</v>
      </c>
      <c r="D165" s="1405">
        <v>4522</v>
      </c>
      <c r="E165" s="1405">
        <v>4436</v>
      </c>
      <c r="F165" s="1405">
        <v>4414</v>
      </c>
      <c r="G165" s="1405">
        <v>5436</v>
      </c>
      <c r="H165" s="1405">
        <v>5262</v>
      </c>
      <c r="I165" s="1405">
        <v>4544</v>
      </c>
      <c r="J165" s="1405">
        <v>4519</v>
      </c>
      <c r="K165" s="1406">
        <v>4911</v>
      </c>
    </row>
    <row r="166" spans="1:14" ht="12.75" customHeight="1">
      <c r="A166" s="1409" t="s">
        <v>566</v>
      </c>
      <c r="B166" s="1396" t="s">
        <v>859</v>
      </c>
      <c r="C166" s="1411">
        <v>4</v>
      </c>
      <c r="D166" s="1405">
        <v>307761</v>
      </c>
      <c r="E166" s="1405">
        <v>233267</v>
      </c>
      <c r="F166" s="1405">
        <v>241943</v>
      </c>
      <c r="G166" s="1405">
        <v>236721</v>
      </c>
      <c r="H166" s="1405">
        <v>232620</v>
      </c>
      <c r="I166" s="1405">
        <v>196172</v>
      </c>
      <c r="J166" s="1405">
        <v>241785</v>
      </c>
      <c r="K166" s="1406">
        <v>252844</v>
      </c>
    </row>
    <row r="167" spans="1:14" ht="12.75" customHeight="1">
      <c r="A167" s="1404" t="s">
        <v>567</v>
      </c>
      <c r="B167" s="1396" t="s">
        <v>859</v>
      </c>
      <c r="C167" s="1411">
        <v>4</v>
      </c>
      <c r="D167" s="1411" t="s">
        <v>372</v>
      </c>
      <c r="E167" s="1411" t="s">
        <v>372</v>
      </c>
      <c r="F167" s="1411" t="s">
        <v>372</v>
      </c>
      <c r="G167" s="1411" t="s">
        <v>372</v>
      </c>
      <c r="H167" s="1411" t="s">
        <v>372</v>
      </c>
      <c r="I167" s="1411" t="s">
        <v>372</v>
      </c>
      <c r="J167" s="1411" t="s">
        <v>372</v>
      </c>
      <c r="K167" s="1412" t="s">
        <v>372</v>
      </c>
    </row>
    <row r="168" spans="1:14" ht="12.75" customHeight="1">
      <c r="A168" s="1407" t="s">
        <v>568</v>
      </c>
      <c r="B168" s="1396" t="s">
        <v>859</v>
      </c>
      <c r="D168" s="1405">
        <v>63755</v>
      </c>
      <c r="E168" s="1405">
        <v>59438</v>
      </c>
      <c r="F168" s="1405">
        <v>48930</v>
      </c>
      <c r="G168" s="1405">
        <v>67918</v>
      </c>
      <c r="H168" s="1405">
        <v>77545</v>
      </c>
      <c r="I168" s="1405">
        <v>73622</v>
      </c>
      <c r="J168" s="1405">
        <v>62083</v>
      </c>
      <c r="K168" s="1406">
        <v>61850</v>
      </c>
    </row>
    <row r="169" spans="1:14" ht="12.75" customHeight="1">
      <c r="A169" s="1409" t="s">
        <v>569</v>
      </c>
      <c r="B169" s="1396" t="s">
        <v>859</v>
      </c>
      <c r="C169" s="1411">
        <v>4</v>
      </c>
      <c r="D169" s="1405">
        <v>18754</v>
      </c>
      <c r="E169" s="1405">
        <v>17973</v>
      </c>
      <c r="F169" s="1405">
        <v>10661</v>
      </c>
      <c r="G169" s="1405">
        <v>10121</v>
      </c>
      <c r="H169" s="1405">
        <v>15682</v>
      </c>
      <c r="I169" s="1405">
        <v>15188</v>
      </c>
      <c r="J169" s="1405">
        <v>15261</v>
      </c>
      <c r="K169" s="1406">
        <v>16901</v>
      </c>
      <c r="L169" s="1405"/>
    </row>
    <row r="170" spans="1:14" ht="12.75" customHeight="1">
      <c r="A170" s="1410" t="s">
        <v>570</v>
      </c>
      <c r="B170" s="1396" t="s">
        <v>859</v>
      </c>
      <c r="D170" s="1423" t="s">
        <v>372</v>
      </c>
      <c r="E170" s="1423" t="s">
        <v>372</v>
      </c>
      <c r="F170" s="1423" t="s">
        <v>372</v>
      </c>
      <c r="G170" s="1423" t="s">
        <v>372</v>
      </c>
      <c r="H170" s="1399" t="s">
        <v>372</v>
      </c>
      <c r="I170" s="1399" t="s">
        <v>372</v>
      </c>
      <c r="J170" s="1399" t="s">
        <v>372</v>
      </c>
      <c r="K170" s="1400" t="s">
        <v>372</v>
      </c>
    </row>
    <row r="171" spans="1:14" ht="12.75" customHeight="1">
      <c r="A171" s="1404" t="s">
        <v>571</v>
      </c>
      <c r="B171" s="1396" t="s">
        <v>859</v>
      </c>
      <c r="D171" s="1405" t="s">
        <v>372</v>
      </c>
      <c r="E171" s="1405" t="s">
        <v>372</v>
      </c>
      <c r="F171" s="1405" t="s">
        <v>372</v>
      </c>
      <c r="G171" s="1405" t="s">
        <v>372</v>
      </c>
      <c r="H171" s="1411" t="s">
        <v>372</v>
      </c>
      <c r="I171" s="1411" t="s">
        <v>372</v>
      </c>
      <c r="J171" s="1411" t="s">
        <v>372</v>
      </c>
      <c r="K171" s="1412" t="s">
        <v>372</v>
      </c>
    </row>
    <row r="172" spans="1:14" ht="12.75" customHeight="1">
      <c r="A172" s="1404" t="s">
        <v>572</v>
      </c>
      <c r="B172" s="1396" t="s">
        <v>859</v>
      </c>
      <c r="D172" s="1405">
        <v>3293</v>
      </c>
      <c r="E172" s="1405">
        <v>3660</v>
      </c>
      <c r="F172" s="1405">
        <v>4308</v>
      </c>
      <c r="G172" s="1405">
        <v>4690</v>
      </c>
      <c r="H172" s="1405">
        <v>3576</v>
      </c>
      <c r="I172" s="1405">
        <v>3974</v>
      </c>
      <c r="J172" s="1405">
        <v>4383</v>
      </c>
      <c r="K172" s="1406">
        <v>3944</v>
      </c>
    </row>
    <row r="173" spans="1:14" ht="12.75" customHeight="1">
      <c r="A173" s="1404" t="s">
        <v>573</v>
      </c>
      <c r="B173" s="1396" t="s">
        <v>859</v>
      </c>
      <c r="D173" s="1405">
        <v>219313</v>
      </c>
      <c r="E173" s="1405">
        <v>192702</v>
      </c>
      <c r="F173" s="1405">
        <v>179348</v>
      </c>
      <c r="G173" s="1405">
        <v>186543</v>
      </c>
      <c r="H173" s="1405">
        <v>184214</v>
      </c>
      <c r="I173" s="1405">
        <v>160635</v>
      </c>
      <c r="J173" s="1405">
        <v>171778</v>
      </c>
      <c r="K173" s="1406">
        <v>172975</v>
      </c>
    </row>
    <row r="174" spans="1:14" ht="12.75" customHeight="1">
      <c r="A174" s="1404" t="s">
        <v>574</v>
      </c>
      <c r="B174" s="1396" t="s">
        <v>859</v>
      </c>
      <c r="D174" s="1405">
        <v>2711</v>
      </c>
      <c r="E174" s="1405">
        <v>2332</v>
      </c>
      <c r="F174" s="1405">
        <v>2378</v>
      </c>
      <c r="G174" s="1405">
        <v>2457</v>
      </c>
      <c r="H174" s="1405">
        <v>2881</v>
      </c>
      <c r="I174" s="1405">
        <v>2384</v>
      </c>
      <c r="J174" s="1405">
        <v>2580</v>
      </c>
      <c r="K174" s="1406">
        <v>2474</v>
      </c>
    </row>
    <row r="175" spans="1:14" ht="12.75" customHeight="1">
      <c r="A175" s="1404" t="s">
        <v>575</v>
      </c>
      <c r="B175" s="1396" t="s">
        <v>859</v>
      </c>
      <c r="D175" s="1405">
        <v>6124</v>
      </c>
      <c r="E175" s="1405">
        <v>5839</v>
      </c>
      <c r="F175" s="1405">
        <v>4001</v>
      </c>
      <c r="G175" s="1405">
        <v>4302</v>
      </c>
      <c r="H175" s="1405">
        <v>4590</v>
      </c>
      <c r="I175" s="1405">
        <v>4667</v>
      </c>
      <c r="J175" s="1405">
        <v>5003</v>
      </c>
      <c r="K175" s="1406">
        <v>5112</v>
      </c>
    </row>
    <row r="176" spans="1:14" ht="12.75" customHeight="1">
      <c r="A176" s="1404" t="s">
        <v>576</v>
      </c>
      <c r="B176" s="1396" t="s">
        <v>859</v>
      </c>
      <c r="D176" s="1405" t="s">
        <v>190</v>
      </c>
      <c r="E176" s="1405" t="s">
        <v>190</v>
      </c>
      <c r="F176" s="1405" t="s">
        <v>190</v>
      </c>
      <c r="G176" s="1405" t="s">
        <v>190</v>
      </c>
      <c r="H176" s="1411" t="s">
        <v>372</v>
      </c>
      <c r="I176" s="1411" t="s">
        <v>372</v>
      </c>
      <c r="J176" s="1411" t="s">
        <v>372</v>
      </c>
      <c r="K176" s="1412" t="s">
        <v>372</v>
      </c>
    </row>
    <row r="177" spans="1:14" ht="12.75" customHeight="1">
      <c r="A177" s="1404" t="s">
        <v>577</v>
      </c>
      <c r="B177" s="1396" t="s">
        <v>859</v>
      </c>
      <c r="D177" s="1405">
        <v>78750</v>
      </c>
      <c r="E177" s="1405">
        <v>72197</v>
      </c>
      <c r="F177" s="1405">
        <v>56792</v>
      </c>
      <c r="G177" s="1405">
        <v>59532</v>
      </c>
      <c r="H177" s="1405">
        <v>61531</v>
      </c>
      <c r="I177" s="1405">
        <v>56428</v>
      </c>
      <c r="J177" s="1405">
        <v>53925</v>
      </c>
      <c r="K177" s="1406">
        <v>60737</v>
      </c>
    </row>
    <row r="178" spans="1:14" ht="12.75" customHeight="1">
      <c r="A178" s="1404" t="s">
        <v>578</v>
      </c>
      <c r="B178" s="1396" t="s">
        <v>859</v>
      </c>
      <c r="D178" s="1405" t="s">
        <v>372</v>
      </c>
      <c r="E178" s="1405" t="s">
        <v>372</v>
      </c>
      <c r="F178" s="1405" t="s">
        <v>372</v>
      </c>
      <c r="G178" s="1405" t="s">
        <v>372</v>
      </c>
      <c r="H178" s="1411" t="s">
        <v>372</v>
      </c>
      <c r="I178" s="1411" t="s">
        <v>372</v>
      </c>
      <c r="J178" s="1411" t="s">
        <v>372</v>
      </c>
      <c r="K178" s="1412" t="s">
        <v>372</v>
      </c>
    </row>
    <row r="179" spans="1:14" ht="12.75" customHeight="1">
      <c r="A179" s="1407" t="s">
        <v>579</v>
      </c>
      <c r="B179" s="1396" t="s">
        <v>859</v>
      </c>
      <c r="D179" s="1405">
        <v>429497</v>
      </c>
      <c r="E179" s="1405">
        <v>394663</v>
      </c>
      <c r="F179" s="1405">
        <v>358149</v>
      </c>
      <c r="G179" s="1405">
        <v>315693</v>
      </c>
      <c r="H179" s="1405">
        <v>271427</v>
      </c>
      <c r="I179" s="1405">
        <v>248297</v>
      </c>
      <c r="J179" s="1405">
        <v>278792</v>
      </c>
      <c r="K179" s="1406">
        <v>253686</v>
      </c>
    </row>
    <row r="180" spans="1:14" ht="12.75" customHeight="1">
      <c r="A180" s="1404" t="s">
        <v>580</v>
      </c>
      <c r="B180" s="1396" t="s">
        <v>859</v>
      </c>
      <c r="D180" s="1405">
        <v>63096</v>
      </c>
      <c r="E180" s="1405">
        <v>48831</v>
      </c>
      <c r="F180" s="1405">
        <v>28532</v>
      </c>
      <c r="G180" s="1405">
        <v>30378</v>
      </c>
      <c r="H180" s="1405">
        <v>29161</v>
      </c>
      <c r="I180" s="1405">
        <v>27614</v>
      </c>
      <c r="J180" s="1405">
        <v>26511</v>
      </c>
      <c r="K180" s="1406">
        <v>27488</v>
      </c>
    </row>
    <row r="181" spans="1:14" ht="12.75" customHeight="1">
      <c r="A181" s="1404" t="s">
        <v>581</v>
      </c>
      <c r="B181" s="1396" t="s">
        <v>859</v>
      </c>
      <c r="D181" s="1405">
        <v>5652</v>
      </c>
      <c r="E181" s="1405">
        <v>7117</v>
      </c>
      <c r="F181" s="1405">
        <v>5793</v>
      </c>
      <c r="G181" s="1405">
        <v>6155</v>
      </c>
      <c r="H181" s="1405">
        <v>6044</v>
      </c>
      <c r="I181" s="1405">
        <v>6513</v>
      </c>
      <c r="J181" s="1405">
        <v>6158</v>
      </c>
      <c r="K181" s="1406">
        <v>6618</v>
      </c>
    </row>
    <row r="182" spans="1:14" ht="12.75" customHeight="1">
      <c r="A182" s="1404" t="s">
        <v>582</v>
      </c>
      <c r="B182" s="1396" t="s">
        <v>859</v>
      </c>
      <c r="D182" s="1405">
        <v>21828</v>
      </c>
      <c r="E182" s="1405">
        <v>18212</v>
      </c>
      <c r="F182" s="1405">
        <v>17321</v>
      </c>
      <c r="G182" s="1405">
        <v>16696</v>
      </c>
      <c r="H182" s="1405">
        <v>20095</v>
      </c>
      <c r="I182" s="1405">
        <v>18924</v>
      </c>
      <c r="J182" s="1405">
        <v>15792</v>
      </c>
      <c r="K182" s="1406">
        <v>14992</v>
      </c>
    </row>
    <row r="183" spans="1:14" s="1416" customFormat="1" ht="21.95" customHeight="1">
      <c r="A183" s="1415" t="s">
        <v>583</v>
      </c>
      <c r="B183" s="1396" t="s">
        <v>859</v>
      </c>
      <c r="C183" s="1411"/>
      <c r="D183" s="1405" t="s">
        <v>372</v>
      </c>
      <c r="E183" s="1405" t="s">
        <v>372</v>
      </c>
      <c r="F183" s="1405" t="s">
        <v>372</v>
      </c>
      <c r="G183" s="1405" t="s">
        <v>372</v>
      </c>
      <c r="H183" s="1411" t="s">
        <v>372</v>
      </c>
      <c r="I183" s="1411" t="s">
        <v>372</v>
      </c>
      <c r="J183" s="1411" t="s">
        <v>372</v>
      </c>
      <c r="K183" s="1412" t="s">
        <v>372</v>
      </c>
    </row>
    <row r="184" spans="1:14" s="1416" customFormat="1" ht="21.95" customHeight="1">
      <c r="A184" s="1415" t="s">
        <v>584</v>
      </c>
      <c r="B184" s="1396" t="s">
        <v>859</v>
      </c>
      <c r="C184" s="1411"/>
      <c r="D184" s="1405">
        <v>37479</v>
      </c>
      <c r="E184" s="1405">
        <v>29532</v>
      </c>
      <c r="F184" s="1405">
        <v>10467</v>
      </c>
      <c r="G184" s="1405">
        <v>8941</v>
      </c>
      <c r="H184" s="1405">
        <v>9898</v>
      </c>
      <c r="I184" s="1405">
        <v>11399</v>
      </c>
      <c r="J184" s="1405">
        <v>11428</v>
      </c>
      <c r="K184" s="1406">
        <v>12331</v>
      </c>
    </row>
    <row r="185" spans="1:14" ht="12.75" customHeight="1">
      <c r="A185" s="1394" t="s">
        <v>585</v>
      </c>
      <c r="B185" s="1396" t="s">
        <v>859</v>
      </c>
      <c r="D185" s="1397">
        <v>162101</v>
      </c>
      <c r="E185" s="1397">
        <v>133479</v>
      </c>
      <c r="F185" s="1397">
        <v>137224</v>
      </c>
      <c r="G185" s="1397">
        <v>139892</v>
      </c>
      <c r="H185" s="1397">
        <v>126280</v>
      </c>
      <c r="I185" s="1397">
        <v>115909</v>
      </c>
      <c r="J185" s="1397">
        <v>119455</v>
      </c>
      <c r="K185" s="1402">
        <v>134990</v>
      </c>
      <c r="N185" s="1397"/>
    </row>
    <row r="186" spans="1:14" ht="12.75" customHeight="1">
      <c r="A186" s="1404" t="s">
        <v>586</v>
      </c>
      <c r="B186" s="1396" t="s">
        <v>859</v>
      </c>
      <c r="D186" s="1405">
        <v>118630</v>
      </c>
      <c r="E186" s="1405">
        <v>94727</v>
      </c>
      <c r="F186" s="1405">
        <v>98296</v>
      </c>
      <c r="G186" s="1405">
        <v>98593</v>
      </c>
      <c r="H186" s="1405">
        <v>85151</v>
      </c>
      <c r="I186" s="1405">
        <v>77932</v>
      </c>
      <c r="J186" s="1405">
        <v>82384</v>
      </c>
      <c r="K186" s="1406">
        <v>95015</v>
      </c>
    </row>
    <row r="187" spans="1:14" ht="12.75" customHeight="1">
      <c r="A187" s="1404" t="s">
        <v>587</v>
      </c>
      <c r="B187" s="1396" t="s">
        <v>859</v>
      </c>
      <c r="D187" s="1405">
        <v>43471</v>
      </c>
      <c r="E187" s="1405">
        <v>38752</v>
      </c>
      <c r="F187" s="1405">
        <v>38928</v>
      </c>
      <c r="G187" s="1405">
        <v>41299</v>
      </c>
      <c r="H187" s="1405">
        <v>41129</v>
      </c>
      <c r="I187" s="1405">
        <v>37977</v>
      </c>
      <c r="J187" s="1405">
        <v>37071</v>
      </c>
      <c r="K187" s="1406">
        <v>39975</v>
      </c>
    </row>
    <row r="188" spans="1:14" ht="12.75" customHeight="1">
      <c r="A188" s="1464" t="s">
        <v>588</v>
      </c>
      <c r="B188" s="1465"/>
      <c r="C188" s="1465"/>
      <c r="D188" s="1465"/>
      <c r="E188" s="1465"/>
      <c r="F188" s="1465"/>
      <c r="G188" s="1465"/>
      <c r="H188" s="1418"/>
      <c r="I188" s="1418"/>
      <c r="J188" s="1418"/>
      <c r="K188" s="1419"/>
    </row>
    <row r="189" spans="1:14" ht="12.75" customHeight="1">
      <c r="A189" s="1391" t="s">
        <v>303</v>
      </c>
      <c r="B189" s="1392" t="s">
        <v>331</v>
      </c>
      <c r="C189" s="1466" t="s">
        <v>410</v>
      </c>
      <c r="D189" s="1393" t="s">
        <v>411</v>
      </c>
      <c r="E189" s="1393" t="s">
        <v>412</v>
      </c>
      <c r="F189" s="1393" t="s">
        <v>413</v>
      </c>
      <c r="G189" s="1393" t="s">
        <v>414</v>
      </c>
      <c r="H189" s="1392" t="s">
        <v>411</v>
      </c>
      <c r="I189" s="1391" t="s">
        <v>412</v>
      </c>
      <c r="J189" s="1391" t="s">
        <v>413</v>
      </c>
      <c r="K189" s="1391" t="s">
        <v>414</v>
      </c>
    </row>
    <row r="190" spans="1:14" ht="12.75" customHeight="1">
      <c r="A190" s="1394" t="s">
        <v>589</v>
      </c>
      <c r="D190" s="1397">
        <v>8050447</v>
      </c>
      <c r="E190" s="1397">
        <v>7424725</v>
      </c>
      <c r="F190" s="1397">
        <v>7027518</v>
      </c>
      <c r="G190" s="1397">
        <v>7100187</v>
      </c>
      <c r="H190" s="1397">
        <v>7539608</v>
      </c>
      <c r="I190" s="1397">
        <v>7570885</v>
      </c>
      <c r="J190" s="1397">
        <v>7571288</v>
      </c>
      <c r="K190" s="1402">
        <v>7913070</v>
      </c>
    </row>
    <row r="191" spans="1:14" ht="12.75" customHeight="1">
      <c r="A191" s="1404" t="s">
        <v>590</v>
      </c>
      <c r="B191" s="1396" t="s">
        <v>859</v>
      </c>
      <c r="D191" s="1405" t="s">
        <v>372</v>
      </c>
      <c r="E191" s="1405" t="s">
        <v>372</v>
      </c>
      <c r="F191" s="1405" t="s">
        <v>372</v>
      </c>
      <c r="G191" s="1405" t="s">
        <v>372</v>
      </c>
      <c r="H191" s="1405" t="s">
        <v>372</v>
      </c>
      <c r="I191" s="1405" t="s">
        <v>372</v>
      </c>
      <c r="J191" s="1405" t="s">
        <v>372</v>
      </c>
      <c r="K191" s="1406" t="s">
        <v>372</v>
      </c>
    </row>
    <row r="192" spans="1:14" ht="12.75" customHeight="1">
      <c r="A192" s="1407" t="s">
        <v>591</v>
      </c>
      <c r="B192" s="1396" t="s">
        <v>859</v>
      </c>
      <c r="D192" s="1405">
        <v>23948</v>
      </c>
      <c r="E192" s="1405">
        <v>19600</v>
      </c>
      <c r="F192" s="1405">
        <v>16877</v>
      </c>
      <c r="G192" s="1405">
        <v>19692</v>
      </c>
      <c r="H192" s="1405">
        <v>16321</v>
      </c>
      <c r="I192" s="1405">
        <v>18659</v>
      </c>
      <c r="J192" s="1405">
        <v>18073</v>
      </c>
      <c r="K192" s="1406">
        <v>19252</v>
      </c>
    </row>
    <row r="193" spans="1:12" ht="12.75" customHeight="1">
      <c r="A193" s="1404" t="s">
        <v>592</v>
      </c>
      <c r="B193" s="1396" t="s">
        <v>859</v>
      </c>
      <c r="D193" s="1405" t="s">
        <v>417</v>
      </c>
      <c r="E193" s="1405" t="s">
        <v>417</v>
      </c>
      <c r="F193" s="1405" t="s">
        <v>417</v>
      </c>
      <c r="G193" s="1405" t="s">
        <v>417</v>
      </c>
      <c r="H193" s="1405" t="s">
        <v>372</v>
      </c>
      <c r="I193" s="1405" t="s">
        <v>372</v>
      </c>
      <c r="J193" s="1405" t="s">
        <v>372</v>
      </c>
      <c r="K193" s="1406" t="s">
        <v>372</v>
      </c>
    </row>
    <row r="194" spans="1:12" ht="12.75" customHeight="1">
      <c r="A194" s="1407" t="s">
        <v>593</v>
      </c>
      <c r="B194" s="1396" t="s">
        <v>859</v>
      </c>
      <c r="D194" s="1405">
        <v>115655</v>
      </c>
      <c r="E194" s="1405">
        <v>100594</v>
      </c>
      <c r="F194" s="1405">
        <v>93146</v>
      </c>
      <c r="G194" s="1405">
        <v>87931</v>
      </c>
      <c r="H194" s="1405">
        <v>90009</v>
      </c>
      <c r="I194" s="1405">
        <v>96590</v>
      </c>
      <c r="J194" s="1405">
        <v>88346</v>
      </c>
      <c r="K194" s="1406">
        <v>82335</v>
      </c>
    </row>
    <row r="195" spans="1:12" ht="12.75" customHeight="1">
      <c r="A195" s="1404" t="s">
        <v>594</v>
      </c>
      <c r="B195" s="1396" t="s">
        <v>859</v>
      </c>
      <c r="D195" s="1405" t="s">
        <v>417</v>
      </c>
      <c r="E195" s="1405" t="s">
        <v>417</v>
      </c>
      <c r="F195" s="1405" t="s">
        <v>417</v>
      </c>
      <c r="G195" s="1405" t="s">
        <v>417</v>
      </c>
      <c r="H195" s="1405" t="s">
        <v>372</v>
      </c>
      <c r="I195" s="1405" t="s">
        <v>372</v>
      </c>
      <c r="J195" s="1405" t="s">
        <v>372</v>
      </c>
      <c r="K195" s="1406" t="s">
        <v>372</v>
      </c>
    </row>
    <row r="196" spans="1:12" ht="12.75" customHeight="1">
      <c r="A196" s="1407" t="s">
        <v>595</v>
      </c>
      <c r="B196" s="1396" t="s">
        <v>859</v>
      </c>
      <c r="D196" s="1405">
        <v>829129</v>
      </c>
      <c r="E196" s="1405">
        <v>773869</v>
      </c>
      <c r="F196" s="1405">
        <v>704528</v>
      </c>
      <c r="G196" s="1405">
        <v>719259</v>
      </c>
      <c r="H196" s="1405">
        <v>717593</v>
      </c>
      <c r="I196" s="1405">
        <v>717755</v>
      </c>
      <c r="J196" s="1405">
        <v>703544</v>
      </c>
      <c r="K196" s="1406">
        <v>745123</v>
      </c>
    </row>
    <row r="197" spans="1:12" ht="12.75" customHeight="1">
      <c r="A197" s="1404" t="s">
        <v>596</v>
      </c>
      <c r="B197" s="1396" t="s">
        <v>859</v>
      </c>
      <c r="D197" s="1405" t="s">
        <v>417</v>
      </c>
      <c r="E197" s="1405" t="s">
        <v>417</v>
      </c>
      <c r="F197" s="1405" t="s">
        <v>417</v>
      </c>
      <c r="G197" s="1405" t="s">
        <v>417</v>
      </c>
      <c r="H197" s="1405" t="s">
        <v>372</v>
      </c>
      <c r="I197" s="1405" t="s">
        <v>372</v>
      </c>
      <c r="J197" s="1405" t="s">
        <v>372</v>
      </c>
      <c r="K197" s="1406" t="s">
        <v>372</v>
      </c>
    </row>
    <row r="198" spans="1:12" ht="12.75" customHeight="1">
      <c r="A198" s="1407" t="s">
        <v>597</v>
      </c>
      <c r="B198" s="1396" t="s">
        <v>859</v>
      </c>
      <c r="D198" s="1405">
        <v>183197</v>
      </c>
      <c r="E198" s="1405">
        <v>172699</v>
      </c>
      <c r="F198" s="1405">
        <v>165074</v>
      </c>
      <c r="G198" s="1405">
        <v>158849</v>
      </c>
      <c r="H198" s="1405">
        <v>157385</v>
      </c>
      <c r="I198" s="1405">
        <v>161779</v>
      </c>
      <c r="J198" s="1405">
        <v>162548</v>
      </c>
      <c r="K198" s="1406">
        <v>165594</v>
      </c>
    </row>
    <row r="199" spans="1:12" s="1416" customFormat="1" ht="24.95" customHeight="1">
      <c r="A199" s="1415" t="s">
        <v>598</v>
      </c>
      <c r="B199" s="1396" t="s">
        <v>859</v>
      </c>
      <c r="C199" s="1411"/>
      <c r="D199" s="1405" t="s">
        <v>417</v>
      </c>
      <c r="E199" s="1405" t="s">
        <v>417</v>
      </c>
      <c r="F199" s="1405" t="s">
        <v>417</v>
      </c>
      <c r="G199" s="1405" t="s">
        <v>417</v>
      </c>
      <c r="H199" s="1405" t="s">
        <v>372</v>
      </c>
      <c r="I199" s="1405" t="s">
        <v>372</v>
      </c>
      <c r="J199" s="1405" t="s">
        <v>372</v>
      </c>
      <c r="K199" s="1406" t="s">
        <v>372</v>
      </c>
    </row>
    <row r="200" spans="1:12" s="1416" customFormat="1" ht="21.95" customHeight="1">
      <c r="A200" s="1429" t="s">
        <v>599</v>
      </c>
      <c r="B200" s="1396" t="s">
        <v>859</v>
      </c>
      <c r="C200" s="1411"/>
      <c r="D200" s="1405">
        <v>65682</v>
      </c>
      <c r="E200" s="1405">
        <v>62529</v>
      </c>
      <c r="F200" s="1405">
        <v>61550</v>
      </c>
      <c r="G200" s="1405">
        <v>65103</v>
      </c>
      <c r="H200" s="1405">
        <v>68120</v>
      </c>
      <c r="I200" s="1405">
        <v>66152</v>
      </c>
      <c r="J200" s="1405">
        <v>69461</v>
      </c>
      <c r="K200" s="1406">
        <v>76384</v>
      </c>
    </row>
    <row r="201" spans="1:12" s="1416" customFormat="1" ht="24.95" customHeight="1">
      <c r="A201" s="1415" t="s">
        <v>600</v>
      </c>
      <c r="B201" s="1396" t="s">
        <v>859</v>
      </c>
      <c r="C201" s="1411"/>
      <c r="D201" s="1405" t="s">
        <v>417</v>
      </c>
      <c r="E201" s="1405" t="s">
        <v>417</v>
      </c>
      <c r="F201" s="1405" t="s">
        <v>417</v>
      </c>
      <c r="G201" s="1405" t="s">
        <v>417</v>
      </c>
      <c r="H201" s="1405" t="s">
        <v>372</v>
      </c>
      <c r="I201" s="1405" t="s">
        <v>372</v>
      </c>
      <c r="J201" s="1405" t="s">
        <v>372</v>
      </c>
      <c r="K201" s="1406" t="s">
        <v>372</v>
      </c>
    </row>
    <row r="202" spans="1:12" s="1416" customFormat="1" ht="27" customHeight="1">
      <c r="A202" s="1429" t="s">
        <v>601</v>
      </c>
      <c r="B202" s="1396" t="s">
        <v>859</v>
      </c>
      <c r="C202" s="1411"/>
      <c r="D202" s="1405">
        <v>17613</v>
      </c>
      <c r="E202" s="1405">
        <v>13141</v>
      </c>
      <c r="F202" s="1405">
        <v>12379</v>
      </c>
      <c r="G202" s="1405">
        <v>14291</v>
      </c>
      <c r="H202" s="1405">
        <v>16018</v>
      </c>
      <c r="I202" s="1405">
        <v>14415</v>
      </c>
      <c r="J202" s="1405">
        <v>14164</v>
      </c>
      <c r="K202" s="1406">
        <v>16819</v>
      </c>
    </row>
    <row r="203" spans="1:12" s="1416" customFormat="1" ht="19.5" customHeight="1">
      <c r="A203" s="1415" t="s">
        <v>602</v>
      </c>
      <c r="B203" s="1396" t="s">
        <v>859</v>
      </c>
      <c r="C203" s="1411"/>
      <c r="D203" s="1405" t="s">
        <v>417</v>
      </c>
      <c r="E203" s="1405" t="s">
        <v>417</v>
      </c>
      <c r="F203" s="1405" t="s">
        <v>417</v>
      </c>
      <c r="G203" s="1405" t="s">
        <v>417</v>
      </c>
      <c r="H203" s="1405" t="s">
        <v>417</v>
      </c>
      <c r="I203" s="1405" t="s">
        <v>417</v>
      </c>
      <c r="J203" s="1405" t="s">
        <v>417</v>
      </c>
      <c r="K203" s="1406" t="s">
        <v>417</v>
      </c>
    </row>
    <row r="204" spans="1:12" s="1416" customFormat="1" ht="21.95" customHeight="1">
      <c r="A204" s="1429" t="s">
        <v>603</v>
      </c>
      <c r="B204" s="1396" t="s">
        <v>859</v>
      </c>
      <c r="C204" s="1411"/>
      <c r="D204" s="1405">
        <v>267110</v>
      </c>
      <c r="E204" s="1405">
        <v>256281</v>
      </c>
      <c r="F204" s="1405">
        <v>225115</v>
      </c>
      <c r="G204" s="1405">
        <v>262375</v>
      </c>
      <c r="H204" s="1405">
        <v>260108</v>
      </c>
      <c r="I204" s="1405">
        <v>255644</v>
      </c>
      <c r="J204" s="1405">
        <v>253293</v>
      </c>
      <c r="K204" s="1406">
        <v>300085</v>
      </c>
    </row>
    <row r="205" spans="1:12" s="1416" customFormat="1" ht="24.95" customHeight="1">
      <c r="A205" s="1415" t="s">
        <v>604</v>
      </c>
      <c r="B205" s="1396" t="s">
        <v>859</v>
      </c>
      <c r="C205" s="1411"/>
      <c r="D205" s="1405" t="s">
        <v>417</v>
      </c>
      <c r="E205" s="1405" t="s">
        <v>417</v>
      </c>
      <c r="F205" s="1405" t="s">
        <v>417</v>
      </c>
      <c r="G205" s="1405" t="s">
        <v>417</v>
      </c>
      <c r="H205" s="1405" t="s">
        <v>372</v>
      </c>
      <c r="I205" s="1405" t="s">
        <v>372</v>
      </c>
      <c r="J205" s="1405" t="s">
        <v>372</v>
      </c>
      <c r="K205" s="1406" t="s">
        <v>372</v>
      </c>
    </row>
    <row r="206" spans="1:12" s="1416" customFormat="1" ht="21.95" customHeight="1">
      <c r="A206" s="1429" t="s">
        <v>605</v>
      </c>
      <c r="B206" s="1396" t="s">
        <v>859</v>
      </c>
      <c r="C206" s="1411"/>
      <c r="D206" s="1405">
        <v>280768</v>
      </c>
      <c r="E206" s="1405">
        <v>254714</v>
      </c>
      <c r="F206" s="1405">
        <v>225500</v>
      </c>
      <c r="G206" s="1405">
        <v>220151</v>
      </c>
      <c r="H206" s="1405">
        <v>249351</v>
      </c>
      <c r="I206" s="1405">
        <v>277204</v>
      </c>
      <c r="J206" s="1405">
        <v>293203</v>
      </c>
      <c r="K206" s="1406">
        <v>319527</v>
      </c>
    </row>
    <row r="207" spans="1:12" ht="12.75" customHeight="1">
      <c r="A207" s="1404" t="s">
        <v>606</v>
      </c>
      <c r="B207" s="1396" t="s">
        <v>859</v>
      </c>
      <c r="D207" s="1405">
        <v>679622</v>
      </c>
      <c r="E207" s="1405">
        <v>556110</v>
      </c>
      <c r="F207" s="1405">
        <v>502162</v>
      </c>
      <c r="G207" s="1405">
        <v>598888</v>
      </c>
      <c r="H207" s="1405">
        <v>659346</v>
      </c>
      <c r="I207" s="1405">
        <v>690952</v>
      </c>
      <c r="J207" s="1405">
        <v>687426</v>
      </c>
      <c r="K207" s="1406">
        <v>872314</v>
      </c>
      <c r="L207" s="1405"/>
    </row>
    <row r="208" spans="1:12" ht="12.75" customHeight="1">
      <c r="A208" s="1404" t="s">
        <v>607</v>
      </c>
      <c r="B208" s="1396" t="s">
        <v>859</v>
      </c>
      <c r="D208" s="1405">
        <v>19451</v>
      </c>
      <c r="E208" s="1405">
        <v>20421</v>
      </c>
      <c r="F208" s="1405">
        <v>30320</v>
      </c>
      <c r="G208" s="1405">
        <v>43618</v>
      </c>
      <c r="H208" s="1405">
        <v>43174</v>
      </c>
      <c r="I208" s="1405">
        <v>40328</v>
      </c>
      <c r="J208" s="1405">
        <v>35730</v>
      </c>
      <c r="K208" s="1406">
        <v>52366</v>
      </c>
    </row>
    <row r="209" spans="1:11" ht="12.75" customHeight="1">
      <c r="A209" s="1404" t="s">
        <v>608</v>
      </c>
      <c r="B209" s="1396" t="s">
        <v>859</v>
      </c>
      <c r="D209" s="1405">
        <v>31128</v>
      </c>
      <c r="E209" s="1405">
        <v>34343</v>
      </c>
      <c r="F209" s="1405">
        <v>28103</v>
      </c>
      <c r="G209" s="1405">
        <v>27672</v>
      </c>
      <c r="H209" s="1405">
        <v>31221</v>
      </c>
      <c r="I209" s="1405">
        <v>40617</v>
      </c>
      <c r="J209" s="1405">
        <v>35440</v>
      </c>
      <c r="K209" s="1406">
        <v>35505</v>
      </c>
    </row>
    <row r="210" spans="1:11" ht="12.75" customHeight="1">
      <c r="A210" s="1394" t="s">
        <v>609</v>
      </c>
      <c r="B210" s="1396" t="s">
        <v>859</v>
      </c>
      <c r="D210" s="1397">
        <v>2914612</v>
      </c>
      <c r="E210" s="1397">
        <v>2776266</v>
      </c>
      <c r="F210" s="1397">
        <v>2709261</v>
      </c>
      <c r="G210" s="1397">
        <v>2675107</v>
      </c>
      <c r="H210" s="1397">
        <v>2802146</v>
      </c>
      <c r="I210" s="1397">
        <v>2867683</v>
      </c>
      <c r="J210" s="1397">
        <v>2892025</v>
      </c>
      <c r="K210" s="1402">
        <v>2909894</v>
      </c>
    </row>
    <row r="211" spans="1:11" ht="12.75" customHeight="1">
      <c r="A211" s="1404" t="s">
        <v>610</v>
      </c>
      <c r="B211" s="1396" t="s">
        <v>859</v>
      </c>
      <c r="D211" s="1405">
        <v>564321</v>
      </c>
      <c r="E211" s="1405">
        <v>557764</v>
      </c>
      <c r="F211" s="1405">
        <v>525721</v>
      </c>
      <c r="G211" s="1405">
        <v>507874</v>
      </c>
      <c r="H211" s="1405">
        <v>524562</v>
      </c>
      <c r="I211" s="1405">
        <v>549349</v>
      </c>
      <c r="J211" s="1405">
        <v>540884</v>
      </c>
      <c r="K211" s="1406">
        <v>543179</v>
      </c>
    </row>
    <row r="212" spans="1:11" ht="12.75" customHeight="1">
      <c r="A212" s="1404" t="s">
        <v>611</v>
      </c>
      <c r="B212" s="1396" t="s">
        <v>859</v>
      </c>
      <c r="C212" s="1411">
        <v>1</v>
      </c>
      <c r="D212" s="1411" t="s">
        <v>190</v>
      </c>
      <c r="E212" s="1411" t="s">
        <v>190</v>
      </c>
      <c r="F212" s="1411" t="s">
        <v>190</v>
      </c>
      <c r="G212" s="1411" t="s">
        <v>190</v>
      </c>
      <c r="H212" s="1411" t="s">
        <v>190</v>
      </c>
      <c r="I212" s="1411" t="s">
        <v>190</v>
      </c>
      <c r="J212" s="1411" t="s">
        <v>190</v>
      </c>
      <c r="K212" s="1412" t="s">
        <v>190</v>
      </c>
    </row>
    <row r="213" spans="1:11" ht="12.75" customHeight="1">
      <c r="A213" s="1404" t="s">
        <v>612</v>
      </c>
      <c r="B213" s="1396" t="s">
        <v>859</v>
      </c>
      <c r="D213" s="1405">
        <v>55884</v>
      </c>
      <c r="E213" s="1405">
        <v>54309</v>
      </c>
      <c r="F213" s="1405">
        <v>55926</v>
      </c>
      <c r="G213" s="1405">
        <v>60334</v>
      </c>
      <c r="H213" s="1405">
        <v>53683</v>
      </c>
      <c r="I213" s="1405">
        <v>52199</v>
      </c>
      <c r="J213" s="1405">
        <v>53441</v>
      </c>
      <c r="K213" s="1406">
        <v>54519</v>
      </c>
    </row>
    <row r="214" spans="1:11" ht="12.75" customHeight="1">
      <c r="A214" s="1404" t="s">
        <v>613</v>
      </c>
      <c r="B214" s="1396" t="s">
        <v>859</v>
      </c>
      <c r="C214" s="1411">
        <v>4</v>
      </c>
      <c r="D214" s="1405">
        <v>2022113</v>
      </c>
      <c r="E214" s="1405">
        <v>1910903</v>
      </c>
      <c r="F214" s="1405">
        <v>1868973</v>
      </c>
      <c r="G214" s="1405">
        <v>1835714</v>
      </c>
      <c r="H214" s="1405">
        <v>1964022</v>
      </c>
      <c r="I214" s="1405">
        <v>2002427</v>
      </c>
      <c r="J214" s="1405">
        <v>2020560</v>
      </c>
      <c r="K214" s="1406">
        <v>2026721</v>
      </c>
    </row>
    <row r="215" spans="1:11" ht="12.75" customHeight="1">
      <c r="A215" s="1404" t="s">
        <v>614</v>
      </c>
      <c r="B215" s="1396" t="s">
        <v>859</v>
      </c>
      <c r="D215" s="1405">
        <v>272294</v>
      </c>
      <c r="E215" s="1405">
        <v>253290</v>
      </c>
      <c r="F215" s="1405">
        <v>258641</v>
      </c>
      <c r="G215" s="1405">
        <v>271185</v>
      </c>
      <c r="H215" s="1405">
        <v>259879</v>
      </c>
      <c r="I215" s="1405">
        <v>263708</v>
      </c>
      <c r="J215" s="1405">
        <v>277140</v>
      </c>
      <c r="K215" s="1406">
        <v>285475</v>
      </c>
    </row>
    <row r="216" spans="1:11" s="1416" customFormat="1" ht="24.95" customHeight="1">
      <c r="A216" s="1415" t="s">
        <v>615</v>
      </c>
      <c r="B216" s="1396" t="s">
        <v>859</v>
      </c>
      <c r="C216" s="1411"/>
      <c r="D216" s="1405">
        <v>194288</v>
      </c>
      <c r="E216" s="1405">
        <v>162825</v>
      </c>
      <c r="F216" s="1405">
        <v>147315</v>
      </c>
      <c r="G216" s="1405">
        <v>137753</v>
      </c>
      <c r="H216" s="1405">
        <v>148757</v>
      </c>
      <c r="I216" s="1405">
        <v>141185</v>
      </c>
      <c r="J216" s="1405">
        <v>145399</v>
      </c>
      <c r="K216" s="1406">
        <v>149223</v>
      </c>
    </row>
    <row r="217" spans="1:11" s="1416" customFormat="1" ht="24.95" customHeight="1">
      <c r="A217" s="1415" t="s">
        <v>616</v>
      </c>
      <c r="B217" s="1396" t="s">
        <v>859</v>
      </c>
      <c r="C217" s="1411"/>
      <c r="D217" s="1405">
        <v>112094</v>
      </c>
      <c r="E217" s="1405">
        <v>110368</v>
      </c>
      <c r="F217" s="1405">
        <v>105676</v>
      </c>
      <c r="G217" s="1405">
        <v>101366</v>
      </c>
      <c r="H217" s="1405">
        <v>110030</v>
      </c>
      <c r="I217" s="1405">
        <v>105957</v>
      </c>
      <c r="J217" s="1405">
        <v>110161</v>
      </c>
      <c r="K217" s="1406">
        <v>106914</v>
      </c>
    </row>
    <row r="218" spans="1:11" s="1416" customFormat="1" ht="12.75" customHeight="1">
      <c r="A218" s="1415" t="s">
        <v>617</v>
      </c>
      <c r="B218" s="1396" t="s">
        <v>859</v>
      </c>
      <c r="C218" s="1411"/>
      <c r="D218" s="1405">
        <v>292896</v>
      </c>
      <c r="E218" s="1405">
        <v>301775</v>
      </c>
      <c r="F218" s="1405">
        <v>293267</v>
      </c>
      <c r="G218" s="1405">
        <v>261548</v>
      </c>
      <c r="H218" s="1405">
        <v>299445</v>
      </c>
      <c r="I218" s="1405">
        <v>303564</v>
      </c>
      <c r="J218" s="1405">
        <v>314047</v>
      </c>
      <c r="K218" s="1406">
        <v>301178</v>
      </c>
    </row>
    <row r="219" spans="1:11" s="1416" customFormat="1" ht="12.75" customHeight="1">
      <c r="A219" s="1415" t="s">
        <v>618</v>
      </c>
      <c r="B219" s="1396" t="s">
        <v>859</v>
      </c>
      <c r="C219" s="1411"/>
      <c r="D219" s="1405">
        <v>566578</v>
      </c>
      <c r="E219" s="1405">
        <v>541613</v>
      </c>
      <c r="F219" s="1405">
        <v>535854</v>
      </c>
      <c r="G219" s="1405">
        <v>509199</v>
      </c>
      <c r="H219" s="1405">
        <v>551990</v>
      </c>
      <c r="I219" s="1405">
        <v>539787</v>
      </c>
      <c r="J219" s="1405">
        <v>548620</v>
      </c>
      <c r="K219" s="1406">
        <v>539093</v>
      </c>
    </row>
    <row r="220" spans="1:11" ht="12.75" customHeight="1">
      <c r="A220" s="1404" t="s">
        <v>619</v>
      </c>
      <c r="B220" s="1396" t="s">
        <v>859</v>
      </c>
      <c r="D220" s="1405">
        <v>38818</v>
      </c>
      <c r="E220" s="1405">
        <v>44073</v>
      </c>
      <c r="F220" s="1405">
        <v>45263</v>
      </c>
      <c r="G220" s="1405">
        <v>32999</v>
      </c>
      <c r="H220" s="1405">
        <v>39773</v>
      </c>
      <c r="I220" s="1405">
        <v>39788</v>
      </c>
      <c r="J220" s="1405">
        <v>46741</v>
      </c>
      <c r="K220" s="1406">
        <v>38153</v>
      </c>
    </row>
    <row r="221" spans="1:11" ht="12.75" customHeight="1">
      <c r="A221" s="1404" t="s">
        <v>620</v>
      </c>
      <c r="B221" s="1396" t="s">
        <v>859</v>
      </c>
      <c r="D221" s="1405">
        <v>40684</v>
      </c>
      <c r="E221" s="1405">
        <v>32442</v>
      </c>
      <c r="F221" s="1405">
        <v>25042</v>
      </c>
      <c r="G221" s="1405">
        <v>24686</v>
      </c>
      <c r="H221" s="1405">
        <v>29817</v>
      </c>
      <c r="I221" s="1405">
        <v>30032</v>
      </c>
      <c r="J221" s="1405">
        <v>29625</v>
      </c>
      <c r="K221" s="1406">
        <v>27379</v>
      </c>
    </row>
    <row r="222" spans="1:11" ht="12.75" customHeight="1">
      <c r="A222" s="1404" t="s">
        <v>621</v>
      </c>
      <c r="B222" s="1396" t="s">
        <v>859</v>
      </c>
      <c r="D222" s="1405">
        <v>161600</v>
      </c>
      <c r="E222" s="1405">
        <v>145601</v>
      </c>
      <c r="F222" s="1405">
        <v>130274</v>
      </c>
      <c r="G222" s="1405">
        <v>130228</v>
      </c>
      <c r="H222" s="1405">
        <v>146942</v>
      </c>
      <c r="I222" s="1405">
        <v>126832</v>
      </c>
      <c r="J222" s="1405">
        <v>111900</v>
      </c>
      <c r="K222" s="1406">
        <v>111169</v>
      </c>
    </row>
    <row r="223" spans="1:11" ht="12.75" customHeight="1">
      <c r="A223" s="1404" t="s">
        <v>622</v>
      </c>
      <c r="B223" s="1396" t="s">
        <v>859</v>
      </c>
      <c r="D223" s="1405">
        <v>208864</v>
      </c>
      <c r="E223" s="1405">
        <v>186203</v>
      </c>
      <c r="F223" s="1405">
        <v>166011</v>
      </c>
      <c r="G223" s="1405">
        <v>172462</v>
      </c>
      <c r="H223" s="1405">
        <v>197411</v>
      </c>
      <c r="I223" s="1405">
        <v>188119</v>
      </c>
      <c r="J223" s="1405">
        <v>179867</v>
      </c>
      <c r="K223" s="1406">
        <v>196776</v>
      </c>
    </row>
    <row r="224" spans="1:11" ht="12.75" customHeight="1">
      <c r="A224" s="1404" t="s">
        <v>623</v>
      </c>
      <c r="B224" s="1396" t="s">
        <v>859</v>
      </c>
      <c r="D224" s="1405">
        <v>85436</v>
      </c>
      <c r="E224" s="1405">
        <v>73945</v>
      </c>
      <c r="F224" s="1405">
        <v>65658</v>
      </c>
      <c r="G224" s="1405">
        <v>74434</v>
      </c>
      <c r="H224" s="1405">
        <v>88890</v>
      </c>
      <c r="I224" s="1405">
        <v>82832</v>
      </c>
      <c r="J224" s="1405">
        <v>86396</v>
      </c>
      <c r="K224" s="1406">
        <v>95595</v>
      </c>
    </row>
    <row r="225" spans="1:14" ht="12.75" customHeight="1">
      <c r="A225" s="1404" t="s">
        <v>624</v>
      </c>
      <c r="B225" s="1396" t="s">
        <v>859</v>
      </c>
      <c r="D225" s="1405">
        <v>367493</v>
      </c>
      <c r="E225" s="1405">
        <v>330363</v>
      </c>
      <c r="F225" s="1405">
        <v>317787</v>
      </c>
      <c r="G225" s="1405">
        <v>308663</v>
      </c>
      <c r="H225" s="1405">
        <v>339769</v>
      </c>
      <c r="I225" s="1405">
        <v>315652</v>
      </c>
      <c r="J225" s="1405">
        <v>309862</v>
      </c>
      <c r="K225" s="1406">
        <v>309911</v>
      </c>
    </row>
    <row r="226" spans="1:14" ht="12.75" customHeight="1">
      <c r="A226" s="1394" t="s">
        <v>625</v>
      </c>
      <c r="B226" s="1396" t="s">
        <v>859</v>
      </c>
      <c r="C226" s="1411">
        <v>3</v>
      </c>
      <c r="D226" s="1397">
        <v>298541</v>
      </c>
      <c r="E226" s="1397">
        <v>343487</v>
      </c>
      <c r="F226" s="1397">
        <v>306703</v>
      </c>
      <c r="G226" s="1397">
        <v>172221</v>
      </c>
      <c r="H226" s="1397">
        <v>314408</v>
      </c>
      <c r="I226" s="1397">
        <v>376728</v>
      </c>
      <c r="J226" s="1397">
        <v>291877</v>
      </c>
      <c r="K226" s="1402">
        <v>182300</v>
      </c>
    </row>
    <row r="227" spans="1:14" ht="12.75" customHeight="1">
      <c r="A227" s="1464" t="s">
        <v>626</v>
      </c>
      <c r="B227" s="1465"/>
      <c r="C227" s="1465"/>
      <c r="D227" s="1465"/>
      <c r="E227" s="1465"/>
      <c r="F227" s="1465"/>
      <c r="G227" s="1465"/>
      <c r="H227" s="1418"/>
      <c r="I227" s="1418"/>
      <c r="J227" s="1418"/>
      <c r="K227" s="1419"/>
    </row>
    <row r="228" spans="1:14" ht="12.75" customHeight="1">
      <c r="A228" s="1391" t="s">
        <v>303</v>
      </c>
      <c r="B228" s="1392" t="s">
        <v>331</v>
      </c>
      <c r="C228" s="1466" t="s">
        <v>410</v>
      </c>
      <c r="D228" s="1393" t="s">
        <v>411</v>
      </c>
      <c r="E228" s="1393" t="s">
        <v>412</v>
      </c>
      <c r="F228" s="1393" t="s">
        <v>413</v>
      </c>
      <c r="G228" s="1393" t="s">
        <v>414</v>
      </c>
      <c r="H228" s="1392" t="s">
        <v>411</v>
      </c>
      <c r="I228" s="1391" t="s">
        <v>412</v>
      </c>
      <c r="J228" s="1391" t="s">
        <v>413</v>
      </c>
      <c r="K228" s="1391" t="s">
        <v>414</v>
      </c>
    </row>
    <row r="229" spans="1:14" ht="12.75" customHeight="1">
      <c r="A229" s="1394" t="s">
        <v>627</v>
      </c>
      <c r="B229" s="1396" t="s">
        <v>859</v>
      </c>
      <c r="D229" s="1397">
        <v>1648951</v>
      </c>
      <c r="E229" s="1397">
        <v>1556641</v>
      </c>
      <c r="F229" s="1397">
        <v>1523101</v>
      </c>
      <c r="G229" s="1397">
        <v>1491046</v>
      </c>
      <c r="H229" s="1397">
        <v>1462406</v>
      </c>
      <c r="I229" s="1397">
        <v>1409559</v>
      </c>
      <c r="J229" s="1397">
        <v>1415385</v>
      </c>
      <c r="K229" s="1402">
        <v>1424424</v>
      </c>
      <c r="N229" s="1397"/>
    </row>
    <row r="230" spans="1:14" ht="12.75" customHeight="1">
      <c r="A230" s="1404" t="s">
        <v>628</v>
      </c>
      <c r="B230" s="1396" t="s">
        <v>859</v>
      </c>
      <c r="D230" s="1405" t="s">
        <v>417</v>
      </c>
      <c r="E230" s="1405" t="s">
        <v>417</v>
      </c>
      <c r="F230" s="1405" t="s">
        <v>417</v>
      </c>
      <c r="G230" s="1405" t="s">
        <v>417</v>
      </c>
      <c r="H230" s="1405" t="s">
        <v>417</v>
      </c>
      <c r="I230" s="1405" t="s">
        <v>417</v>
      </c>
      <c r="J230" s="1405" t="s">
        <v>417</v>
      </c>
      <c r="K230" s="1406" t="s">
        <v>417</v>
      </c>
    </row>
    <row r="231" spans="1:14" ht="12.75" customHeight="1">
      <c r="A231" s="1404" t="s">
        <v>629</v>
      </c>
      <c r="B231" s="1396" t="s">
        <v>859</v>
      </c>
      <c r="D231" s="1405" t="s">
        <v>372</v>
      </c>
      <c r="E231" s="1405" t="s">
        <v>372</v>
      </c>
      <c r="F231" s="1405" t="s">
        <v>372</v>
      </c>
      <c r="G231" s="1405" t="s">
        <v>372</v>
      </c>
      <c r="H231" s="1405" t="s">
        <v>372</v>
      </c>
      <c r="I231" s="1405" t="s">
        <v>372</v>
      </c>
      <c r="J231" s="1405" t="s">
        <v>372</v>
      </c>
      <c r="K231" s="1406" t="s">
        <v>372</v>
      </c>
    </row>
    <row r="232" spans="1:14" ht="12.75" customHeight="1">
      <c r="A232" s="1407" t="s">
        <v>630</v>
      </c>
      <c r="B232" s="1396" t="s">
        <v>859</v>
      </c>
      <c r="D232" s="1405">
        <v>702421</v>
      </c>
      <c r="E232" s="1405">
        <v>671728</v>
      </c>
      <c r="F232" s="1405">
        <v>658218</v>
      </c>
      <c r="G232" s="1405">
        <v>632264</v>
      </c>
      <c r="H232" s="1405">
        <v>593836</v>
      </c>
      <c r="I232" s="1405">
        <v>563031</v>
      </c>
      <c r="J232" s="1405">
        <v>567213</v>
      </c>
      <c r="K232" s="1406">
        <v>584741</v>
      </c>
    </row>
    <row r="233" spans="1:14" ht="12.75" customHeight="1">
      <c r="A233" s="1404" t="s">
        <v>631</v>
      </c>
      <c r="B233" s="1396" t="s">
        <v>859</v>
      </c>
      <c r="D233" s="1405" t="s">
        <v>372</v>
      </c>
      <c r="E233" s="1405" t="s">
        <v>372</v>
      </c>
      <c r="F233" s="1405" t="s">
        <v>372</v>
      </c>
      <c r="G233" s="1405" t="s">
        <v>372</v>
      </c>
      <c r="H233" s="1405" t="s">
        <v>372</v>
      </c>
      <c r="I233" s="1405" t="s">
        <v>372</v>
      </c>
      <c r="J233" s="1405" t="s">
        <v>372</v>
      </c>
      <c r="K233" s="1406" t="s">
        <v>372</v>
      </c>
    </row>
    <row r="234" spans="1:14" ht="12.75" customHeight="1">
      <c r="A234" s="1407" t="s">
        <v>632</v>
      </c>
      <c r="B234" s="1396" t="s">
        <v>859</v>
      </c>
      <c r="D234" s="1405">
        <v>79621</v>
      </c>
      <c r="E234" s="1405">
        <v>75815</v>
      </c>
      <c r="F234" s="1405">
        <v>73856</v>
      </c>
      <c r="G234" s="1405">
        <v>73575</v>
      </c>
      <c r="H234" s="1405">
        <v>73414</v>
      </c>
      <c r="I234" s="1405">
        <v>73837</v>
      </c>
      <c r="J234" s="1405">
        <v>70755</v>
      </c>
      <c r="K234" s="1406">
        <v>73166</v>
      </c>
    </row>
    <row r="235" spans="1:14" ht="12.75" customHeight="1">
      <c r="A235" s="1404" t="s">
        <v>633</v>
      </c>
      <c r="B235" s="1396" t="s">
        <v>859</v>
      </c>
      <c r="D235" s="1405">
        <v>172787</v>
      </c>
      <c r="E235" s="1405">
        <v>172256</v>
      </c>
      <c r="F235" s="1405">
        <v>179127</v>
      </c>
      <c r="G235" s="1405">
        <v>178866</v>
      </c>
      <c r="H235" s="1405">
        <v>168162</v>
      </c>
      <c r="I235" s="1405">
        <v>165619</v>
      </c>
      <c r="J235" s="1405">
        <v>178935</v>
      </c>
      <c r="K235" s="1406">
        <v>178423</v>
      </c>
    </row>
    <row r="236" spans="1:14" ht="12.75" customHeight="1">
      <c r="A236" s="1404" t="s">
        <v>634</v>
      </c>
      <c r="B236" s="1396" t="s">
        <v>859</v>
      </c>
      <c r="D236" s="1405">
        <v>3197</v>
      </c>
      <c r="E236" s="1405">
        <v>2911</v>
      </c>
      <c r="F236" s="1405">
        <v>2592</v>
      </c>
      <c r="G236" s="1405">
        <v>3307</v>
      </c>
      <c r="H236" s="1405">
        <v>3078</v>
      </c>
      <c r="I236" s="1405">
        <v>2763</v>
      </c>
      <c r="J236" s="1405">
        <v>2610</v>
      </c>
      <c r="K236" s="1406">
        <v>2901</v>
      </c>
    </row>
    <row r="237" spans="1:14" ht="12.75" customHeight="1">
      <c r="A237" s="1404" t="s">
        <v>635</v>
      </c>
      <c r="B237" s="1396" t="s">
        <v>859</v>
      </c>
      <c r="D237" s="1405">
        <v>24057</v>
      </c>
      <c r="E237" s="1405">
        <v>21525</v>
      </c>
      <c r="F237" s="1405">
        <v>22578</v>
      </c>
      <c r="G237" s="1405">
        <v>21343</v>
      </c>
      <c r="H237" s="1405">
        <v>20597</v>
      </c>
      <c r="I237" s="1405">
        <v>19411</v>
      </c>
      <c r="J237" s="1405">
        <v>23054</v>
      </c>
      <c r="K237" s="1406">
        <v>19472</v>
      </c>
    </row>
    <row r="238" spans="1:14" ht="12.75" customHeight="1">
      <c r="A238" s="1404" t="s">
        <v>636</v>
      </c>
      <c r="B238" s="1396" t="s">
        <v>859</v>
      </c>
      <c r="D238" s="1405">
        <v>66729</v>
      </c>
      <c r="E238" s="1405">
        <v>61929</v>
      </c>
      <c r="F238" s="1405">
        <v>63308</v>
      </c>
      <c r="G238" s="1405">
        <v>64230</v>
      </c>
      <c r="H238" s="1405">
        <v>67013</v>
      </c>
      <c r="I238" s="1405">
        <v>63099</v>
      </c>
      <c r="J238" s="1405">
        <v>62564</v>
      </c>
      <c r="K238" s="1406">
        <v>62813</v>
      </c>
    </row>
    <row r="239" spans="1:14" ht="12.75" customHeight="1">
      <c r="A239" s="1404" t="s">
        <v>637</v>
      </c>
      <c r="B239" s="1396" t="s">
        <v>859</v>
      </c>
      <c r="D239" s="1405">
        <v>56795</v>
      </c>
      <c r="E239" s="1405">
        <v>50206</v>
      </c>
      <c r="F239" s="1405">
        <v>46865</v>
      </c>
      <c r="G239" s="1405">
        <v>48126</v>
      </c>
      <c r="H239" s="1405">
        <v>44264</v>
      </c>
      <c r="I239" s="1405">
        <v>42161</v>
      </c>
      <c r="J239" s="1405">
        <v>40734</v>
      </c>
      <c r="K239" s="1406">
        <v>41259</v>
      </c>
    </row>
    <row r="240" spans="1:14" ht="12.75" customHeight="1">
      <c r="A240" s="1414" t="s">
        <v>862</v>
      </c>
      <c r="B240" s="1396" t="s">
        <v>859</v>
      </c>
      <c r="D240" s="1405">
        <v>39167</v>
      </c>
      <c r="E240" s="1405">
        <v>36542</v>
      </c>
      <c r="F240" s="1405">
        <v>32126</v>
      </c>
      <c r="G240" s="1405">
        <v>34260</v>
      </c>
      <c r="H240" s="1405">
        <v>32704</v>
      </c>
      <c r="I240" s="1405">
        <v>29680</v>
      </c>
      <c r="J240" s="1405">
        <v>28553</v>
      </c>
      <c r="K240" s="1406">
        <v>29007</v>
      </c>
    </row>
    <row r="241" spans="1:14" ht="12.75" customHeight="1">
      <c r="A241" s="1414" t="s">
        <v>863</v>
      </c>
      <c r="B241" s="1396" t="s">
        <v>859</v>
      </c>
      <c r="D241" s="1405">
        <v>6519</v>
      </c>
      <c r="E241" s="1405">
        <v>4363</v>
      </c>
      <c r="F241" s="1405">
        <v>4553</v>
      </c>
      <c r="G241" s="1405">
        <v>4215</v>
      </c>
      <c r="H241" s="1405">
        <v>4366</v>
      </c>
      <c r="I241" s="1405">
        <v>4172</v>
      </c>
      <c r="J241" s="1405">
        <v>4054</v>
      </c>
      <c r="K241" s="1406">
        <v>4766</v>
      </c>
    </row>
    <row r="242" spans="1:14" ht="12.75" customHeight="1">
      <c r="A242" s="1414" t="s">
        <v>864</v>
      </c>
      <c r="B242" s="1396" t="s">
        <v>859</v>
      </c>
      <c r="D242" s="1405">
        <v>11109</v>
      </c>
      <c r="E242" s="1405">
        <v>9301</v>
      </c>
      <c r="F242" s="1405">
        <v>10186</v>
      </c>
      <c r="G242" s="1405">
        <v>9651</v>
      </c>
      <c r="H242" s="1405">
        <v>7194</v>
      </c>
      <c r="I242" s="1405">
        <v>8309</v>
      </c>
      <c r="J242" s="1405">
        <v>8127</v>
      </c>
      <c r="K242" s="1406">
        <v>7486</v>
      </c>
    </row>
    <row r="243" spans="1:14" ht="12.75" customHeight="1">
      <c r="A243" s="1404" t="s">
        <v>641</v>
      </c>
      <c r="B243" s="1396" t="s">
        <v>859</v>
      </c>
      <c r="D243" s="1405">
        <v>134608</v>
      </c>
      <c r="E243" s="1405">
        <v>123140</v>
      </c>
      <c r="F243" s="1405">
        <v>121299</v>
      </c>
      <c r="G243" s="1405">
        <v>116051</v>
      </c>
      <c r="H243" s="1405">
        <v>127718</v>
      </c>
      <c r="I243" s="1405">
        <v>119116</v>
      </c>
      <c r="J243" s="1405">
        <v>116520</v>
      </c>
      <c r="K243" s="1406">
        <v>116831</v>
      </c>
    </row>
    <row r="244" spans="1:14" ht="12.75" customHeight="1">
      <c r="A244" s="1404" t="s">
        <v>642</v>
      </c>
      <c r="B244" s="1396" t="s">
        <v>859</v>
      </c>
      <c r="D244" s="1405">
        <v>68938</v>
      </c>
      <c r="E244" s="1405">
        <v>59365</v>
      </c>
      <c r="F244" s="1405">
        <v>56629</v>
      </c>
      <c r="G244" s="1405">
        <v>58706</v>
      </c>
      <c r="H244" s="1405">
        <v>66365</v>
      </c>
      <c r="I244" s="1405">
        <v>65222</v>
      </c>
      <c r="J244" s="1405">
        <v>62237</v>
      </c>
      <c r="K244" s="1406">
        <v>59151</v>
      </c>
    </row>
    <row r="245" spans="1:14" ht="12.75" customHeight="1">
      <c r="A245" s="1404" t="s">
        <v>643</v>
      </c>
      <c r="B245" s="1396" t="s">
        <v>859</v>
      </c>
      <c r="D245" s="1405">
        <v>194557</v>
      </c>
      <c r="E245" s="1405">
        <v>182690</v>
      </c>
      <c r="F245" s="1405">
        <v>172372</v>
      </c>
      <c r="G245" s="1405">
        <v>174280</v>
      </c>
      <c r="H245" s="1405">
        <v>180821</v>
      </c>
      <c r="I245" s="1405">
        <v>188273</v>
      </c>
      <c r="J245" s="1405">
        <v>185628</v>
      </c>
      <c r="K245" s="1406">
        <v>180260</v>
      </c>
    </row>
    <row r="246" spans="1:14" ht="12.75" customHeight="1">
      <c r="A246" s="1404" t="s">
        <v>644</v>
      </c>
      <c r="B246" s="1396" t="s">
        <v>859</v>
      </c>
      <c r="D246" s="1405" t="s">
        <v>372</v>
      </c>
      <c r="E246" s="1405" t="s">
        <v>372</v>
      </c>
      <c r="F246" s="1405" t="s">
        <v>372</v>
      </c>
      <c r="G246" s="1405" t="s">
        <v>372</v>
      </c>
      <c r="H246" s="1405"/>
      <c r="I246" s="1405"/>
      <c r="J246" s="1405"/>
      <c r="K246" s="1406"/>
    </row>
    <row r="247" spans="1:14" ht="12.75" customHeight="1">
      <c r="A247" s="1407" t="s">
        <v>645</v>
      </c>
      <c r="B247" s="1396" t="s">
        <v>859</v>
      </c>
      <c r="D247" s="1405">
        <v>90481</v>
      </c>
      <c r="E247" s="1405">
        <v>84350</v>
      </c>
      <c r="F247" s="1405">
        <v>77433</v>
      </c>
      <c r="G247" s="1405">
        <v>70211</v>
      </c>
      <c r="H247" s="1405">
        <v>67245</v>
      </c>
      <c r="I247" s="1405">
        <v>61519</v>
      </c>
      <c r="J247" s="1405">
        <v>60081</v>
      </c>
      <c r="K247" s="1406">
        <v>58965</v>
      </c>
    </row>
    <row r="248" spans="1:14" ht="12.75" customHeight="1">
      <c r="A248" s="1404" t="s">
        <v>646</v>
      </c>
      <c r="B248" s="1396" t="s">
        <v>859</v>
      </c>
      <c r="D248" s="1405">
        <v>4059</v>
      </c>
      <c r="E248" s="1405">
        <v>3863</v>
      </c>
      <c r="F248" s="1405">
        <v>3814</v>
      </c>
      <c r="G248" s="1405">
        <v>3563</v>
      </c>
      <c r="H248" s="1405">
        <v>4456</v>
      </c>
      <c r="I248" s="1405">
        <v>4232</v>
      </c>
      <c r="J248" s="1405">
        <v>3636</v>
      </c>
      <c r="K248" s="1406">
        <v>2886</v>
      </c>
    </row>
    <row r="249" spans="1:14" ht="12.75" customHeight="1">
      <c r="A249" s="1464" t="s">
        <v>647</v>
      </c>
      <c r="B249" s="1465"/>
      <c r="C249" s="1465"/>
      <c r="D249" s="1465"/>
      <c r="E249" s="1465"/>
      <c r="F249" s="1465"/>
      <c r="G249" s="1465"/>
      <c r="H249" s="1418"/>
      <c r="I249" s="1418"/>
      <c r="J249" s="1418"/>
      <c r="K249" s="1419"/>
    </row>
    <row r="250" spans="1:14" ht="12.75" customHeight="1">
      <c r="A250" s="1391" t="s">
        <v>303</v>
      </c>
      <c r="B250" s="1392" t="s">
        <v>331</v>
      </c>
      <c r="C250" s="1466" t="s">
        <v>410</v>
      </c>
      <c r="D250" s="1393" t="s">
        <v>411</v>
      </c>
      <c r="E250" s="1393" t="s">
        <v>412</v>
      </c>
      <c r="F250" s="1393" t="s">
        <v>413</v>
      </c>
      <c r="G250" s="1393" t="s">
        <v>414</v>
      </c>
      <c r="H250" s="1392" t="s">
        <v>411</v>
      </c>
      <c r="I250" s="1391" t="s">
        <v>412</v>
      </c>
      <c r="J250" s="1391" t="s">
        <v>413</v>
      </c>
      <c r="K250" s="1391" t="s">
        <v>414</v>
      </c>
    </row>
    <row r="251" spans="1:14" ht="12.75" customHeight="1">
      <c r="A251" s="1394" t="s">
        <v>648</v>
      </c>
      <c r="B251" s="1396" t="s">
        <v>859</v>
      </c>
      <c r="D251" s="1397">
        <v>495920</v>
      </c>
      <c r="E251" s="1397">
        <v>423967</v>
      </c>
      <c r="F251" s="1397">
        <v>420139</v>
      </c>
      <c r="G251" s="1397">
        <v>474315</v>
      </c>
      <c r="H251" s="1397">
        <v>405985</v>
      </c>
      <c r="I251" s="1397">
        <v>363161</v>
      </c>
      <c r="J251" s="1397">
        <v>422785</v>
      </c>
      <c r="K251" s="1402">
        <v>493323</v>
      </c>
      <c r="N251" s="1397"/>
    </row>
    <row r="252" spans="1:14" ht="12.75" customHeight="1">
      <c r="A252" s="1404" t="s">
        <v>649</v>
      </c>
      <c r="B252" s="1396" t="s">
        <v>859</v>
      </c>
      <c r="D252" s="1405" t="s">
        <v>417</v>
      </c>
      <c r="E252" s="1405" t="s">
        <v>417</v>
      </c>
      <c r="F252" s="1405" t="s">
        <v>417</v>
      </c>
      <c r="G252" s="1405" t="s">
        <v>417</v>
      </c>
      <c r="H252" s="1411" t="s">
        <v>417</v>
      </c>
      <c r="I252" s="1411" t="s">
        <v>417</v>
      </c>
      <c r="J252" s="1411" t="s">
        <v>417</v>
      </c>
      <c r="K252" s="1412" t="s">
        <v>417</v>
      </c>
    </row>
    <row r="253" spans="1:14" ht="12.75" customHeight="1">
      <c r="A253" s="1407" t="s">
        <v>650</v>
      </c>
      <c r="B253" s="1396" t="s">
        <v>859</v>
      </c>
      <c r="D253" s="1405">
        <v>104577</v>
      </c>
      <c r="E253" s="1405">
        <v>87244</v>
      </c>
      <c r="F253" s="1405">
        <v>71820</v>
      </c>
      <c r="G253" s="1405">
        <v>64596</v>
      </c>
      <c r="H253" s="1405">
        <v>64178</v>
      </c>
      <c r="I253" s="1405">
        <v>57022</v>
      </c>
      <c r="J253" s="1405">
        <v>63574</v>
      </c>
      <c r="K253" s="1406">
        <v>60381</v>
      </c>
    </row>
    <row r="254" spans="1:14" ht="12.75" customHeight="1">
      <c r="A254" s="1404" t="s">
        <v>651</v>
      </c>
      <c r="B254" s="1396" t="s">
        <v>859</v>
      </c>
      <c r="D254" s="1405">
        <v>56475</v>
      </c>
      <c r="E254" s="1405">
        <v>42019</v>
      </c>
      <c r="F254" s="1405" t="s">
        <v>372</v>
      </c>
      <c r="G254" s="1405" t="s">
        <v>372</v>
      </c>
      <c r="H254" s="1411" t="s">
        <v>372</v>
      </c>
      <c r="I254" s="1411" t="s">
        <v>372</v>
      </c>
      <c r="J254" s="1411" t="s">
        <v>372</v>
      </c>
      <c r="K254" s="1412" t="s">
        <v>372</v>
      </c>
    </row>
    <row r="255" spans="1:14" ht="12.75" customHeight="1">
      <c r="A255" s="1404" t="s">
        <v>652</v>
      </c>
      <c r="B255" s="1396" t="s">
        <v>859</v>
      </c>
      <c r="D255" s="1405">
        <v>43301</v>
      </c>
      <c r="E255" s="1405" t="s">
        <v>372</v>
      </c>
      <c r="F255" s="1405">
        <v>54910</v>
      </c>
      <c r="G255" s="1405" t="s">
        <v>372</v>
      </c>
      <c r="H255" s="1405">
        <v>43495</v>
      </c>
      <c r="I255" s="1411" t="s">
        <v>372</v>
      </c>
      <c r="J255" s="1405">
        <v>66497</v>
      </c>
      <c r="K255" s="1412" t="s">
        <v>372</v>
      </c>
    </row>
    <row r="256" spans="1:14" ht="12.75" customHeight="1">
      <c r="A256" s="1404" t="s">
        <v>653</v>
      </c>
      <c r="B256" s="1396" t="s">
        <v>859</v>
      </c>
      <c r="D256" s="1405">
        <v>62573</v>
      </c>
      <c r="E256" s="1405">
        <v>64307</v>
      </c>
      <c r="F256" s="1405">
        <v>53020</v>
      </c>
      <c r="G256" s="1405">
        <v>48023</v>
      </c>
      <c r="H256" s="1405">
        <v>51577</v>
      </c>
      <c r="I256" s="1405">
        <v>48325</v>
      </c>
      <c r="J256" s="1405">
        <v>48747</v>
      </c>
      <c r="K256" s="1406">
        <v>47726</v>
      </c>
    </row>
    <row r="257" spans="1:14" ht="12.75" customHeight="1">
      <c r="A257" s="1404" t="s">
        <v>654</v>
      </c>
      <c r="B257" s="1396" t="s">
        <v>859</v>
      </c>
      <c r="D257" s="1405">
        <v>92533</v>
      </c>
      <c r="E257" s="1405">
        <v>75935</v>
      </c>
      <c r="F257" s="1405">
        <v>77008</v>
      </c>
      <c r="G257" s="1405">
        <v>80607</v>
      </c>
      <c r="H257" s="1405">
        <v>85400</v>
      </c>
      <c r="I257" s="1405">
        <v>82331</v>
      </c>
      <c r="J257" s="1405">
        <v>87221</v>
      </c>
      <c r="K257" s="1406">
        <v>82319</v>
      </c>
    </row>
    <row r="258" spans="1:14" ht="12.75" customHeight="1">
      <c r="A258" s="1404" t="s">
        <v>655</v>
      </c>
      <c r="B258" s="1396" t="s">
        <v>859</v>
      </c>
      <c r="D258" s="1405" t="s">
        <v>372</v>
      </c>
      <c r="E258" s="1405" t="s">
        <v>372</v>
      </c>
      <c r="F258" s="1405">
        <v>35593</v>
      </c>
      <c r="G258" s="1405" t="s">
        <v>372</v>
      </c>
      <c r="H258" s="1411" t="s">
        <v>372</v>
      </c>
      <c r="I258" s="1411" t="s">
        <v>372</v>
      </c>
      <c r="J258" s="1405">
        <v>38878</v>
      </c>
      <c r="K258" s="1412" t="s">
        <v>372</v>
      </c>
      <c r="L258" s="1405"/>
    </row>
    <row r="259" spans="1:14" ht="12.75" customHeight="1">
      <c r="A259" s="1404" t="s">
        <v>656</v>
      </c>
      <c r="B259" s="1396" t="s">
        <v>859</v>
      </c>
      <c r="D259" s="1405">
        <v>14086</v>
      </c>
      <c r="E259" s="1405">
        <v>11937</v>
      </c>
      <c r="F259" s="1405">
        <v>12097</v>
      </c>
      <c r="G259" s="1405">
        <v>9951</v>
      </c>
      <c r="H259" s="1405">
        <v>11290</v>
      </c>
      <c r="I259" s="1405">
        <v>9577</v>
      </c>
      <c r="J259" s="1405">
        <v>8755</v>
      </c>
      <c r="K259" s="1406">
        <v>9187</v>
      </c>
    </row>
    <row r="260" spans="1:14" ht="12.75" customHeight="1">
      <c r="A260" s="1404" t="s">
        <v>657</v>
      </c>
      <c r="B260" s="1396" t="s">
        <v>859</v>
      </c>
      <c r="D260" s="1405">
        <v>45687</v>
      </c>
      <c r="E260" s="1405">
        <v>56505</v>
      </c>
      <c r="F260" s="1405">
        <v>47516</v>
      </c>
      <c r="G260" s="1405">
        <v>36476</v>
      </c>
      <c r="H260" s="1405">
        <v>35375</v>
      </c>
      <c r="I260" s="1405">
        <v>45363</v>
      </c>
      <c r="J260" s="1405">
        <v>45015</v>
      </c>
      <c r="K260" s="1406">
        <v>32823</v>
      </c>
    </row>
    <row r="261" spans="1:14" ht="12.75" customHeight="1">
      <c r="A261" s="1464" t="s">
        <v>658</v>
      </c>
      <c r="B261" s="1465"/>
      <c r="C261" s="1465"/>
      <c r="D261" s="1465"/>
      <c r="E261" s="1465"/>
      <c r="F261" s="1465"/>
      <c r="G261" s="1465"/>
      <c r="H261" s="1418"/>
      <c r="I261" s="1418"/>
      <c r="J261" s="1418"/>
      <c r="K261" s="1419"/>
    </row>
    <row r="262" spans="1:14" ht="12.75" customHeight="1">
      <c r="A262" s="1391" t="s">
        <v>303</v>
      </c>
      <c r="B262" s="1392" t="s">
        <v>331</v>
      </c>
      <c r="C262" s="1466" t="s">
        <v>410</v>
      </c>
      <c r="D262" s="1393" t="s">
        <v>411</v>
      </c>
      <c r="E262" s="1393" t="s">
        <v>412</v>
      </c>
      <c r="F262" s="1393" t="s">
        <v>413</v>
      </c>
      <c r="G262" s="1393" t="s">
        <v>414</v>
      </c>
      <c r="H262" s="1392" t="s">
        <v>411</v>
      </c>
      <c r="I262" s="1391" t="s">
        <v>412</v>
      </c>
      <c r="J262" s="1391" t="s">
        <v>413</v>
      </c>
      <c r="K262" s="1391" t="s">
        <v>414</v>
      </c>
    </row>
    <row r="263" spans="1:14" ht="12.75" customHeight="1">
      <c r="A263" s="1394" t="s">
        <v>659</v>
      </c>
      <c r="B263" s="1396" t="s">
        <v>859</v>
      </c>
      <c r="D263" s="1397">
        <v>4783092</v>
      </c>
      <c r="E263" s="1397">
        <v>4799971</v>
      </c>
      <c r="F263" s="1397">
        <v>4862453</v>
      </c>
      <c r="G263" s="1397">
        <v>4976755</v>
      </c>
      <c r="H263" s="1397">
        <v>4835797</v>
      </c>
      <c r="I263" s="1397">
        <v>4831504</v>
      </c>
      <c r="J263" s="1397">
        <v>4909752</v>
      </c>
      <c r="K263" s="1402">
        <v>5130427</v>
      </c>
    </row>
    <row r="264" spans="1:14" ht="12.75" customHeight="1">
      <c r="A264" s="1404" t="s">
        <v>660</v>
      </c>
      <c r="B264" s="1396" t="s">
        <v>859</v>
      </c>
      <c r="D264" s="1405">
        <v>3203697</v>
      </c>
      <c r="E264" s="1405">
        <v>3258652</v>
      </c>
      <c r="F264" s="1405">
        <v>3253388</v>
      </c>
      <c r="G264" s="1405">
        <v>3304594</v>
      </c>
      <c r="H264" s="1405">
        <v>3233039</v>
      </c>
      <c r="I264" s="1405">
        <v>3253033</v>
      </c>
      <c r="J264" s="1405">
        <v>3265944</v>
      </c>
      <c r="K264" s="1406">
        <v>3379661</v>
      </c>
    </row>
    <row r="265" spans="1:14" ht="12.75" customHeight="1">
      <c r="A265" s="1404" t="s">
        <v>661</v>
      </c>
      <c r="B265" s="1396" t="s">
        <v>859</v>
      </c>
      <c r="D265" s="1405">
        <v>1579394</v>
      </c>
      <c r="E265" s="1405">
        <v>1541320</v>
      </c>
      <c r="F265" s="1405">
        <v>1609065</v>
      </c>
      <c r="G265" s="1405">
        <v>1672160</v>
      </c>
      <c r="H265" s="1405">
        <v>1602758</v>
      </c>
      <c r="I265" s="1405">
        <v>1578471</v>
      </c>
      <c r="J265" s="1405">
        <v>1643808</v>
      </c>
      <c r="K265" s="1406">
        <v>1750766</v>
      </c>
    </row>
    <row r="266" spans="1:14" ht="12.75" customHeight="1">
      <c r="A266" s="1394" t="s">
        <v>662</v>
      </c>
      <c r="B266" s="1396" t="s">
        <v>859</v>
      </c>
      <c r="D266" s="1397">
        <v>883070</v>
      </c>
      <c r="E266" s="1397">
        <v>897375</v>
      </c>
      <c r="F266" s="1397">
        <v>1031076</v>
      </c>
      <c r="G266" s="1397">
        <v>1011764</v>
      </c>
      <c r="H266" s="1397">
        <v>940661</v>
      </c>
      <c r="I266" s="1397">
        <v>976025</v>
      </c>
      <c r="J266" s="1397">
        <v>1068778</v>
      </c>
      <c r="K266" s="1402">
        <v>1027444</v>
      </c>
      <c r="N266" s="1397"/>
    </row>
    <row r="267" spans="1:14" ht="12.75" customHeight="1">
      <c r="A267" s="1404" t="s">
        <v>663</v>
      </c>
      <c r="B267" s="1396" t="s">
        <v>859</v>
      </c>
      <c r="D267" s="1405">
        <v>39570</v>
      </c>
      <c r="E267" s="1405">
        <v>44802</v>
      </c>
      <c r="F267" s="1405">
        <v>48279</v>
      </c>
      <c r="G267" s="1405">
        <v>49661</v>
      </c>
      <c r="H267" s="1405">
        <v>52207</v>
      </c>
      <c r="I267" s="1405">
        <v>54153</v>
      </c>
      <c r="J267" s="1405">
        <v>52301</v>
      </c>
      <c r="K267" s="1406">
        <v>50987</v>
      </c>
    </row>
    <row r="268" spans="1:14" ht="12.75" customHeight="1">
      <c r="A268" s="1404" t="s">
        <v>664</v>
      </c>
      <c r="B268" s="1396" t="s">
        <v>859</v>
      </c>
      <c r="D268" s="1405">
        <v>38540</v>
      </c>
      <c r="E268" s="1405">
        <v>35550</v>
      </c>
      <c r="F268" s="1405">
        <v>36241</v>
      </c>
      <c r="G268" s="1405">
        <v>36319</v>
      </c>
      <c r="H268" s="1405">
        <v>38589</v>
      </c>
      <c r="I268" s="1405">
        <v>36743</v>
      </c>
      <c r="J268" s="1405">
        <v>34712</v>
      </c>
      <c r="K268" s="1406">
        <v>36083</v>
      </c>
    </row>
    <row r="269" spans="1:14" ht="12.75" customHeight="1">
      <c r="A269" s="1404" t="s">
        <v>665</v>
      </c>
      <c r="B269" s="1396" t="s">
        <v>859</v>
      </c>
      <c r="D269" s="1405">
        <v>40129</v>
      </c>
      <c r="E269" s="1405">
        <v>62015</v>
      </c>
      <c r="F269" s="1405">
        <v>91905</v>
      </c>
      <c r="G269" s="1405">
        <v>119125</v>
      </c>
      <c r="H269" s="1405">
        <v>42704</v>
      </c>
      <c r="I269" s="1405">
        <v>62799</v>
      </c>
      <c r="J269" s="1405">
        <v>90771</v>
      </c>
      <c r="K269" s="1406">
        <v>126245</v>
      </c>
    </row>
    <row r="270" spans="1:14" ht="12.75" customHeight="1">
      <c r="A270" s="1404" t="s">
        <v>666</v>
      </c>
      <c r="B270" s="1396" t="s">
        <v>859</v>
      </c>
      <c r="D270" s="1405">
        <v>249632</v>
      </c>
      <c r="E270" s="1405">
        <v>234210</v>
      </c>
      <c r="F270" s="1405">
        <v>259995</v>
      </c>
      <c r="G270" s="1405">
        <v>248892</v>
      </c>
      <c r="H270" s="1405">
        <v>270018</v>
      </c>
      <c r="I270" s="1405">
        <v>260913</v>
      </c>
      <c r="J270" s="1405">
        <v>260414</v>
      </c>
      <c r="K270" s="1406">
        <v>243585</v>
      </c>
    </row>
    <row r="271" spans="1:14" ht="12.75" customHeight="1">
      <c r="A271" s="1404" t="s">
        <v>667</v>
      </c>
      <c r="B271" s="1396" t="s">
        <v>859</v>
      </c>
      <c r="D271" s="1405">
        <v>155373</v>
      </c>
      <c r="E271" s="1405">
        <v>171189</v>
      </c>
      <c r="F271" s="1405">
        <v>235658</v>
      </c>
      <c r="G271" s="1405">
        <v>206076</v>
      </c>
      <c r="H271" s="1405">
        <v>163833</v>
      </c>
      <c r="I271" s="1405">
        <v>171116</v>
      </c>
      <c r="J271" s="1405">
        <v>246966</v>
      </c>
      <c r="K271" s="1406">
        <v>208536</v>
      </c>
    </row>
    <row r="272" spans="1:14" ht="12.75" customHeight="1">
      <c r="A272" s="1404" t="s">
        <v>668</v>
      </c>
      <c r="B272" s="1396" t="s">
        <v>859</v>
      </c>
      <c r="D272" s="1405">
        <v>142260</v>
      </c>
      <c r="E272" s="1405">
        <v>130033</v>
      </c>
      <c r="F272" s="1405">
        <v>131633</v>
      </c>
      <c r="G272" s="1405">
        <v>116578</v>
      </c>
      <c r="H272" s="1405">
        <v>137077</v>
      </c>
      <c r="I272" s="1405">
        <v>147618</v>
      </c>
      <c r="J272" s="1405">
        <v>151475</v>
      </c>
      <c r="K272" s="1406">
        <v>124964</v>
      </c>
    </row>
    <row r="273" spans="1:14" ht="12.75" customHeight="1">
      <c r="A273" s="1404" t="s">
        <v>669</v>
      </c>
      <c r="B273" s="1396" t="s">
        <v>859</v>
      </c>
      <c r="D273" s="1405">
        <v>35967</v>
      </c>
      <c r="E273" s="1405">
        <v>39223</v>
      </c>
      <c r="F273" s="1405">
        <v>41037</v>
      </c>
      <c r="G273" s="1405">
        <v>43458</v>
      </c>
      <c r="H273" s="1405">
        <v>37363</v>
      </c>
      <c r="I273" s="1405">
        <v>46678</v>
      </c>
      <c r="J273" s="1405">
        <v>41715</v>
      </c>
      <c r="K273" s="1406">
        <v>41353</v>
      </c>
    </row>
    <row r="274" spans="1:14" ht="12.75" customHeight="1">
      <c r="A274" s="1404" t="s">
        <v>670</v>
      </c>
      <c r="B274" s="1396" t="s">
        <v>859</v>
      </c>
      <c r="D274" s="1405">
        <v>89719</v>
      </c>
      <c r="E274" s="1405">
        <v>94030</v>
      </c>
      <c r="F274" s="1405">
        <v>92491</v>
      </c>
      <c r="G274" s="1405">
        <v>95960</v>
      </c>
      <c r="H274" s="1405">
        <v>102774</v>
      </c>
      <c r="I274" s="1405">
        <v>104216</v>
      </c>
      <c r="J274" s="1405">
        <v>98046</v>
      </c>
      <c r="K274" s="1406">
        <v>99830</v>
      </c>
    </row>
    <row r="275" spans="1:14" ht="12.75" customHeight="1">
      <c r="A275" s="1404" t="s">
        <v>671</v>
      </c>
      <c r="B275" s="1396" t="s">
        <v>859</v>
      </c>
      <c r="D275" s="1405">
        <v>79479</v>
      </c>
      <c r="E275" s="1405">
        <v>76820</v>
      </c>
      <c r="F275" s="1405">
        <v>84549</v>
      </c>
      <c r="G275" s="1405">
        <v>86941</v>
      </c>
      <c r="H275" s="1405">
        <v>85631</v>
      </c>
      <c r="I275" s="1405">
        <v>83965</v>
      </c>
      <c r="J275" s="1405">
        <v>83862</v>
      </c>
      <c r="K275" s="1406">
        <v>87570</v>
      </c>
    </row>
    <row r="276" spans="1:14" ht="12.75" customHeight="1">
      <c r="A276" s="1394" t="s">
        <v>672</v>
      </c>
      <c r="B276" s="1396" t="s">
        <v>859</v>
      </c>
      <c r="D276" s="1397">
        <v>145607</v>
      </c>
      <c r="E276" s="1397">
        <v>124460</v>
      </c>
      <c r="F276" s="1397">
        <v>119659</v>
      </c>
      <c r="G276" s="1397">
        <v>132772</v>
      </c>
      <c r="H276" s="1397">
        <v>131345</v>
      </c>
      <c r="I276" s="1397">
        <v>121708</v>
      </c>
      <c r="J276" s="1397">
        <v>113993</v>
      </c>
      <c r="K276" s="1402">
        <v>129054</v>
      </c>
    </row>
    <row r="277" spans="1:14" s="1416" customFormat="1" ht="21.95" customHeight="1">
      <c r="A277" s="1415" t="s">
        <v>673</v>
      </c>
      <c r="B277" s="1396" t="s">
        <v>859</v>
      </c>
      <c r="C277" s="1411"/>
      <c r="D277" s="1405">
        <v>89942</v>
      </c>
      <c r="E277" s="1405">
        <v>73003</v>
      </c>
      <c r="F277" s="1405">
        <v>68697</v>
      </c>
      <c r="G277" s="1405">
        <v>78881</v>
      </c>
      <c r="H277" s="1405">
        <v>79376</v>
      </c>
      <c r="I277" s="1405">
        <v>69446</v>
      </c>
      <c r="J277" s="1405">
        <v>68113</v>
      </c>
      <c r="K277" s="1406">
        <v>79529</v>
      </c>
    </row>
    <row r="278" spans="1:14" s="1416" customFormat="1" ht="21.95" customHeight="1">
      <c r="A278" s="1415" t="s">
        <v>674</v>
      </c>
      <c r="B278" s="1396" t="s">
        <v>859</v>
      </c>
      <c r="C278" s="1411"/>
      <c r="D278" s="1411" t="s">
        <v>372</v>
      </c>
      <c r="E278" s="1411" t="s">
        <v>372</v>
      </c>
      <c r="F278" s="1411" t="s">
        <v>372</v>
      </c>
      <c r="G278" s="1411" t="s">
        <v>372</v>
      </c>
      <c r="H278" s="1411" t="s">
        <v>372</v>
      </c>
      <c r="I278" s="1411" t="s">
        <v>372</v>
      </c>
      <c r="J278" s="1411" t="s">
        <v>372</v>
      </c>
      <c r="K278" s="1412" t="s">
        <v>372</v>
      </c>
    </row>
    <row r="279" spans="1:14" ht="12.75" customHeight="1">
      <c r="A279" s="1464" t="s">
        <v>675</v>
      </c>
      <c r="B279" s="1465"/>
      <c r="C279" s="1465"/>
      <c r="D279" s="1465"/>
      <c r="E279" s="1465"/>
      <c r="F279" s="1465"/>
      <c r="G279" s="1465"/>
      <c r="H279" s="1418"/>
      <c r="I279" s="1418"/>
      <c r="J279" s="1418"/>
      <c r="K279" s="1419"/>
    </row>
    <row r="280" spans="1:14" ht="12.75" customHeight="1">
      <c r="A280" s="1391" t="s">
        <v>303</v>
      </c>
      <c r="B280" s="1392" t="s">
        <v>331</v>
      </c>
      <c r="C280" s="1466" t="s">
        <v>410</v>
      </c>
      <c r="D280" s="1393" t="s">
        <v>411</v>
      </c>
      <c r="E280" s="1393" t="s">
        <v>412</v>
      </c>
      <c r="F280" s="1393" t="s">
        <v>413</v>
      </c>
      <c r="G280" s="1393" t="s">
        <v>414</v>
      </c>
      <c r="H280" s="1392" t="s">
        <v>411</v>
      </c>
      <c r="I280" s="1391" t="s">
        <v>412</v>
      </c>
      <c r="J280" s="1391" t="s">
        <v>413</v>
      </c>
      <c r="K280" s="1391" t="s">
        <v>414</v>
      </c>
    </row>
    <row r="281" spans="1:14" ht="12.75" customHeight="1">
      <c r="A281" s="1394" t="s">
        <v>676</v>
      </c>
      <c r="B281" s="1396" t="s">
        <v>859</v>
      </c>
      <c r="D281" s="1397">
        <v>350870</v>
      </c>
      <c r="E281" s="1397">
        <v>340211</v>
      </c>
      <c r="F281" s="1397">
        <v>322691</v>
      </c>
      <c r="G281" s="1397">
        <v>2502322</v>
      </c>
      <c r="H281" s="1397">
        <v>739244</v>
      </c>
      <c r="I281" s="1397">
        <v>478029</v>
      </c>
      <c r="J281" s="1397">
        <v>428581</v>
      </c>
      <c r="K281" s="1402">
        <v>1729206</v>
      </c>
      <c r="N281" s="1397"/>
    </row>
    <row r="282" spans="1:14" ht="12.75" customHeight="1">
      <c r="A282" s="1404" t="s">
        <v>677</v>
      </c>
      <c r="B282" s="1396" t="s">
        <v>859</v>
      </c>
      <c r="D282" s="1405">
        <v>290881</v>
      </c>
      <c r="E282" s="1405">
        <v>309769</v>
      </c>
      <c r="F282" s="1405">
        <v>275382</v>
      </c>
      <c r="G282" s="1405">
        <v>2067707</v>
      </c>
      <c r="H282" s="1405">
        <v>619121</v>
      </c>
      <c r="I282" s="1405">
        <v>445420</v>
      </c>
      <c r="J282" s="1405">
        <v>353125</v>
      </c>
      <c r="K282" s="1406">
        <v>1371350</v>
      </c>
    </row>
    <row r="283" spans="1:14" ht="12.75" customHeight="1">
      <c r="A283" s="1404" t="s">
        <v>678</v>
      </c>
      <c r="B283" s="1396" t="s">
        <v>859</v>
      </c>
      <c r="D283" s="1405" t="s">
        <v>417</v>
      </c>
      <c r="E283" s="1405" t="s">
        <v>417</v>
      </c>
      <c r="F283" s="1405" t="s">
        <v>417</v>
      </c>
      <c r="G283" s="1405" t="s">
        <v>417</v>
      </c>
      <c r="H283" s="1411" t="s">
        <v>417</v>
      </c>
      <c r="I283" s="1411" t="s">
        <v>417</v>
      </c>
      <c r="J283" s="1411" t="s">
        <v>417</v>
      </c>
      <c r="K283" s="1412" t="s">
        <v>417</v>
      </c>
    </row>
    <row r="284" spans="1:14" ht="12.75" customHeight="1">
      <c r="A284" s="1407" t="s">
        <v>679</v>
      </c>
      <c r="B284" s="1396" t="s">
        <v>859</v>
      </c>
      <c r="D284" s="1405">
        <v>24029</v>
      </c>
      <c r="E284" s="1405">
        <v>18752</v>
      </c>
      <c r="F284" s="1405">
        <v>15373</v>
      </c>
      <c r="G284" s="1405">
        <v>80398</v>
      </c>
      <c r="H284" s="1405">
        <v>35886</v>
      </c>
      <c r="I284" s="1405">
        <v>19989</v>
      </c>
      <c r="J284" s="1405">
        <v>17670</v>
      </c>
      <c r="K284" s="1406">
        <v>58682</v>
      </c>
    </row>
    <row r="285" spans="1:14" ht="12.75" customHeight="1">
      <c r="A285" s="1394" t="s">
        <v>680</v>
      </c>
      <c r="B285" s="1396" t="s">
        <v>859</v>
      </c>
      <c r="D285" s="1397">
        <v>3178581</v>
      </c>
      <c r="E285" s="1397">
        <v>2530198</v>
      </c>
      <c r="F285" s="1397">
        <v>3128725</v>
      </c>
      <c r="G285" s="1397">
        <v>3101549</v>
      </c>
      <c r="H285" s="1397">
        <v>2899349</v>
      </c>
      <c r="I285" s="1397">
        <v>2581909</v>
      </c>
      <c r="J285" s="1397">
        <v>3259584</v>
      </c>
      <c r="K285" s="1402">
        <v>3281726</v>
      </c>
    </row>
    <row r="286" spans="1:14" ht="12.75" customHeight="1">
      <c r="A286" s="1404" t="s">
        <v>681</v>
      </c>
      <c r="B286" s="1396" t="s">
        <v>859</v>
      </c>
      <c r="D286" s="1405" t="s">
        <v>417</v>
      </c>
      <c r="E286" s="1405" t="s">
        <v>417</v>
      </c>
      <c r="F286" s="1405" t="s">
        <v>417</v>
      </c>
      <c r="G286" s="1405" t="s">
        <v>417</v>
      </c>
      <c r="H286" s="1411" t="s">
        <v>417</v>
      </c>
      <c r="I286" s="1411" t="s">
        <v>417</v>
      </c>
      <c r="J286" s="1411" t="s">
        <v>417</v>
      </c>
      <c r="K286" s="1412" t="s">
        <v>417</v>
      </c>
    </row>
    <row r="287" spans="1:14" ht="12.75" customHeight="1">
      <c r="A287" s="1407" t="s">
        <v>682</v>
      </c>
      <c r="B287" s="1396" t="s">
        <v>859</v>
      </c>
      <c r="D287" s="1405">
        <v>46997</v>
      </c>
      <c r="E287" s="1405">
        <v>35723</v>
      </c>
      <c r="F287" s="1405">
        <v>45205</v>
      </c>
      <c r="G287" s="1405">
        <v>50807</v>
      </c>
      <c r="H287" s="1405">
        <v>49499</v>
      </c>
      <c r="I287" s="1405">
        <v>51168</v>
      </c>
      <c r="J287" s="1405">
        <v>85033</v>
      </c>
      <c r="K287" s="1406">
        <v>98038</v>
      </c>
    </row>
    <row r="288" spans="1:14" ht="12.75" customHeight="1">
      <c r="A288" s="1404" t="s">
        <v>683</v>
      </c>
      <c r="B288" s="1396" t="s">
        <v>859</v>
      </c>
      <c r="D288" s="1405">
        <v>25743</v>
      </c>
      <c r="E288" s="1405">
        <v>22832</v>
      </c>
      <c r="F288" s="1405">
        <v>26877</v>
      </c>
      <c r="G288" s="1405">
        <v>27965</v>
      </c>
      <c r="H288" s="1405">
        <v>40471</v>
      </c>
      <c r="I288" s="1405">
        <v>45653</v>
      </c>
      <c r="J288" s="1405">
        <v>56217</v>
      </c>
      <c r="K288" s="1406">
        <v>53833</v>
      </c>
    </row>
    <row r="289" spans="1:12" ht="12.75" customHeight="1">
      <c r="A289" s="1404" t="s">
        <v>684</v>
      </c>
      <c r="B289" s="1396" t="s">
        <v>859</v>
      </c>
      <c r="D289" s="1405">
        <v>26681</v>
      </c>
      <c r="E289" s="1405">
        <v>22785</v>
      </c>
      <c r="F289" s="1405">
        <v>25832</v>
      </c>
      <c r="G289" s="1405">
        <v>28711</v>
      </c>
      <c r="H289" s="1405">
        <v>28505</v>
      </c>
      <c r="I289" s="1405">
        <v>28785</v>
      </c>
      <c r="J289" s="1405">
        <v>30492</v>
      </c>
      <c r="K289" s="1406">
        <v>33453</v>
      </c>
    </row>
    <row r="290" spans="1:12" ht="12.75" customHeight="1">
      <c r="A290" s="1434" t="s">
        <v>685</v>
      </c>
      <c r="B290" s="1396" t="s">
        <v>859</v>
      </c>
      <c r="D290" s="1405">
        <v>120498</v>
      </c>
      <c r="E290" s="1405">
        <v>118169</v>
      </c>
      <c r="F290" s="1405">
        <v>131366</v>
      </c>
      <c r="G290" s="1405">
        <v>122146</v>
      </c>
      <c r="H290" s="1405">
        <v>122486</v>
      </c>
      <c r="I290" s="1405">
        <v>150270</v>
      </c>
      <c r="J290" s="1405">
        <v>173652</v>
      </c>
      <c r="K290" s="1406">
        <v>145473</v>
      </c>
    </row>
    <row r="291" spans="1:12" ht="12.75" customHeight="1">
      <c r="A291" s="1435" t="s">
        <v>686</v>
      </c>
      <c r="B291" s="1396" t="s">
        <v>859</v>
      </c>
      <c r="D291" s="1405">
        <v>5532</v>
      </c>
      <c r="E291" s="1405">
        <v>5716</v>
      </c>
      <c r="F291" s="1405">
        <v>5191</v>
      </c>
      <c r="G291" s="1405">
        <v>5962</v>
      </c>
      <c r="H291" s="1405">
        <v>4408</v>
      </c>
      <c r="I291" s="1405">
        <v>3568</v>
      </c>
      <c r="J291" s="1405">
        <v>4232</v>
      </c>
      <c r="K291" s="1406">
        <v>5442</v>
      </c>
    </row>
    <row r="292" spans="1:12" ht="12.75" customHeight="1">
      <c r="A292" s="1435" t="s">
        <v>687</v>
      </c>
      <c r="B292" s="1396" t="s">
        <v>859</v>
      </c>
      <c r="D292" s="1405" t="s">
        <v>372</v>
      </c>
      <c r="E292" s="1405" t="s">
        <v>372</v>
      </c>
      <c r="F292" s="1405" t="s">
        <v>372</v>
      </c>
      <c r="G292" s="1405">
        <v>28008</v>
      </c>
      <c r="H292" s="1405">
        <v>31687</v>
      </c>
      <c r="I292" s="1405">
        <v>33755</v>
      </c>
      <c r="J292" s="1405">
        <v>37523</v>
      </c>
      <c r="K292" s="1406">
        <v>37443</v>
      </c>
    </row>
    <row r="293" spans="1:12" ht="28.5" customHeight="1">
      <c r="A293" s="1413" t="s">
        <v>688</v>
      </c>
      <c r="B293" s="1396" t="s">
        <v>859</v>
      </c>
      <c r="D293" s="1397">
        <v>926721</v>
      </c>
      <c r="E293" s="1397">
        <v>766997</v>
      </c>
      <c r="F293" s="1397">
        <v>964231</v>
      </c>
      <c r="G293" s="1397">
        <v>950839</v>
      </c>
      <c r="H293" s="1397">
        <v>899120</v>
      </c>
      <c r="I293" s="1397">
        <v>881648</v>
      </c>
      <c r="J293" s="1397">
        <v>1076857</v>
      </c>
      <c r="K293" s="1402">
        <v>1010546</v>
      </c>
    </row>
    <row r="294" spans="1:12" ht="12.75" customHeight="1">
      <c r="A294" s="1414" t="s">
        <v>689</v>
      </c>
      <c r="B294" s="1396" t="s">
        <v>859</v>
      </c>
      <c r="D294" s="1405">
        <v>330266</v>
      </c>
      <c r="E294" s="1405">
        <v>256797</v>
      </c>
      <c r="F294" s="1405">
        <v>358396</v>
      </c>
      <c r="G294" s="1405">
        <v>363871</v>
      </c>
      <c r="H294" s="1405">
        <v>328413</v>
      </c>
      <c r="I294" s="1405">
        <v>292942</v>
      </c>
      <c r="J294" s="1405">
        <v>379628</v>
      </c>
      <c r="K294" s="1406">
        <v>357053</v>
      </c>
    </row>
    <row r="295" spans="1:12" ht="12.75" customHeight="1">
      <c r="A295" s="1414" t="s">
        <v>690</v>
      </c>
      <c r="B295" s="1396" t="s">
        <v>859</v>
      </c>
      <c r="D295" s="1405">
        <v>335045</v>
      </c>
      <c r="E295" s="1405">
        <v>290428</v>
      </c>
      <c r="F295" s="1405">
        <v>326999</v>
      </c>
      <c r="G295" s="1405">
        <v>323771</v>
      </c>
      <c r="H295" s="1405">
        <v>307597</v>
      </c>
      <c r="I295" s="1405">
        <v>315840</v>
      </c>
      <c r="J295" s="1405">
        <v>338550</v>
      </c>
      <c r="K295" s="1406">
        <v>332933</v>
      </c>
    </row>
    <row r="296" spans="1:12" ht="12.75" customHeight="1">
      <c r="A296" s="1414" t="s">
        <v>691</v>
      </c>
      <c r="B296" s="1396" t="s">
        <v>859</v>
      </c>
      <c r="D296" s="1405">
        <v>261410</v>
      </c>
      <c r="E296" s="1405">
        <v>219772</v>
      </c>
      <c r="F296" s="1405">
        <v>278836</v>
      </c>
      <c r="G296" s="1405">
        <v>263197</v>
      </c>
      <c r="H296" s="1405">
        <v>263110</v>
      </c>
      <c r="I296" s="1405">
        <v>272866</v>
      </c>
      <c r="J296" s="1405">
        <v>358679</v>
      </c>
      <c r="K296" s="1406">
        <v>320560</v>
      </c>
    </row>
    <row r="297" spans="1:12" ht="12.75" customHeight="1">
      <c r="A297" s="1394" t="s">
        <v>692</v>
      </c>
      <c r="B297" s="1396" t="s">
        <v>859</v>
      </c>
      <c r="D297" s="1397">
        <f>SUM(D298,D299)</f>
        <v>337042</v>
      </c>
      <c r="E297" s="1397">
        <f>SUM(E298,E299)</f>
        <v>251673</v>
      </c>
      <c r="F297" s="1397">
        <f>SUM(F298,F299)</f>
        <v>390755</v>
      </c>
      <c r="G297" s="1397">
        <f>SUM(G298,G299)</f>
        <v>423612</v>
      </c>
      <c r="H297" s="1397">
        <v>333172</v>
      </c>
      <c r="I297" s="1397">
        <v>258132</v>
      </c>
      <c r="J297" s="1397">
        <v>399314</v>
      </c>
      <c r="K297" s="1402">
        <v>440747</v>
      </c>
    </row>
    <row r="298" spans="1:12" ht="12.75" customHeight="1">
      <c r="A298" s="1414" t="s">
        <v>693</v>
      </c>
      <c r="B298" s="1396" t="s">
        <v>859</v>
      </c>
      <c r="D298" s="1405">
        <v>59156</v>
      </c>
      <c r="E298" s="1405">
        <v>31372</v>
      </c>
      <c r="F298" s="1405">
        <v>77574</v>
      </c>
      <c r="G298" s="1405">
        <v>88171</v>
      </c>
      <c r="H298" s="1405">
        <v>54787</v>
      </c>
      <c r="I298" s="1405">
        <v>30979</v>
      </c>
      <c r="J298" s="1405">
        <v>72462</v>
      </c>
      <c r="K298" s="1406">
        <v>77852</v>
      </c>
      <c r="L298" s="1405"/>
    </row>
    <row r="299" spans="1:12" ht="12.75" customHeight="1">
      <c r="A299" s="1414" t="s">
        <v>694</v>
      </c>
      <c r="B299" s="1396" t="s">
        <v>859</v>
      </c>
      <c r="D299" s="1405">
        <v>277886</v>
      </c>
      <c r="E299" s="1405">
        <v>220301</v>
      </c>
      <c r="F299" s="1405">
        <v>313181</v>
      </c>
      <c r="G299" s="1405">
        <v>335441</v>
      </c>
      <c r="H299" s="1405">
        <v>278385</v>
      </c>
      <c r="I299" s="1405">
        <v>227153</v>
      </c>
      <c r="J299" s="1405">
        <v>326852</v>
      </c>
      <c r="K299" s="1406">
        <v>362895</v>
      </c>
    </row>
    <row r="300" spans="1:12" ht="12.75" customHeight="1">
      <c r="A300" s="1394" t="s">
        <v>695</v>
      </c>
      <c r="B300" s="1396" t="s">
        <v>859</v>
      </c>
      <c r="D300" s="1436">
        <v>432532</v>
      </c>
      <c r="E300" s="1436">
        <v>205669</v>
      </c>
      <c r="F300" s="1436">
        <v>364828</v>
      </c>
      <c r="G300" s="1436">
        <v>467693</v>
      </c>
      <c r="H300" s="1436">
        <v>392362</v>
      </c>
      <c r="I300" s="1436">
        <v>216060</v>
      </c>
      <c r="J300" s="1436">
        <v>350553</v>
      </c>
      <c r="K300" s="1468">
        <v>496118</v>
      </c>
    </row>
    <row r="301" spans="1:12" ht="12.75" customHeight="1">
      <c r="A301" s="1435" t="s">
        <v>696</v>
      </c>
      <c r="B301" s="1396" t="s">
        <v>859</v>
      </c>
      <c r="D301" s="1405">
        <v>169216</v>
      </c>
      <c r="E301" s="1405">
        <v>81232</v>
      </c>
      <c r="F301" s="1405">
        <v>130086</v>
      </c>
      <c r="G301" s="1405">
        <v>199162</v>
      </c>
      <c r="H301" s="1405">
        <v>156871</v>
      </c>
      <c r="I301" s="1405">
        <v>77932</v>
      </c>
      <c r="J301" s="1405">
        <v>127545</v>
      </c>
      <c r="K301" s="1406">
        <v>200946</v>
      </c>
    </row>
    <row r="302" spans="1:12" ht="12.75" customHeight="1">
      <c r="A302" s="1435" t="s">
        <v>697</v>
      </c>
      <c r="B302" s="1396" t="s">
        <v>859</v>
      </c>
      <c r="D302" s="1405">
        <v>263316</v>
      </c>
      <c r="E302" s="1405">
        <v>124437</v>
      </c>
      <c r="F302" s="1405">
        <v>234742</v>
      </c>
      <c r="G302" s="1405">
        <v>268531</v>
      </c>
      <c r="H302" s="1405">
        <v>235491</v>
      </c>
      <c r="I302" s="1405">
        <v>138128</v>
      </c>
      <c r="J302" s="1405">
        <v>223008</v>
      </c>
      <c r="K302" s="1406">
        <v>295172</v>
      </c>
    </row>
    <row r="303" spans="1:12" ht="12.75" customHeight="1">
      <c r="A303" s="1437" t="s">
        <v>698</v>
      </c>
      <c r="B303" s="1396" t="s">
        <v>859</v>
      </c>
      <c r="D303" s="1405">
        <v>104333</v>
      </c>
      <c r="E303" s="1405">
        <v>72611</v>
      </c>
      <c r="F303" s="1405">
        <v>109416</v>
      </c>
      <c r="G303" s="1405">
        <v>108638</v>
      </c>
      <c r="H303" s="1405">
        <v>106254</v>
      </c>
      <c r="I303" s="1405">
        <v>78292</v>
      </c>
      <c r="J303" s="1405">
        <v>112414</v>
      </c>
      <c r="K303" s="1406">
        <v>109171</v>
      </c>
    </row>
    <row r="304" spans="1:12" ht="12.75" customHeight="1">
      <c r="A304" s="1435" t="s">
        <v>699</v>
      </c>
      <c r="B304" s="1396" t="s">
        <v>859</v>
      </c>
      <c r="D304" s="1405" t="s">
        <v>372</v>
      </c>
      <c r="E304" s="1405" t="s">
        <v>372</v>
      </c>
      <c r="F304" s="1405" t="s">
        <v>372</v>
      </c>
      <c r="G304" s="1405" t="s">
        <v>372</v>
      </c>
      <c r="H304" s="1411" t="s">
        <v>372</v>
      </c>
      <c r="I304" s="1411" t="s">
        <v>372</v>
      </c>
      <c r="J304" s="1411" t="s">
        <v>372</v>
      </c>
      <c r="K304" s="1412" t="s">
        <v>372</v>
      </c>
    </row>
    <row r="305" spans="1:11" ht="12.75" customHeight="1">
      <c r="A305" s="1435" t="s">
        <v>700</v>
      </c>
      <c r="B305" s="1396" t="s">
        <v>859</v>
      </c>
      <c r="D305" s="1405">
        <v>36705</v>
      </c>
      <c r="E305" s="1405">
        <v>30425</v>
      </c>
      <c r="F305" s="1405">
        <v>32594</v>
      </c>
      <c r="G305" s="1405">
        <v>38982</v>
      </c>
      <c r="H305" s="1405">
        <v>43920</v>
      </c>
      <c r="I305" s="1405">
        <v>38667</v>
      </c>
      <c r="J305" s="1405">
        <v>38274</v>
      </c>
      <c r="K305" s="1406">
        <v>49879</v>
      </c>
    </row>
    <row r="306" spans="1:11" ht="12.75" customHeight="1">
      <c r="A306" s="1435" t="s">
        <v>701</v>
      </c>
      <c r="B306" s="1396" t="s">
        <v>859</v>
      </c>
      <c r="D306" s="1405">
        <v>49501</v>
      </c>
      <c r="E306" s="1405">
        <v>45052</v>
      </c>
      <c r="F306" s="1405">
        <v>44520</v>
      </c>
      <c r="G306" s="1405">
        <v>43908</v>
      </c>
      <c r="H306" s="1405">
        <v>42633</v>
      </c>
      <c r="I306" s="1405">
        <v>38439</v>
      </c>
      <c r="J306" s="1405">
        <v>44340</v>
      </c>
      <c r="K306" s="1406">
        <v>40878</v>
      </c>
    </row>
    <row r="307" spans="1:11" ht="12.75" customHeight="1">
      <c r="A307" s="1404" t="s">
        <v>702</v>
      </c>
      <c r="B307" s="1396" t="s">
        <v>859</v>
      </c>
      <c r="D307" s="1411" t="s">
        <v>417</v>
      </c>
      <c r="E307" s="1411" t="s">
        <v>417</v>
      </c>
      <c r="F307" s="1411" t="s">
        <v>417</v>
      </c>
      <c r="G307" s="1411" t="s">
        <v>417</v>
      </c>
      <c r="H307" s="1411" t="s">
        <v>417</v>
      </c>
      <c r="I307" s="1411" t="s">
        <v>417</v>
      </c>
      <c r="J307" s="1411" t="s">
        <v>417</v>
      </c>
      <c r="K307" s="1412" t="s">
        <v>417</v>
      </c>
    </row>
    <row r="308" spans="1:11" ht="12.75" customHeight="1">
      <c r="A308" s="1404" t="s">
        <v>703</v>
      </c>
      <c r="B308" s="1396" t="s">
        <v>859</v>
      </c>
      <c r="D308" s="1405">
        <v>39628</v>
      </c>
      <c r="E308" s="1405">
        <v>36986</v>
      </c>
      <c r="F308" s="1405">
        <v>41704</v>
      </c>
      <c r="G308" s="1405">
        <v>48089</v>
      </c>
      <c r="H308" s="1405">
        <v>42295</v>
      </c>
      <c r="I308" s="1405">
        <v>44111</v>
      </c>
      <c r="J308" s="1405">
        <v>55092</v>
      </c>
      <c r="K308" s="1406">
        <v>45792</v>
      </c>
    </row>
    <row r="309" spans="1:11" ht="12.75" customHeight="1">
      <c r="A309" s="1394" t="s">
        <v>704</v>
      </c>
      <c r="B309" s="1396" t="s">
        <v>859</v>
      </c>
      <c r="D309" s="1397">
        <v>32852</v>
      </c>
      <c r="E309" s="1397">
        <v>31442</v>
      </c>
      <c r="F309" s="1397">
        <v>43288</v>
      </c>
      <c r="G309" s="1397">
        <v>42581</v>
      </c>
      <c r="H309" s="1397" t="s">
        <v>417</v>
      </c>
      <c r="I309" s="1397">
        <v>31998</v>
      </c>
      <c r="J309" s="1397">
        <v>43583</v>
      </c>
      <c r="K309" s="1402" t="s">
        <v>417</v>
      </c>
    </row>
    <row r="310" spans="1:11" ht="12.75" customHeight="1">
      <c r="A310" s="1435" t="s">
        <v>705</v>
      </c>
      <c r="B310" s="1396" t="s">
        <v>859</v>
      </c>
      <c r="D310" s="1405">
        <v>21140</v>
      </c>
      <c r="E310" s="1405">
        <v>18802</v>
      </c>
      <c r="F310" s="1405">
        <v>28611</v>
      </c>
      <c r="G310" s="1405">
        <v>29752</v>
      </c>
      <c r="H310" s="1405">
        <v>20041</v>
      </c>
      <c r="I310" s="1405">
        <v>19681</v>
      </c>
      <c r="J310" s="1405">
        <v>29470</v>
      </c>
      <c r="K310" s="1406">
        <v>29168</v>
      </c>
    </row>
    <row r="311" spans="1:11" ht="12.75" customHeight="1">
      <c r="A311" s="1435" t="s">
        <v>706</v>
      </c>
      <c r="B311" s="1396" t="s">
        <v>859</v>
      </c>
      <c r="D311" s="1405">
        <v>4166</v>
      </c>
      <c r="E311" s="1405">
        <v>3270</v>
      </c>
      <c r="F311" s="1405">
        <v>3983</v>
      </c>
      <c r="G311" s="1405">
        <v>5183</v>
      </c>
      <c r="H311" s="1405">
        <v>4629</v>
      </c>
      <c r="I311" s="1405">
        <v>4094</v>
      </c>
      <c r="J311" s="1405">
        <v>4991</v>
      </c>
      <c r="K311" s="1406">
        <v>5020</v>
      </c>
    </row>
    <row r="312" spans="1:11" ht="12.75" customHeight="1">
      <c r="A312" s="1435" t="s">
        <v>707</v>
      </c>
      <c r="B312" s="1396" t="s">
        <v>859</v>
      </c>
      <c r="D312" s="1405">
        <v>3193</v>
      </c>
      <c r="E312" s="1405">
        <v>4644</v>
      </c>
      <c r="F312" s="1405">
        <v>5234</v>
      </c>
      <c r="G312" s="1405">
        <v>2834</v>
      </c>
      <c r="H312" s="1411" t="s">
        <v>372</v>
      </c>
      <c r="I312" s="1405">
        <v>4639</v>
      </c>
      <c r="J312" s="1405">
        <v>4788</v>
      </c>
      <c r="K312" s="1412" t="s">
        <v>372</v>
      </c>
    </row>
    <row r="313" spans="1:11" ht="12.75" customHeight="1">
      <c r="A313" s="1435" t="s">
        <v>704</v>
      </c>
      <c r="B313" s="1396" t="s">
        <v>859</v>
      </c>
      <c r="D313" s="1405">
        <v>4353</v>
      </c>
      <c r="E313" s="1405">
        <v>4726</v>
      </c>
      <c r="F313" s="1405">
        <v>5460</v>
      </c>
      <c r="G313" s="1405">
        <v>4812</v>
      </c>
      <c r="H313" s="1405">
        <v>3560</v>
      </c>
      <c r="I313" s="1405">
        <v>3584</v>
      </c>
      <c r="J313" s="1405">
        <v>4334</v>
      </c>
      <c r="K313" s="1406">
        <v>4565</v>
      </c>
    </row>
    <row r="314" spans="1:11" ht="12.75" customHeight="1">
      <c r="A314" s="1404" t="s">
        <v>708</v>
      </c>
      <c r="B314" s="1396" t="s">
        <v>859</v>
      </c>
      <c r="D314" s="1405">
        <v>18253</v>
      </c>
      <c r="E314" s="1405">
        <v>12597</v>
      </c>
      <c r="F314" s="1405">
        <v>11032</v>
      </c>
      <c r="G314" s="1405">
        <v>11090</v>
      </c>
      <c r="H314" s="1405">
        <v>14389</v>
      </c>
      <c r="I314" s="1405">
        <v>10780</v>
      </c>
      <c r="J314" s="1405">
        <v>11697</v>
      </c>
      <c r="K314" s="1406">
        <v>15791</v>
      </c>
    </row>
    <row r="315" spans="1:11" ht="12.75" customHeight="1">
      <c r="A315" s="1404" t="s">
        <v>709</v>
      </c>
      <c r="B315" s="1396" t="s">
        <v>859</v>
      </c>
      <c r="D315" s="1405">
        <v>35723</v>
      </c>
      <c r="E315" s="1405">
        <v>33559</v>
      </c>
      <c r="F315" s="1405">
        <v>34443</v>
      </c>
      <c r="G315" s="1405">
        <v>35876</v>
      </c>
      <c r="H315" s="1405">
        <v>33713</v>
      </c>
      <c r="I315" s="1405">
        <v>32164</v>
      </c>
      <c r="J315" s="1405">
        <v>35410</v>
      </c>
      <c r="K315" s="1406">
        <v>36843</v>
      </c>
    </row>
    <row r="316" spans="1:11" ht="12.75" customHeight="1">
      <c r="A316" s="1404" t="s">
        <v>710</v>
      </c>
      <c r="B316" s="1396" t="s">
        <v>859</v>
      </c>
      <c r="D316" s="1405">
        <v>320497</v>
      </c>
      <c r="E316" s="1405">
        <v>303625</v>
      </c>
      <c r="F316" s="1405">
        <v>316004</v>
      </c>
      <c r="G316" s="1405">
        <v>288353</v>
      </c>
      <c r="H316" s="1405">
        <v>283321</v>
      </c>
      <c r="I316" s="1405">
        <v>271472</v>
      </c>
      <c r="J316" s="1405">
        <v>309210</v>
      </c>
      <c r="K316" s="1406">
        <v>250483</v>
      </c>
    </row>
    <row r="317" spans="1:11" ht="12.75" customHeight="1">
      <c r="A317" s="1404" t="s">
        <v>711</v>
      </c>
      <c r="B317" s="1396" t="s">
        <v>859</v>
      </c>
      <c r="D317" s="1405">
        <v>62790</v>
      </c>
      <c r="E317" s="1405">
        <v>55472</v>
      </c>
      <c r="F317" s="1405">
        <v>56196</v>
      </c>
      <c r="G317" s="1405">
        <v>50892</v>
      </c>
      <c r="H317" s="1405">
        <v>54689</v>
      </c>
      <c r="I317" s="1405">
        <v>53508</v>
      </c>
      <c r="J317" s="1405">
        <v>55345</v>
      </c>
      <c r="K317" s="1406">
        <v>53563</v>
      </c>
    </row>
    <row r="318" spans="1:11" ht="12.75" customHeight="1">
      <c r="A318" s="1404" t="s">
        <v>712</v>
      </c>
      <c r="B318" s="1396" t="s">
        <v>859</v>
      </c>
      <c r="D318" s="1405">
        <v>79646</v>
      </c>
      <c r="E318" s="1405">
        <v>72435</v>
      </c>
      <c r="F318" s="1405">
        <v>67184</v>
      </c>
      <c r="G318" s="1405">
        <v>66030</v>
      </c>
      <c r="H318" s="1405">
        <v>71496</v>
      </c>
      <c r="I318" s="1405">
        <v>68727</v>
      </c>
      <c r="J318" s="1405">
        <v>63275</v>
      </c>
      <c r="K318" s="1406">
        <v>61097</v>
      </c>
    </row>
    <row r="319" spans="1:11" ht="12.75" customHeight="1">
      <c r="A319" s="1404" t="s">
        <v>713</v>
      </c>
      <c r="B319" s="1396" t="s">
        <v>859</v>
      </c>
      <c r="D319" s="1405">
        <v>26636</v>
      </c>
      <c r="E319" s="1405">
        <v>30050</v>
      </c>
      <c r="F319" s="1405">
        <v>32065</v>
      </c>
      <c r="G319" s="1405">
        <v>36247</v>
      </c>
      <c r="H319" s="1405">
        <v>31286</v>
      </c>
      <c r="I319" s="1405">
        <v>27082</v>
      </c>
      <c r="J319" s="1405">
        <v>30277</v>
      </c>
      <c r="K319" s="1406">
        <v>32439</v>
      </c>
    </row>
    <row r="320" spans="1:11" ht="12.75" customHeight="1">
      <c r="A320" s="1404" t="s">
        <v>714</v>
      </c>
      <c r="B320" s="1396" t="s">
        <v>859</v>
      </c>
      <c r="D320" s="1405">
        <v>74342</v>
      </c>
      <c r="E320" s="1405">
        <v>64348</v>
      </c>
      <c r="F320" s="1405">
        <v>85349</v>
      </c>
      <c r="G320" s="1405">
        <v>76984</v>
      </c>
      <c r="H320" s="1405">
        <v>73216</v>
      </c>
      <c r="I320" s="1405">
        <v>72953</v>
      </c>
      <c r="J320" s="1405">
        <v>88695</v>
      </c>
      <c r="K320" s="1406">
        <v>81325</v>
      </c>
    </row>
    <row r="321" spans="1:14" ht="12.75" customHeight="1">
      <c r="A321" s="1404" t="s">
        <v>715</v>
      </c>
      <c r="B321" s="1396" t="s">
        <v>859</v>
      </c>
      <c r="D321" s="1405" t="s">
        <v>372</v>
      </c>
      <c r="E321" s="1405" t="s">
        <v>372</v>
      </c>
      <c r="F321" s="1405" t="s">
        <v>372</v>
      </c>
      <c r="G321" s="1405" t="s">
        <v>372</v>
      </c>
      <c r="H321" s="1424"/>
      <c r="I321" s="1426"/>
      <c r="J321" s="1426"/>
      <c r="K321" s="1427"/>
    </row>
    <row r="322" spans="1:14" ht="12.75" customHeight="1">
      <c r="A322" s="1464" t="s">
        <v>716</v>
      </c>
      <c r="B322" s="1465"/>
      <c r="C322" s="1465"/>
      <c r="D322" s="1465"/>
      <c r="E322" s="1465"/>
      <c r="F322" s="1465"/>
      <c r="G322" s="1465"/>
      <c r="H322" s="1418"/>
      <c r="I322" s="1418"/>
      <c r="J322" s="1418"/>
      <c r="K322" s="1419"/>
    </row>
    <row r="323" spans="1:14" ht="12.75" customHeight="1">
      <c r="A323" s="1391" t="s">
        <v>303</v>
      </c>
      <c r="B323" s="1392" t="s">
        <v>331</v>
      </c>
      <c r="C323" s="1466" t="s">
        <v>410</v>
      </c>
      <c r="D323" s="1393" t="s">
        <v>411</v>
      </c>
      <c r="E323" s="1393" t="s">
        <v>412</v>
      </c>
      <c r="F323" s="1393" t="s">
        <v>413</v>
      </c>
      <c r="G323" s="1393" t="s">
        <v>414</v>
      </c>
      <c r="H323" s="1392" t="s">
        <v>411</v>
      </c>
      <c r="I323" s="1391" t="s">
        <v>412</v>
      </c>
      <c r="J323" s="1391" t="s">
        <v>413</v>
      </c>
      <c r="K323" s="1391" t="s">
        <v>414</v>
      </c>
    </row>
    <row r="324" spans="1:14" ht="12.75" customHeight="1">
      <c r="A324" s="1394" t="s">
        <v>717</v>
      </c>
      <c r="B324" s="1396" t="s">
        <v>859</v>
      </c>
      <c r="D324" s="1397">
        <v>997224</v>
      </c>
      <c r="E324" s="1397">
        <v>927925</v>
      </c>
      <c r="F324" s="1397">
        <v>935688</v>
      </c>
      <c r="G324" s="1397">
        <v>999942</v>
      </c>
      <c r="H324" s="1397">
        <v>1058134</v>
      </c>
      <c r="I324" s="1397">
        <v>975318</v>
      </c>
      <c r="J324" s="1397">
        <v>1084450</v>
      </c>
      <c r="K324" s="1402">
        <v>1185737</v>
      </c>
      <c r="N324" s="1397"/>
    </row>
    <row r="325" spans="1:14" ht="12.75" customHeight="1">
      <c r="A325" s="1404" t="s">
        <v>718</v>
      </c>
      <c r="B325" s="1396" t="s">
        <v>859</v>
      </c>
      <c r="D325" s="1405">
        <v>548082</v>
      </c>
      <c r="E325" s="1405">
        <v>515183</v>
      </c>
      <c r="F325" s="1405">
        <v>502877</v>
      </c>
      <c r="G325" s="1405">
        <v>559498</v>
      </c>
      <c r="H325" s="1405">
        <v>526079</v>
      </c>
      <c r="I325" s="1405">
        <v>497576</v>
      </c>
      <c r="J325" s="1405">
        <v>557066</v>
      </c>
      <c r="K325" s="1406">
        <v>641006</v>
      </c>
    </row>
    <row r="326" spans="1:14" ht="12.75" customHeight="1">
      <c r="A326" s="1404" t="s">
        <v>719</v>
      </c>
      <c r="B326" s="1396" t="s">
        <v>859</v>
      </c>
      <c r="D326" s="1405">
        <v>18362</v>
      </c>
      <c r="E326" s="1405">
        <v>18815</v>
      </c>
      <c r="F326" s="1405">
        <v>18473</v>
      </c>
      <c r="G326" s="1405">
        <v>19430</v>
      </c>
      <c r="H326" s="1405">
        <v>18299</v>
      </c>
      <c r="I326" s="1405">
        <v>14801</v>
      </c>
      <c r="J326" s="1405">
        <v>19852</v>
      </c>
      <c r="K326" s="1406">
        <v>20649</v>
      </c>
    </row>
    <row r="327" spans="1:14" ht="12.75" customHeight="1">
      <c r="A327" s="1404" t="s">
        <v>720</v>
      </c>
      <c r="B327" s="1396" t="s">
        <v>859</v>
      </c>
      <c r="D327" s="1405">
        <v>143354</v>
      </c>
      <c r="E327" s="1405">
        <v>132508</v>
      </c>
      <c r="F327" s="1405">
        <v>137844</v>
      </c>
      <c r="G327" s="1405">
        <v>128323</v>
      </c>
      <c r="H327" s="1405">
        <v>134832</v>
      </c>
      <c r="I327" s="1405">
        <v>127449</v>
      </c>
      <c r="J327" s="1405">
        <v>138668</v>
      </c>
      <c r="K327" s="1406">
        <v>149836</v>
      </c>
    </row>
    <row r="328" spans="1:14" ht="12.75" customHeight="1">
      <c r="A328" s="1404" t="s">
        <v>721</v>
      </c>
      <c r="B328" s="1396" t="s">
        <v>859</v>
      </c>
      <c r="D328" s="1405">
        <v>56994</v>
      </c>
      <c r="E328" s="1405">
        <v>45946</v>
      </c>
      <c r="F328" s="1405">
        <v>48224</v>
      </c>
      <c r="G328" s="1405">
        <v>61511</v>
      </c>
      <c r="H328" s="1405">
        <v>56889</v>
      </c>
      <c r="I328" s="1405">
        <v>43949</v>
      </c>
      <c r="J328" s="1405">
        <v>50704</v>
      </c>
      <c r="K328" s="1406">
        <v>60437</v>
      </c>
    </row>
    <row r="329" spans="1:14" ht="12.75" customHeight="1">
      <c r="A329" s="1404" t="s">
        <v>722</v>
      </c>
      <c r="B329" s="1396" t="s">
        <v>859</v>
      </c>
      <c r="D329" s="1405">
        <v>26100</v>
      </c>
      <c r="E329" s="1405">
        <v>26877</v>
      </c>
      <c r="F329" s="1405">
        <v>25156</v>
      </c>
      <c r="G329" s="1405">
        <v>25357</v>
      </c>
      <c r="H329" s="1405">
        <v>34485</v>
      </c>
      <c r="I329" s="1405">
        <v>34182</v>
      </c>
      <c r="J329" s="1405">
        <v>30042</v>
      </c>
      <c r="K329" s="1406">
        <v>30206</v>
      </c>
    </row>
    <row r="330" spans="1:14" ht="12.75" customHeight="1">
      <c r="A330" s="1404" t="s">
        <v>723</v>
      </c>
      <c r="B330" s="1396" t="s">
        <v>859</v>
      </c>
      <c r="D330" s="1405">
        <v>120161</v>
      </c>
      <c r="E330" s="1405">
        <v>100116</v>
      </c>
      <c r="F330" s="1405">
        <v>105044</v>
      </c>
      <c r="G330" s="1405">
        <v>122119</v>
      </c>
      <c r="H330" s="1405">
        <v>193480</v>
      </c>
      <c r="I330" s="1405">
        <v>154180</v>
      </c>
      <c r="J330" s="1405">
        <v>178438</v>
      </c>
      <c r="K330" s="1406">
        <v>187463</v>
      </c>
    </row>
    <row r="331" spans="1:14" ht="12.75" customHeight="1">
      <c r="A331" s="1464" t="s">
        <v>724</v>
      </c>
      <c r="B331" s="1465"/>
      <c r="C331" s="1465"/>
      <c r="D331" s="1465"/>
      <c r="E331" s="1465"/>
      <c r="F331" s="1465"/>
      <c r="G331" s="1465"/>
      <c r="H331" s="1418"/>
      <c r="I331" s="1418"/>
      <c r="J331" s="1418"/>
      <c r="K331" s="1419"/>
    </row>
    <row r="332" spans="1:14" ht="12.75" customHeight="1">
      <c r="A332" s="1391" t="s">
        <v>303</v>
      </c>
      <c r="B332" s="1392" t="s">
        <v>331</v>
      </c>
      <c r="C332" s="1466" t="s">
        <v>410</v>
      </c>
      <c r="D332" s="1393" t="s">
        <v>411</v>
      </c>
      <c r="E332" s="1393" t="s">
        <v>412</v>
      </c>
      <c r="F332" s="1393" t="s">
        <v>413</v>
      </c>
      <c r="G332" s="1393" t="s">
        <v>414</v>
      </c>
      <c r="H332" s="1392" t="s">
        <v>411</v>
      </c>
      <c r="I332" s="1392" t="s">
        <v>412</v>
      </c>
      <c r="J332" s="1392" t="s">
        <v>413</v>
      </c>
      <c r="K332" s="1392" t="s">
        <v>414</v>
      </c>
    </row>
    <row r="333" spans="1:14" ht="12.75" customHeight="1">
      <c r="A333" s="1394" t="s">
        <v>725</v>
      </c>
      <c r="B333" s="1396" t="s">
        <v>859</v>
      </c>
      <c r="D333" s="1397">
        <v>1062933</v>
      </c>
      <c r="E333" s="1397">
        <v>1030065</v>
      </c>
      <c r="F333" s="1397">
        <v>1002455</v>
      </c>
      <c r="G333" s="1397">
        <v>1015084</v>
      </c>
      <c r="H333" s="1397">
        <v>1052170</v>
      </c>
      <c r="I333" s="1397">
        <v>1057247</v>
      </c>
      <c r="J333" s="1397">
        <v>978806</v>
      </c>
      <c r="K333" s="1402">
        <v>1029738</v>
      </c>
    </row>
    <row r="334" spans="1:14" ht="12.75" customHeight="1">
      <c r="A334" s="1404" t="s">
        <v>726</v>
      </c>
      <c r="B334" s="1396" t="s">
        <v>859</v>
      </c>
      <c r="D334" s="1405">
        <v>2336</v>
      </c>
      <c r="E334" s="1405">
        <v>2673</v>
      </c>
      <c r="F334" s="1405">
        <v>3064</v>
      </c>
      <c r="G334" s="1405">
        <v>2893</v>
      </c>
      <c r="H334" s="1405">
        <v>2596</v>
      </c>
      <c r="I334" s="1405">
        <v>3818</v>
      </c>
      <c r="J334" s="1405">
        <v>2911</v>
      </c>
      <c r="K334" s="1406">
        <v>3054</v>
      </c>
    </row>
    <row r="335" spans="1:14" ht="12.75" customHeight="1">
      <c r="A335" s="1404" t="s">
        <v>727</v>
      </c>
      <c r="B335" s="1396" t="s">
        <v>859</v>
      </c>
      <c r="D335" s="1405">
        <v>22850</v>
      </c>
      <c r="E335" s="1405">
        <v>24387</v>
      </c>
      <c r="F335" s="1405">
        <v>27611</v>
      </c>
      <c r="G335" s="1405">
        <v>24518</v>
      </c>
      <c r="H335" s="1405">
        <v>22067</v>
      </c>
      <c r="I335" s="1405">
        <v>25848</v>
      </c>
      <c r="J335" s="1405">
        <v>26398</v>
      </c>
      <c r="K335" s="1406">
        <v>25912</v>
      </c>
    </row>
    <row r="336" spans="1:14" ht="12.75" customHeight="1">
      <c r="A336" s="1404" t="s">
        <v>728</v>
      </c>
      <c r="B336" s="1396" t="s">
        <v>859</v>
      </c>
      <c r="D336" s="1405">
        <v>84395</v>
      </c>
      <c r="E336" s="1405">
        <v>92916</v>
      </c>
      <c r="F336" s="1405">
        <v>81897</v>
      </c>
      <c r="G336" s="1405">
        <v>78281</v>
      </c>
      <c r="H336" s="1405">
        <v>81431</v>
      </c>
      <c r="I336" s="1405">
        <v>94183</v>
      </c>
      <c r="J336" s="1405">
        <v>75451</v>
      </c>
      <c r="K336" s="1406">
        <v>66712</v>
      </c>
    </row>
    <row r="337" spans="1:14" ht="12.75" customHeight="1">
      <c r="A337" s="1404" t="s">
        <v>729</v>
      </c>
      <c r="B337" s="1396" t="s">
        <v>859</v>
      </c>
      <c r="D337" s="1405">
        <v>54377</v>
      </c>
      <c r="E337" s="1405">
        <v>46048</v>
      </c>
      <c r="F337" s="1405">
        <v>42805</v>
      </c>
      <c r="G337" s="1405">
        <v>45338</v>
      </c>
      <c r="H337" s="1405">
        <v>50233</v>
      </c>
      <c r="I337" s="1405">
        <v>44483</v>
      </c>
      <c r="J337" s="1405">
        <v>43878</v>
      </c>
      <c r="K337" s="1406">
        <v>46395</v>
      </c>
    </row>
    <row r="338" spans="1:14" ht="12.75" customHeight="1">
      <c r="A338" s="1404" t="s">
        <v>730</v>
      </c>
      <c r="B338" s="1396" t="s">
        <v>859</v>
      </c>
      <c r="D338" s="1405" t="s">
        <v>372</v>
      </c>
      <c r="E338" s="1405" t="s">
        <v>372</v>
      </c>
      <c r="F338" s="1405" t="s">
        <v>372</v>
      </c>
      <c r="G338" s="1405" t="s">
        <v>372</v>
      </c>
      <c r="H338" s="1411" t="s">
        <v>372</v>
      </c>
      <c r="I338" s="1411" t="s">
        <v>372</v>
      </c>
      <c r="J338" s="1411" t="s">
        <v>372</v>
      </c>
      <c r="K338" s="1412" t="s">
        <v>372</v>
      </c>
    </row>
    <row r="339" spans="1:14" ht="12.75" customHeight="1">
      <c r="A339" s="1407" t="s">
        <v>731</v>
      </c>
      <c r="B339" s="1396" t="s">
        <v>859</v>
      </c>
      <c r="D339" s="1405">
        <v>56113</v>
      </c>
      <c r="E339" s="1405">
        <v>48714</v>
      </c>
      <c r="F339" s="1405">
        <v>49007</v>
      </c>
      <c r="G339" s="1405">
        <v>45745</v>
      </c>
      <c r="H339" s="1405">
        <v>48657</v>
      </c>
      <c r="I339" s="1405">
        <v>47021</v>
      </c>
      <c r="J339" s="1405">
        <v>41931</v>
      </c>
      <c r="K339" s="1406">
        <v>45968</v>
      </c>
    </row>
    <row r="340" spans="1:14" ht="12.75" customHeight="1">
      <c r="A340" s="1404" t="s">
        <v>732</v>
      </c>
      <c r="B340" s="1396" t="s">
        <v>859</v>
      </c>
      <c r="D340" s="1405" t="s">
        <v>372</v>
      </c>
      <c r="E340" s="1405" t="s">
        <v>372</v>
      </c>
      <c r="F340" s="1405" t="s">
        <v>372</v>
      </c>
      <c r="G340" s="1405" t="s">
        <v>372</v>
      </c>
      <c r="H340" s="1411" t="s">
        <v>372</v>
      </c>
      <c r="I340" s="1411" t="s">
        <v>372</v>
      </c>
      <c r="J340" s="1411" t="s">
        <v>372</v>
      </c>
      <c r="K340" s="1412" t="s">
        <v>372</v>
      </c>
    </row>
    <row r="341" spans="1:14" ht="12.75" customHeight="1">
      <c r="A341" s="1407" t="s">
        <v>733</v>
      </c>
      <c r="B341" s="1396" t="s">
        <v>859</v>
      </c>
      <c r="D341" s="1405">
        <v>106761</v>
      </c>
      <c r="E341" s="1405">
        <v>122721</v>
      </c>
      <c r="F341" s="1405">
        <v>115904</v>
      </c>
      <c r="G341" s="1405">
        <v>108490</v>
      </c>
      <c r="H341" s="1405">
        <v>111645</v>
      </c>
      <c r="I341" s="1405">
        <v>116811</v>
      </c>
      <c r="J341" s="1405">
        <v>108888</v>
      </c>
      <c r="K341" s="1406">
        <v>98876</v>
      </c>
    </row>
    <row r="342" spans="1:14" ht="12.75" customHeight="1">
      <c r="A342" s="1404" t="s">
        <v>734</v>
      </c>
      <c r="B342" s="1396" t="s">
        <v>859</v>
      </c>
      <c r="D342" s="1405">
        <v>135441</v>
      </c>
      <c r="E342" s="1405">
        <v>147555</v>
      </c>
      <c r="F342" s="1405">
        <v>137339</v>
      </c>
      <c r="G342" s="1405">
        <v>126148</v>
      </c>
      <c r="H342" s="1405">
        <v>135044</v>
      </c>
      <c r="I342" s="1405">
        <v>152841</v>
      </c>
      <c r="J342" s="1405">
        <v>141779</v>
      </c>
      <c r="K342" s="1406">
        <v>127646</v>
      </c>
    </row>
    <row r="343" spans="1:14" ht="12.75" customHeight="1">
      <c r="A343" s="1404" t="s">
        <v>735</v>
      </c>
      <c r="B343" s="1396" t="s">
        <v>859</v>
      </c>
      <c r="D343" s="1405">
        <v>63096</v>
      </c>
      <c r="E343" s="1405">
        <v>52667</v>
      </c>
      <c r="F343" s="1405">
        <v>45762</v>
      </c>
      <c r="G343" s="1405">
        <v>49468</v>
      </c>
      <c r="H343" s="1405">
        <v>45516</v>
      </c>
      <c r="I343" s="1405">
        <v>38454</v>
      </c>
      <c r="J343" s="1405">
        <v>39967</v>
      </c>
      <c r="K343" s="1406">
        <v>48230</v>
      </c>
    </row>
    <row r="344" spans="1:14" ht="12.75" customHeight="1">
      <c r="A344" s="1404" t="s">
        <v>736</v>
      </c>
      <c r="B344" s="1396" t="s">
        <v>859</v>
      </c>
      <c r="D344" s="1405">
        <v>40800</v>
      </c>
      <c r="E344" s="1405">
        <v>48056</v>
      </c>
      <c r="F344" s="1405">
        <v>50242</v>
      </c>
      <c r="G344" s="1405">
        <v>44109</v>
      </c>
      <c r="H344" s="1405">
        <v>47013</v>
      </c>
      <c r="I344" s="1405">
        <v>51323</v>
      </c>
      <c r="J344" s="1405">
        <v>47271</v>
      </c>
      <c r="K344" s="1406">
        <v>42515</v>
      </c>
    </row>
    <row r="345" spans="1:14" ht="12.75" customHeight="1">
      <c r="A345" s="1404" t="s">
        <v>737</v>
      </c>
      <c r="B345" s="1396" t="s">
        <v>859</v>
      </c>
      <c r="D345" s="1405">
        <v>216889</v>
      </c>
      <c r="E345" s="1405">
        <v>166258</v>
      </c>
      <c r="F345" s="1405">
        <v>171017</v>
      </c>
      <c r="G345" s="1405">
        <v>201132</v>
      </c>
      <c r="H345" s="1405">
        <v>224192</v>
      </c>
      <c r="I345" s="1405">
        <v>193334</v>
      </c>
      <c r="J345" s="1405">
        <v>170493</v>
      </c>
      <c r="K345" s="1406">
        <v>224461</v>
      </c>
    </row>
    <row r="346" spans="1:14" ht="12.75" customHeight="1">
      <c r="A346" s="1404" t="s">
        <v>738</v>
      </c>
      <c r="B346" s="1396" t="s">
        <v>859</v>
      </c>
      <c r="D346" s="1405">
        <v>28878</v>
      </c>
      <c r="E346" s="1405">
        <v>27951</v>
      </c>
      <c r="F346" s="1405">
        <v>27492</v>
      </c>
      <c r="G346" s="1405">
        <v>30552</v>
      </c>
      <c r="H346" s="1405">
        <v>29394</v>
      </c>
      <c r="I346" s="1405">
        <v>28592</v>
      </c>
      <c r="J346" s="1405">
        <v>30084</v>
      </c>
      <c r="K346" s="1406">
        <v>33144</v>
      </c>
    </row>
    <row r="347" spans="1:14" ht="12.75" customHeight="1">
      <c r="A347" s="1404" t="s">
        <v>739</v>
      </c>
      <c r="B347" s="1396" t="s">
        <v>859</v>
      </c>
      <c r="D347" s="1405">
        <v>219346</v>
      </c>
      <c r="E347" s="1405">
        <v>219586</v>
      </c>
      <c r="F347" s="1405">
        <v>219659</v>
      </c>
      <c r="G347" s="1405">
        <v>227659</v>
      </c>
      <c r="H347" s="1405">
        <v>215399</v>
      </c>
      <c r="I347" s="1405">
        <v>223668</v>
      </c>
      <c r="J347" s="1405">
        <v>214709</v>
      </c>
      <c r="K347" s="1406">
        <v>232935</v>
      </c>
    </row>
    <row r="348" spans="1:14" ht="12.75" customHeight="1">
      <c r="A348" s="1464" t="s">
        <v>740</v>
      </c>
      <c r="B348" s="1465"/>
      <c r="C348" s="1465"/>
      <c r="D348" s="1465"/>
      <c r="E348" s="1465"/>
      <c r="F348" s="1465"/>
      <c r="G348" s="1465"/>
      <c r="H348" s="1418"/>
      <c r="I348" s="1418"/>
      <c r="J348" s="1418"/>
      <c r="K348" s="1419"/>
    </row>
    <row r="349" spans="1:14" ht="12.75" customHeight="1">
      <c r="A349" s="1391" t="s">
        <v>303</v>
      </c>
      <c r="B349" s="1392" t="s">
        <v>331</v>
      </c>
      <c r="C349" s="1466" t="s">
        <v>410</v>
      </c>
      <c r="D349" s="1393" t="s">
        <v>411</v>
      </c>
      <c r="E349" s="1393" t="s">
        <v>412</v>
      </c>
      <c r="F349" s="1393" t="s">
        <v>413</v>
      </c>
      <c r="G349" s="1393" t="s">
        <v>414</v>
      </c>
      <c r="H349" s="1392" t="s">
        <v>411</v>
      </c>
      <c r="I349" s="1391" t="s">
        <v>412</v>
      </c>
      <c r="J349" s="1391" t="s">
        <v>413</v>
      </c>
      <c r="K349" s="1391" t="s">
        <v>414</v>
      </c>
    </row>
    <row r="350" spans="1:14" ht="12.75" customHeight="1">
      <c r="A350" s="1394" t="s">
        <v>741</v>
      </c>
      <c r="B350" s="1396" t="s">
        <v>859</v>
      </c>
      <c r="D350" s="1397">
        <v>1445134</v>
      </c>
      <c r="E350" s="1397">
        <v>1375227</v>
      </c>
      <c r="F350" s="1397">
        <v>1335929</v>
      </c>
      <c r="G350" s="1397">
        <v>1384057</v>
      </c>
      <c r="H350" s="1397">
        <v>1497678</v>
      </c>
      <c r="I350" s="1397">
        <v>1450410</v>
      </c>
      <c r="J350" s="1397">
        <v>1447336</v>
      </c>
      <c r="K350" s="1402">
        <v>1500894</v>
      </c>
      <c r="N350" s="1397"/>
    </row>
    <row r="351" spans="1:14" ht="12.75" customHeight="1">
      <c r="A351" s="1404" t="s">
        <v>742</v>
      </c>
      <c r="B351" s="1396" t="s">
        <v>859</v>
      </c>
      <c r="D351" s="1405">
        <v>339374</v>
      </c>
      <c r="E351" s="1405">
        <v>349107</v>
      </c>
      <c r="F351" s="1405">
        <v>326912</v>
      </c>
      <c r="G351" s="1405">
        <v>345201</v>
      </c>
      <c r="H351" s="1405">
        <v>380299</v>
      </c>
      <c r="I351" s="1405">
        <v>386858</v>
      </c>
      <c r="J351" s="1405">
        <v>393934</v>
      </c>
      <c r="K351" s="1406">
        <v>393670</v>
      </c>
    </row>
    <row r="352" spans="1:14" ht="12.75" customHeight="1">
      <c r="A352" s="1404" t="s">
        <v>743</v>
      </c>
      <c r="B352" s="1396" t="s">
        <v>859</v>
      </c>
      <c r="D352" s="1405">
        <v>57062</v>
      </c>
      <c r="E352" s="1405">
        <v>53939</v>
      </c>
      <c r="F352" s="1405">
        <v>50640</v>
      </c>
      <c r="G352" s="1405">
        <v>49655</v>
      </c>
      <c r="H352" s="1405">
        <v>55706</v>
      </c>
      <c r="I352" s="1405">
        <v>50363</v>
      </c>
      <c r="J352" s="1405">
        <v>50067</v>
      </c>
      <c r="K352" s="1406">
        <v>52282</v>
      </c>
    </row>
    <row r="353" spans="1:14" ht="12.75" customHeight="1">
      <c r="A353" s="1404" t="s">
        <v>744</v>
      </c>
      <c r="B353" s="1396" t="s">
        <v>859</v>
      </c>
      <c r="D353" s="1405">
        <v>140061</v>
      </c>
      <c r="E353" s="1405">
        <v>133919</v>
      </c>
      <c r="F353" s="1405">
        <v>123663</v>
      </c>
      <c r="G353" s="1405">
        <v>130514</v>
      </c>
      <c r="H353" s="1405">
        <v>146330</v>
      </c>
      <c r="I353" s="1405">
        <v>135932</v>
      </c>
      <c r="J353" s="1405">
        <v>133906</v>
      </c>
      <c r="K353" s="1406">
        <v>132777</v>
      </c>
    </row>
    <row r="354" spans="1:14" ht="12.75" customHeight="1">
      <c r="A354" s="1404" t="s">
        <v>745</v>
      </c>
      <c r="B354" s="1396" t="s">
        <v>859</v>
      </c>
      <c r="D354" s="1405">
        <v>160770</v>
      </c>
      <c r="E354" s="1405">
        <v>143880</v>
      </c>
      <c r="F354" s="1405">
        <v>153586</v>
      </c>
      <c r="G354" s="1405">
        <v>169174</v>
      </c>
      <c r="H354" s="1405">
        <v>168557</v>
      </c>
      <c r="I354" s="1405">
        <v>159760</v>
      </c>
      <c r="J354" s="1405">
        <v>166029</v>
      </c>
      <c r="K354" s="1406">
        <v>187511</v>
      </c>
    </row>
    <row r="355" spans="1:14" ht="12.75" customHeight="1">
      <c r="A355" s="1404" t="s">
        <v>746</v>
      </c>
      <c r="B355" s="1396" t="s">
        <v>859</v>
      </c>
      <c r="D355" s="1405">
        <v>73543</v>
      </c>
      <c r="E355" s="1405">
        <v>67265</v>
      </c>
      <c r="F355" s="1405">
        <v>67052</v>
      </c>
      <c r="G355" s="1405">
        <v>75968</v>
      </c>
      <c r="H355" s="1405">
        <v>73231</v>
      </c>
      <c r="I355" s="1405">
        <v>64067</v>
      </c>
      <c r="J355" s="1405">
        <v>66558</v>
      </c>
      <c r="K355" s="1406">
        <v>71430</v>
      </c>
    </row>
    <row r="356" spans="1:14" ht="12.75" customHeight="1">
      <c r="A356" s="1404" t="s">
        <v>747</v>
      </c>
      <c r="B356" s="1396" t="s">
        <v>859</v>
      </c>
      <c r="D356" s="1405">
        <v>674322</v>
      </c>
      <c r="E356" s="1405">
        <v>627118</v>
      </c>
      <c r="F356" s="1405">
        <v>614077</v>
      </c>
      <c r="G356" s="1405">
        <v>613546</v>
      </c>
      <c r="H356" s="1405">
        <v>673555</v>
      </c>
      <c r="I356" s="1405">
        <v>653429</v>
      </c>
      <c r="J356" s="1405">
        <v>636842</v>
      </c>
      <c r="K356" s="1406">
        <v>663225</v>
      </c>
      <c r="L356" s="1405"/>
    </row>
    <row r="357" spans="1:14" ht="12.75" customHeight="1">
      <c r="A357" s="1464" t="s">
        <v>748</v>
      </c>
      <c r="B357" s="1465"/>
      <c r="C357" s="1465"/>
      <c r="D357" s="1465"/>
      <c r="E357" s="1465"/>
      <c r="F357" s="1465"/>
      <c r="G357" s="1465"/>
      <c r="H357" s="1418"/>
      <c r="I357" s="1418"/>
      <c r="J357" s="1418"/>
      <c r="K357" s="1419"/>
    </row>
    <row r="358" spans="1:14" ht="12.75" customHeight="1">
      <c r="A358" s="1391" t="s">
        <v>303</v>
      </c>
      <c r="B358" s="1392" t="s">
        <v>331</v>
      </c>
      <c r="C358" s="1466" t="s">
        <v>410</v>
      </c>
      <c r="D358" s="1393" t="s">
        <v>411</v>
      </c>
      <c r="E358" s="1393" t="s">
        <v>412</v>
      </c>
      <c r="F358" s="1393" t="s">
        <v>413</v>
      </c>
      <c r="G358" s="1393" t="s">
        <v>414</v>
      </c>
      <c r="H358" s="1392" t="s">
        <v>411</v>
      </c>
      <c r="I358" s="1392" t="s">
        <v>412</v>
      </c>
      <c r="J358" s="1392" t="s">
        <v>413</v>
      </c>
      <c r="K358" s="1392" t="s">
        <v>414</v>
      </c>
    </row>
    <row r="359" spans="1:14" ht="12.75" customHeight="1">
      <c r="A359" s="1413" t="s">
        <v>749</v>
      </c>
      <c r="B359" s="1396" t="s">
        <v>859</v>
      </c>
      <c r="D359" s="1397">
        <v>351103</v>
      </c>
      <c r="E359" s="1397">
        <v>356054</v>
      </c>
      <c r="F359" s="1397">
        <v>320277</v>
      </c>
      <c r="G359" s="1397">
        <v>306530</v>
      </c>
      <c r="H359" s="1397">
        <v>292297</v>
      </c>
      <c r="I359" s="1397">
        <v>322431</v>
      </c>
      <c r="J359" s="1397">
        <v>305392</v>
      </c>
      <c r="K359" s="1402">
        <v>331723</v>
      </c>
    </row>
    <row r="360" spans="1:14" ht="33.75" customHeight="1">
      <c r="A360" s="1440" t="s">
        <v>750</v>
      </c>
      <c r="B360" s="1396" t="s">
        <v>859</v>
      </c>
      <c r="D360" s="1405">
        <v>100447</v>
      </c>
      <c r="E360" s="1405">
        <v>89550</v>
      </c>
      <c r="F360" s="1405">
        <v>78891</v>
      </c>
      <c r="G360" s="1405">
        <v>81986</v>
      </c>
      <c r="H360" s="1405">
        <v>83720</v>
      </c>
      <c r="I360" s="1405">
        <v>78876</v>
      </c>
      <c r="J360" s="1405">
        <v>77567</v>
      </c>
      <c r="K360" s="1406">
        <v>85353</v>
      </c>
    </row>
    <row r="361" spans="1:14" ht="30.75" customHeight="1">
      <c r="A361" s="1440" t="s">
        <v>751</v>
      </c>
      <c r="B361" s="1396" t="s">
        <v>859</v>
      </c>
      <c r="D361" s="1405">
        <v>248831</v>
      </c>
      <c r="E361" s="1405">
        <v>264766</v>
      </c>
      <c r="F361" s="1405">
        <v>238998</v>
      </c>
      <c r="G361" s="1405">
        <v>222747</v>
      </c>
      <c r="H361" s="1405">
        <v>204775</v>
      </c>
      <c r="I361" s="1405">
        <v>238780</v>
      </c>
      <c r="J361" s="1405">
        <v>222852</v>
      </c>
      <c r="K361" s="1406">
        <v>240699</v>
      </c>
    </row>
    <row r="362" spans="1:14" ht="12.75" customHeight="1">
      <c r="A362" s="1464" t="s">
        <v>752</v>
      </c>
      <c r="B362" s="1465"/>
      <c r="C362" s="1465"/>
      <c r="D362" s="1465"/>
      <c r="E362" s="1465"/>
      <c r="F362" s="1465"/>
      <c r="G362" s="1465"/>
      <c r="H362" s="1418"/>
      <c r="I362" s="1418"/>
      <c r="J362" s="1418"/>
      <c r="K362" s="1419"/>
    </row>
    <row r="363" spans="1:14" ht="12.75" customHeight="1">
      <c r="A363" s="1391" t="s">
        <v>303</v>
      </c>
      <c r="B363" s="1392" t="s">
        <v>331</v>
      </c>
      <c r="C363" s="1466" t="s">
        <v>410</v>
      </c>
      <c r="D363" s="1393" t="s">
        <v>411</v>
      </c>
      <c r="E363" s="1393" t="s">
        <v>412</v>
      </c>
      <c r="F363" s="1393" t="s">
        <v>413</v>
      </c>
      <c r="G363" s="1393" t="s">
        <v>414</v>
      </c>
      <c r="H363" s="1392" t="s">
        <v>411</v>
      </c>
      <c r="I363" s="1392" t="s">
        <v>412</v>
      </c>
      <c r="J363" s="1392" t="s">
        <v>413</v>
      </c>
      <c r="K363" s="1392" t="s">
        <v>414</v>
      </c>
    </row>
    <row r="364" spans="1:14" ht="12.75" customHeight="1">
      <c r="A364" s="1394" t="s">
        <v>753</v>
      </c>
      <c r="B364" s="1396" t="s">
        <v>859</v>
      </c>
      <c r="D364" s="1397">
        <v>2250856</v>
      </c>
      <c r="E364" s="1397">
        <v>2189086</v>
      </c>
      <c r="F364" s="1397">
        <v>2170957</v>
      </c>
      <c r="G364" s="1397">
        <v>2192188</v>
      </c>
      <c r="H364" s="1397">
        <v>2358790</v>
      </c>
      <c r="I364" s="1397">
        <v>2377334</v>
      </c>
      <c r="J364" s="1397">
        <v>2371687</v>
      </c>
      <c r="K364" s="1402">
        <v>2392979</v>
      </c>
      <c r="N364" s="1397"/>
    </row>
    <row r="365" spans="1:14" ht="12.75" customHeight="1">
      <c r="A365" s="1404" t="s">
        <v>754</v>
      </c>
      <c r="B365" s="1396" t="s">
        <v>859</v>
      </c>
      <c r="D365" s="1405">
        <v>110038</v>
      </c>
      <c r="E365" s="1405">
        <v>86041</v>
      </c>
      <c r="F365" s="1405">
        <v>86505</v>
      </c>
      <c r="G365" s="1405">
        <v>95129</v>
      </c>
      <c r="H365" s="1405">
        <v>120158</v>
      </c>
      <c r="I365" s="1405">
        <v>104743</v>
      </c>
      <c r="J365" s="1405">
        <v>107947</v>
      </c>
      <c r="K365" s="1406">
        <v>121306</v>
      </c>
    </row>
    <row r="366" spans="1:14" ht="12.75" customHeight="1">
      <c r="A366" s="1404" t="s">
        <v>755</v>
      </c>
      <c r="B366" s="1396" t="s">
        <v>859</v>
      </c>
      <c r="D366" s="1405">
        <v>85475</v>
      </c>
      <c r="E366" s="1405">
        <v>71495</v>
      </c>
      <c r="F366" s="1405">
        <v>75087</v>
      </c>
      <c r="G366" s="1405">
        <v>75212</v>
      </c>
      <c r="H366" s="1405">
        <v>98141</v>
      </c>
      <c r="I366" s="1405">
        <v>85853</v>
      </c>
      <c r="J366" s="1405">
        <v>79697</v>
      </c>
      <c r="K366" s="1406">
        <v>89406</v>
      </c>
    </row>
    <row r="367" spans="1:14" ht="12.75" customHeight="1">
      <c r="A367" s="1404" t="s">
        <v>756</v>
      </c>
      <c r="B367" s="1396" t="s">
        <v>859</v>
      </c>
      <c r="D367" s="1405">
        <v>135822</v>
      </c>
      <c r="E367" s="1405">
        <v>132023</v>
      </c>
      <c r="F367" s="1405">
        <v>114993</v>
      </c>
      <c r="G367" s="1405">
        <v>120824</v>
      </c>
      <c r="H367" s="1405">
        <v>117258</v>
      </c>
      <c r="I367" s="1405">
        <v>118065</v>
      </c>
      <c r="J367" s="1405">
        <v>114658</v>
      </c>
      <c r="K367" s="1406">
        <v>125570</v>
      </c>
    </row>
    <row r="368" spans="1:14" ht="12.75" customHeight="1">
      <c r="A368" s="1404" t="s">
        <v>757</v>
      </c>
      <c r="B368" s="1396" t="s">
        <v>859</v>
      </c>
      <c r="D368" s="1405">
        <v>11388</v>
      </c>
      <c r="E368" s="1405">
        <v>10226</v>
      </c>
      <c r="F368" s="1405">
        <v>8161</v>
      </c>
      <c r="G368" s="1405">
        <v>7430</v>
      </c>
      <c r="H368" s="1405">
        <v>7243</v>
      </c>
      <c r="I368" s="1405">
        <v>7338</v>
      </c>
      <c r="J368" s="1405">
        <v>7947</v>
      </c>
      <c r="K368" s="1406">
        <v>6218</v>
      </c>
    </row>
    <row r="369" spans="1:11" ht="12.75" customHeight="1">
      <c r="A369" s="1404" t="s">
        <v>758</v>
      </c>
      <c r="B369" s="1396" t="s">
        <v>859</v>
      </c>
      <c r="D369" s="1405">
        <v>39128</v>
      </c>
      <c r="E369" s="1405">
        <v>37875</v>
      </c>
      <c r="F369" s="1405">
        <v>36727</v>
      </c>
      <c r="G369" s="1405">
        <v>38525</v>
      </c>
      <c r="H369" s="1405">
        <v>38692</v>
      </c>
      <c r="I369" s="1405">
        <v>38147</v>
      </c>
      <c r="J369" s="1405">
        <v>35982</v>
      </c>
      <c r="K369" s="1406">
        <v>38234</v>
      </c>
    </row>
    <row r="370" spans="1:11" ht="12.75" customHeight="1">
      <c r="A370" s="1404" t="s">
        <v>759</v>
      </c>
      <c r="B370" s="1396" t="s">
        <v>859</v>
      </c>
      <c r="D370" s="1405">
        <v>16543</v>
      </c>
      <c r="E370" s="1405">
        <v>15643</v>
      </c>
      <c r="F370" s="1405">
        <v>14943</v>
      </c>
      <c r="G370" s="1405">
        <v>14359</v>
      </c>
      <c r="H370" s="1405">
        <v>14168</v>
      </c>
      <c r="I370" s="1405">
        <v>14203</v>
      </c>
      <c r="J370" s="1405">
        <v>13040</v>
      </c>
      <c r="K370" s="1406">
        <v>13883</v>
      </c>
    </row>
    <row r="371" spans="1:11" ht="12.75" customHeight="1">
      <c r="A371" s="1404" t="s">
        <v>760</v>
      </c>
      <c r="B371" s="1396" t="s">
        <v>859</v>
      </c>
      <c r="D371" s="1405">
        <v>26531</v>
      </c>
      <c r="E371" s="1405">
        <v>21458</v>
      </c>
      <c r="F371" s="1405">
        <v>21890</v>
      </c>
      <c r="G371" s="1405">
        <v>21598</v>
      </c>
      <c r="H371" s="1405">
        <v>26501</v>
      </c>
      <c r="I371" s="1405">
        <v>23621</v>
      </c>
      <c r="J371" s="1405">
        <v>20234</v>
      </c>
      <c r="K371" s="1406">
        <v>22869</v>
      </c>
    </row>
    <row r="372" spans="1:11" ht="12.75" customHeight="1">
      <c r="A372" s="1404" t="s">
        <v>761</v>
      </c>
      <c r="B372" s="1396" t="s">
        <v>859</v>
      </c>
      <c r="D372" s="1405">
        <v>6101</v>
      </c>
      <c r="E372" s="1405">
        <v>5736</v>
      </c>
      <c r="F372" s="1405">
        <v>5724</v>
      </c>
      <c r="G372" s="1405">
        <v>7662</v>
      </c>
      <c r="H372" s="1405">
        <v>5875</v>
      </c>
      <c r="I372" s="1405">
        <v>5637</v>
      </c>
      <c r="J372" s="1405">
        <v>5767</v>
      </c>
      <c r="K372" s="1406">
        <v>5412</v>
      </c>
    </row>
    <row r="373" spans="1:11" s="1416" customFormat="1" ht="27.75" customHeight="1">
      <c r="A373" s="1415" t="s">
        <v>762</v>
      </c>
      <c r="B373" s="1396" t="s">
        <v>859</v>
      </c>
      <c r="C373" s="1411"/>
      <c r="D373" s="1405">
        <v>183959</v>
      </c>
      <c r="E373" s="1405">
        <v>164160</v>
      </c>
      <c r="F373" s="1405">
        <v>155076</v>
      </c>
      <c r="G373" s="1405">
        <v>171239</v>
      </c>
      <c r="H373" s="1405">
        <v>184670</v>
      </c>
      <c r="I373" s="1405">
        <v>165060</v>
      </c>
      <c r="J373" s="1405">
        <v>161629</v>
      </c>
      <c r="K373" s="1406">
        <v>188548</v>
      </c>
    </row>
    <row r="374" spans="1:11" ht="12.75" customHeight="1">
      <c r="A374" s="1404" t="s">
        <v>763</v>
      </c>
      <c r="B374" s="1396" t="s">
        <v>859</v>
      </c>
      <c r="D374" s="1405">
        <v>26534</v>
      </c>
      <c r="E374" s="1405">
        <v>29176</v>
      </c>
      <c r="F374" s="1405">
        <v>29257</v>
      </c>
      <c r="G374" s="1405">
        <v>27289</v>
      </c>
      <c r="H374" s="1405">
        <v>23752</v>
      </c>
      <c r="I374" s="1405">
        <v>24334</v>
      </c>
      <c r="J374" s="1405">
        <v>28390</v>
      </c>
      <c r="K374" s="1406">
        <v>26447</v>
      </c>
    </row>
    <row r="375" spans="1:11" ht="12.75" customHeight="1">
      <c r="A375" s="1404" t="s">
        <v>764</v>
      </c>
      <c r="B375" s="1396" t="s">
        <v>859</v>
      </c>
      <c r="D375" s="1405">
        <v>402055</v>
      </c>
      <c r="E375" s="1405">
        <v>377771</v>
      </c>
      <c r="F375" s="1405">
        <v>390089</v>
      </c>
      <c r="G375" s="1405">
        <v>394479</v>
      </c>
      <c r="H375" s="1405">
        <v>455762</v>
      </c>
      <c r="I375" s="1405">
        <v>437167</v>
      </c>
      <c r="J375" s="1405">
        <v>467592</v>
      </c>
      <c r="K375" s="1406">
        <v>489613</v>
      </c>
    </row>
    <row r="376" spans="1:11" ht="12.75" customHeight="1">
      <c r="A376" s="1404" t="s">
        <v>765</v>
      </c>
      <c r="B376" s="1396" t="s">
        <v>859</v>
      </c>
      <c r="D376" s="1405">
        <v>272021</v>
      </c>
      <c r="E376" s="1405">
        <v>256737</v>
      </c>
      <c r="F376" s="1405">
        <v>246489</v>
      </c>
      <c r="G376" s="1405">
        <v>267738</v>
      </c>
      <c r="H376" s="1405">
        <v>250037</v>
      </c>
      <c r="I376" s="1405">
        <v>238158</v>
      </c>
      <c r="J376" s="1405">
        <v>244369</v>
      </c>
      <c r="K376" s="1406">
        <v>263591</v>
      </c>
    </row>
    <row r="377" spans="1:11" ht="12.75" customHeight="1">
      <c r="A377" s="1404" t="s">
        <v>766</v>
      </c>
      <c r="B377" s="1396" t="s">
        <v>859</v>
      </c>
      <c r="D377" s="1405">
        <v>186806</v>
      </c>
      <c r="E377" s="1405">
        <v>221431</v>
      </c>
      <c r="F377" s="1405">
        <v>196351</v>
      </c>
      <c r="G377" s="1405">
        <v>164740</v>
      </c>
      <c r="H377" s="1405">
        <v>207647</v>
      </c>
      <c r="I377" s="1405">
        <v>258032</v>
      </c>
      <c r="J377" s="1405">
        <v>244092</v>
      </c>
      <c r="K377" s="1406">
        <v>200085</v>
      </c>
    </row>
    <row r="378" spans="1:11" ht="12.75" customHeight="1">
      <c r="A378" s="1404" t="s">
        <v>767</v>
      </c>
      <c r="B378" s="1396" t="s">
        <v>859</v>
      </c>
      <c r="D378" s="1405">
        <v>38522</v>
      </c>
      <c r="E378" s="1405">
        <v>34497</v>
      </c>
      <c r="F378" s="1405">
        <v>34437</v>
      </c>
      <c r="G378" s="1405">
        <v>32296</v>
      </c>
      <c r="H378" s="1405">
        <v>25711</v>
      </c>
      <c r="I378" s="1405">
        <v>25162</v>
      </c>
      <c r="J378" s="1405">
        <v>25392</v>
      </c>
      <c r="K378" s="1406">
        <v>24850</v>
      </c>
    </row>
    <row r="379" spans="1:11" ht="12.75" customHeight="1">
      <c r="A379" s="1404" t="s">
        <v>768</v>
      </c>
      <c r="B379" s="1396" t="s">
        <v>859</v>
      </c>
      <c r="D379" s="1405">
        <v>66695</v>
      </c>
      <c r="E379" s="1405">
        <v>58684</v>
      </c>
      <c r="F379" s="1405">
        <v>66309</v>
      </c>
      <c r="G379" s="1405">
        <v>63925</v>
      </c>
      <c r="H379" s="1405">
        <v>93078</v>
      </c>
      <c r="I379" s="1405">
        <v>100816</v>
      </c>
      <c r="J379" s="1405">
        <v>100369</v>
      </c>
      <c r="K379" s="1406">
        <v>92983</v>
      </c>
    </row>
    <row r="380" spans="1:11" ht="12.75" customHeight="1">
      <c r="A380" s="1404" t="s">
        <v>769</v>
      </c>
      <c r="B380" s="1396" t="s">
        <v>859</v>
      </c>
      <c r="D380" s="1405">
        <v>26816</v>
      </c>
      <c r="E380" s="1405">
        <v>22992</v>
      </c>
      <c r="F380" s="1405">
        <v>29163</v>
      </c>
      <c r="G380" s="1405">
        <v>32702</v>
      </c>
      <c r="H380" s="1405">
        <v>20493</v>
      </c>
      <c r="I380" s="1405">
        <v>17565</v>
      </c>
      <c r="J380" s="1405">
        <v>18889</v>
      </c>
      <c r="K380" s="1406">
        <v>18979</v>
      </c>
    </row>
    <row r="381" spans="1:11" s="1416" customFormat="1" ht="27.75" customHeight="1">
      <c r="A381" s="1415" t="s">
        <v>770</v>
      </c>
      <c r="B381" s="1396" t="s">
        <v>859</v>
      </c>
      <c r="C381" s="1411"/>
      <c r="D381" s="1405">
        <v>9006</v>
      </c>
      <c r="E381" s="1405">
        <v>8552</v>
      </c>
      <c r="F381" s="1405" t="s">
        <v>372</v>
      </c>
      <c r="G381" s="1405" t="s">
        <v>372</v>
      </c>
      <c r="H381" s="1411" t="s">
        <v>372</v>
      </c>
      <c r="I381" s="1411" t="s">
        <v>372</v>
      </c>
      <c r="J381" s="1411" t="s">
        <v>372</v>
      </c>
      <c r="K381" s="1412" t="s">
        <v>372</v>
      </c>
    </row>
    <row r="382" spans="1:11" ht="12.75" customHeight="1">
      <c r="A382" s="1404" t="s">
        <v>771</v>
      </c>
      <c r="B382" s="1396" t="s">
        <v>859</v>
      </c>
      <c r="D382" s="1405">
        <v>12740</v>
      </c>
      <c r="E382" s="1405">
        <v>9360</v>
      </c>
      <c r="F382" s="1405">
        <v>11555</v>
      </c>
      <c r="G382" s="1405">
        <v>15484</v>
      </c>
      <c r="H382" s="1405">
        <v>11972</v>
      </c>
      <c r="I382" s="1405">
        <v>10986</v>
      </c>
      <c r="J382" s="1405">
        <v>11437</v>
      </c>
      <c r="K382" s="1406">
        <v>16098</v>
      </c>
    </row>
    <row r="383" spans="1:11" ht="12.75" customHeight="1">
      <c r="A383" s="1404" t="s">
        <v>772</v>
      </c>
      <c r="B383" s="1396" t="s">
        <v>859</v>
      </c>
      <c r="D383" s="1405">
        <v>128380</v>
      </c>
      <c r="E383" s="1405">
        <v>156066</v>
      </c>
      <c r="F383" s="1405">
        <v>154870</v>
      </c>
      <c r="G383" s="1405">
        <v>143907</v>
      </c>
      <c r="H383" s="1405">
        <v>170123</v>
      </c>
      <c r="I383" s="1405">
        <v>169498</v>
      </c>
      <c r="J383" s="1405">
        <v>155385</v>
      </c>
      <c r="K383" s="1406">
        <v>152075</v>
      </c>
    </row>
    <row r="384" spans="1:11" ht="12.75" customHeight="1">
      <c r="A384" s="1404" t="s">
        <v>773</v>
      </c>
      <c r="B384" s="1396" t="s">
        <v>859</v>
      </c>
      <c r="D384" s="1405">
        <v>404371</v>
      </c>
      <c r="E384" s="1405">
        <v>397295</v>
      </c>
      <c r="F384" s="1405">
        <v>419510</v>
      </c>
      <c r="G384" s="1405">
        <v>434094</v>
      </c>
      <c r="H384" s="1405">
        <v>418835</v>
      </c>
      <c r="I384" s="1405">
        <v>454305</v>
      </c>
      <c r="J384" s="1405">
        <v>456939</v>
      </c>
      <c r="K384" s="1406">
        <v>434674</v>
      </c>
    </row>
    <row r="385" spans="1:14" ht="12.75" customHeight="1">
      <c r="A385" s="1464" t="s">
        <v>774</v>
      </c>
      <c r="B385" s="1465"/>
      <c r="C385" s="1465"/>
      <c r="D385" s="1465"/>
      <c r="E385" s="1465"/>
      <c r="F385" s="1465"/>
      <c r="G385" s="1465"/>
      <c r="H385" s="1418"/>
      <c r="I385" s="1418"/>
      <c r="J385" s="1418"/>
      <c r="K385" s="1419"/>
    </row>
    <row r="386" spans="1:14" ht="12.75" customHeight="1">
      <c r="A386" s="1391" t="s">
        <v>303</v>
      </c>
      <c r="B386" s="1392" t="s">
        <v>331</v>
      </c>
      <c r="C386" s="1466" t="s">
        <v>410</v>
      </c>
      <c r="D386" s="1393" t="s">
        <v>411</v>
      </c>
      <c r="E386" s="1393" t="s">
        <v>412</v>
      </c>
      <c r="F386" s="1393" t="s">
        <v>413</v>
      </c>
      <c r="G386" s="1393" t="s">
        <v>414</v>
      </c>
      <c r="H386" s="1392" t="s">
        <v>411</v>
      </c>
      <c r="I386" s="1392" t="s">
        <v>412</v>
      </c>
      <c r="J386" s="1392" t="s">
        <v>413</v>
      </c>
      <c r="K386" s="1392" t="s">
        <v>414</v>
      </c>
    </row>
    <row r="387" spans="1:14" ht="12.75" customHeight="1">
      <c r="A387" s="1394" t="s">
        <v>775</v>
      </c>
      <c r="D387" s="1397">
        <v>2173173</v>
      </c>
      <c r="E387" s="1397">
        <v>2044045</v>
      </c>
      <c r="F387" s="1397">
        <v>1895708</v>
      </c>
      <c r="G387" s="1397">
        <v>1870759</v>
      </c>
      <c r="H387" s="1397">
        <v>1819508</v>
      </c>
      <c r="I387" s="1397">
        <v>1789358</v>
      </c>
      <c r="J387" s="1397">
        <v>1798420</v>
      </c>
      <c r="K387" s="1402">
        <v>1838980</v>
      </c>
    </row>
    <row r="388" spans="1:14" ht="12.75" customHeight="1">
      <c r="A388" s="1404" t="s">
        <v>776</v>
      </c>
      <c r="B388" s="1396" t="s">
        <v>859</v>
      </c>
      <c r="D388" s="1405">
        <v>609999</v>
      </c>
      <c r="E388" s="1405">
        <v>565524</v>
      </c>
      <c r="F388" s="1405">
        <v>541384</v>
      </c>
      <c r="G388" s="1405">
        <v>538244</v>
      </c>
      <c r="H388" s="1405">
        <v>507755</v>
      </c>
      <c r="I388" s="1405">
        <v>488265</v>
      </c>
      <c r="J388" s="1405">
        <v>510725</v>
      </c>
      <c r="K388" s="1406">
        <v>528760</v>
      </c>
      <c r="L388" s="1405"/>
    </row>
    <row r="389" spans="1:14" ht="12.75" customHeight="1">
      <c r="A389" s="1404" t="s">
        <v>777</v>
      </c>
      <c r="B389" s="1396" t="s">
        <v>859</v>
      </c>
      <c r="D389" s="1405">
        <v>537974</v>
      </c>
      <c r="E389" s="1405">
        <v>503794</v>
      </c>
      <c r="F389" s="1405">
        <v>457773</v>
      </c>
      <c r="G389" s="1405">
        <v>455516</v>
      </c>
      <c r="H389" s="1405">
        <v>444146</v>
      </c>
      <c r="I389" s="1405">
        <v>435988</v>
      </c>
      <c r="J389" s="1405">
        <v>414990</v>
      </c>
      <c r="K389" s="1406">
        <v>425521</v>
      </c>
    </row>
    <row r="390" spans="1:14" ht="12.75" customHeight="1">
      <c r="A390" s="1404" t="s">
        <v>778</v>
      </c>
      <c r="B390" s="1396" t="s">
        <v>859</v>
      </c>
      <c r="D390" s="1405">
        <v>97976</v>
      </c>
      <c r="E390" s="1405">
        <v>83710</v>
      </c>
      <c r="F390" s="1405">
        <v>81402</v>
      </c>
      <c r="G390" s="1405">
        <v>94409</v>
      </c>
      <c r="H390" s="1405">
        <v>89944</v>
      </c>
      <c r="I390" s="1405">
        <v>88139</v>
      </c>
      <c r="J390" s="1405">
        <v>88600</v>
      </c>
      <c r="K390" s="1406">
        <v>96773</v>
      </c>
    </row>
    <row r="391" spans="1:14" ht="12.75" customHeight="1">
      <c r="A391" s="1404" t="s">
        <v>779</v>
      </c>
      <c r="B391" s="1396" t="s">
        <v>859</v>
      </c>
      <c r="D391" s="1405">
        <v>668389</v>
      </c>
      <c r="E391" s="1405">
        <v>634671</v>
      </c>
      <c r="F391" s="1405">
        <v>569506</v>
      </c>
      <c r="G391" s="1405">
        <v>552896</v>
      </c>
      <c r="H391" s="1405">
        <v>537655</v>
      </c>
      <c r="I391" s="1405">
        <v>528570</v>
      </c>
      <c r="J391" s="1405">
        <v>527815</v>
      </c>
      <c r="K391" s="1406">
        <v>536917</v>
      </c>
    </row>
    <row r="392" spans="1:14" ht="12.75" customHeight="1">
      <c r="A392" s="1404" t="s">
        <v>780</v>
      </c>
      <c r="B392" s="1396" t="s">
        <v>859</v>
      </c>
      <c r="D392" s="1405">
        <v>73187</v>
      </c>
      <c r="E392" s="1405">
        <v>73195</v>
      </c>
      <c r="F392" s="1405">
        <v>69040</v>
      </c>
      <c r="G392" s="1405">
        <v>64679</v>
      </c>
      <c r="H392" s="1405">
        <v>79703</v>
      </c>
      <c r="I392" s="1405">
        <v>78545</v>
      </c>
      <c r="J392" s="1405">
        <v>79803</v>
      </c>
      <c r="K392" s="1406">
        <v>81637</v>
      </c>
    </row>
    <row r="393" spans="1:14" ht="12.75" customHeight="1">
      <c r="A393" s="1394" t="s">
        <v>781</v>
      </c>
      <c r="B393" s="1396" t="s">
        <v>859</v>
      </c>
      <c r="D393" s="1397">
        <v>1039669</v>
      </c>
      <c r="E393" s="1397">
        <v>960686</v>
      </c>
      <c r="F393" s="1397">
        <v>997436</v>
      </c>
      <c r="G393" s="1397">
        <v>1031778</v>
      </c>
      <c r="H393" s="1397">
        <v>1085498</v>
      </c>
      <c r="I393" s="1397">
        <v>1014040</v>
      </c>
      <c r="J393" s="1397">
        <v>998643</v>
      </c>
      <c r="K393" s="1402">
        <v>993690</v>
      </c>
      <c r="N393" s="1397"/>
    </row>
    <row r="394" spans="1:14" ht="12.75" customHeight="1">
      <c r="A394" s="1404" t="s">
        <v>782</v>
      </c>
      <c r="B394" s="1396" t="s">
        <v>859</v>
      </c>
      <c r="D394" s="1405">
        <v>594044</v>
      </c>
      <c r="E394" s="1405">
        <v>535332</v>
      </c>
      <c r="F394" s="1405">
        <v>541179</v>
      </c>
      <c r="G394" s="1405">
        <v>556377</v>
      </c>
      <c r="H394" s="1405">
        <v>591510</v>
      </c>
      <c r="I394" s="1405">
        <v>574934</v>
      </c>
      <c r="J394" s="1405">
        <v>546645</v>
      </c>
      <c r="K394" s="1406">
        <v>548511</v>
      </c>
    </row>
    <row r="395" spans="1:14" ht="12.75" customHeight="1">
      <c r="A395" s="1404" t="s">
        <v>783</v>
      </c>
      <c r="B395" s="1396" t="s">
        <v>859</v>
      </c>
      <c r="D395" s="1405">
        <v>335767</v>
      </c>
      <c r="E395" s="1405">
        <v>327583</v>
      </c>
      <c r="F395" s="1405">
        <v>345203</v>
      </c>
      <c r="G395" s="1405">
        <v>362125</v>
      </c>
      <c r="H395" s="1405">
        <v>385337</v>
      </c>
      <c r="I395" s="1405">
        <v>339293</v>
      </c>
      <c r="J395" s="1405">
        <v>336763</v>
      </c>
      <c r="K395" s="1406">
        <v>331089</v>
      </c>
    </row>
    <row r="396" spans="1:14" ht="12.75" customHeight="1">
      <c r="A396" s="1404" t="s">
        <v>784</v>
      </c>
      <c r="B396" s="1396" t="s">
        <v>859</v>
      </c>
      <c r="D396" s="1405">
        <v>109858</v>
      </c>
      <c r="E396" s="1405">
        <v>97771</v>
      </c>
      <c r="F396" s="1405">
        <v>111055</v>
      </c>
      <c r="G396" s="1405">
        <v>113276</v>
      </c>
      <c r="H396" s="1405">
        <v>108651</v>
      </c>
      <c r="I396" s="1405">
        <v>99812</v>
      </c>
      <c r="J396" s="1405">
        <v>115234</v>
      </c>
      <c r="K396" s="1406">
        <v>114090</v>
      </c>
    </row>
    <row r="397" spans="1:14" ht="12.75" customHeight="1">
      <c r="A397" s="1464" t="s">
        <v>785</v>
      </c>
      <c r="B397" s="1465"/>
      <c r="C397" s="1465"/>
      <c r="D397" s="1465"/>
      <c r="E397" s="1465"/>
      <c r="F397" s="1465"/>
      <c r="G397" s="1465"/>
      <c r="H397" s="1418"/>
      <c r="I397" s="1418"/>
      <c r="J397" s="1418"/>
      <c r="K397" s="1419"/>
    </row>
    <row r="398" spans="1:14" ht="12.75" customHeight="1">
      <c r="A398" s="1391" t="s">
        <v>303</v>
      </c>
      <c r="B398" s="1392" t="s">
        <v>331</v>
      </c>
      <c r="C398" s="1466" t="s">
        <v>410</v>
      </c>
      <c r="D398" s="1393" t="s">
        <v>411</v>
      </c>
      <c r="E398" s="1393" t="s">
        <v>412</v>
      </c>
      <c r="F398" s="1393" t="s">
        <v>413</v>
      </c>
      <c r="G398" s="1393" t="s">
        <v>414</v>
      </c>
      <c r="H398" s="1392" t="s">
        <v>411</v>
      </c>
      <c r="I398" s="1392" t="s">
        <v>412</v>
      </c>
      <c r="J398" s="1392" t="s">
        <v>413</v>
      </c>
      <c r="K398" s="1392" t="s">
        <v>414</v>
      </c>
    </row>
    <row r="399" spans="1:14" ht="12.75" customHeight="1">
      <c r="A399" s="1394" t="s">
        <v>786</v>
      </c>
      <c r="B399" s="1396" t="s">
        <v>859</v>
      </c>
      <c r="D399" s="1397">
        <v>343395</v>
      </c>
      <c r="E399" s="1397">
        <v>283422</v>
      </c>
      <c r="F399" s="1397">
        <v>287682</v>
      </c>
      <c r="G399" s="1397">
        <v>300764</v>
      </c>
      <c r="H399" s="1397">
        <v>281206</v>
      </c>
      <c r="I399" s="1397">
        <v>305309</v>
      </c>
      <c r="J399" s="1397">
        <v>327146</v>
      </c>
      <c r="K399" s="1402">
        <v>357919</v>
      </c>
      <c r="N399" s="1397"/>
    </row>
    <row r="400" spans="1:14" ht="12.75" customHeight="1">
      <c r="A400" s="1404" t="s">
        <v>787</v>
      </c>
      <c r="B400" s="1396" t="s">
        <v>859</v>
      </c>
      <c r="D400" s="1405">
        <v>17960</v>
      </c>
      <c r="E400" s="1405">
        <v>14890</v>
      </c>
      <c r="F400" s="1405">
        <v>13781</v>
      </c>
      <c r="G400" s="1405">
        <v>13306</v>
      </c>
      <c r="H400" s="1405">
        <v>14966</v>
      </c>
      <c r="I400" s="1405">
        <v>14511</v>
      </c>
      <c r="J400" s="1405">
        <v>11664</v>
      </c>
      <c r="K400" s="1406">
        <v>12636</v>
      </c>
    </row>
    <row r="401" spans="1:14" ht="12.75" customHeight="1">
      <c r="A401" s="1404" t="s">
        <v>789</v>
      </c>
      <c r="B401" s="1396" t="s">
        <v>859</v>
      </c>
      <c r="D401" s="1405">
        <v>4903</v>
      </c>
      <c r="E401" s="1405">
        <v>5440</v>
      </c>
      <c r="F401" s="1405">
        <v>4469</v>
      </c>
      <c r="G401" s="1405">
        <v>6569</v>
      </c>
      <c r="H401" s="1405">
        <v>5749</v>
      </c>
      <c r="I401" s="1405">
        <v>7125</v>
      </c>
      <c r="J401" s="1405">
        <v>5955</v>
      </c>
      <c r="K401" s="1406">
        <v>7280</v>
      </c>
    </row>
    <row r="402" spans="1:14" ht="12.75" customHeight="1">
      <c r="A402" s="1404" t="s">
        <v>790</v>
      </c>
      <c r="B402" s="1396" t="s">
        <v>859</v>
      </c>
      <c r="D402" s="1405">
        <v>6195</v>
      </c>
      <c r="E402" s="1405">
        <v>5670</v>
      </c>
      <c r="F402" s="1405">
        <v>5697</v>
      </c>
      <c r="G402" s="1405">
        <v>7750</v>
      </c>
      <c r="H402" s="1405">
        <v>5722</v>
      </c>
      <c r="I402" s="1405">
        <v>6756</v>
      </c>
      <c r="J402" s="1405">
        <v>7298</v>
      </c>
      <c r="K402" s="1406">
        <v>7615</v>
      </c>
    </row>
    <row r="403" spans="1:14" ht="12.75" customHeight="1">
      <c r="A403" s="1404" t="s">
        <v>791</v>
      </c>
      <c r="B403" s="1396" t="s">
        <v>859</v>
      </c>
      <c r="D403" s="1405">
        <v>15591</v>
      </c>
      <c r="E403" s="1405">
        <v>14329</v>
      </c>
      <c r="F403" s="1405">
        <v>15411</v>
      </c>
      <c r="G403" s="1405">
        <v>7031</v>
      </c>
      <c r="H403" s="1405">
        <v>7975</v>
      </c>
      <c r="I403" s="1405">
        <v>15171</v>
      </c>
      <c r="J403" s="1405">
        <v>17309</v>
      </c>
      <c r="K403" s="1406">
        <v>18303</v>
      </c>
    </row>
    <row r="404" spans="1:14" ht="12.75" customHeight="1">
      <c r="A404" s="1404" t="s">
        <v>792</v>
      </c>
      <c r="B404" s="1396" t="s">
        <v>859</v>
      </c>
      <c r="D404" s="1405">
        <v>33018</v>
      </c>
      <c r="E404" s="1405">
        <v>28127</v>
      </c>
      <c r="F404" s="1405">
        <v>29930</v>
      </c>
      <c r="G404" s="1405">
        <v>33125</v>
      </c>
      <c r="H404" s="1405">
        <v>34736</v>
      </c>
      <c r="I404" s="1405">
        <v>30385</v>
      </c>
      <c r="J404" s="1405">
        <v>32417</v>
      </c>
      <c r="K404" s="1406">
        <v>35991</v>
      </c>
    </row>
    <row r="405" spans="1:14" ht="12.75" customHeight="1">
      <c r="A405" s="1404" t="s">
        <v>793</v>
      </c>
      <c r="B405" s="1396" t="s">
        <v>859</v>
      </c>
      <c r="D405" s="1405">
        <v>19235</v>
      </c>
      <c r="E405" s="1405">
        <v>17618</v>
      </c>
      <c r="F405" s="1405">
        <v>16316</v>
      </c>
      <c r="G405" s="1405">
        <v>19826</v>
      </c>
      <c r="H405" s="1405">
        <v>18927</v>
      </c>
      <c r="I405" s="1405">
        <v>17444</v>
      </c>
      <c r="J405" s="1405">
        <v>15082</v>
      </c>
      <c r="K405" s="1406">
        <v>18388</v>
      </c>
    </row>
    <row r="406" spans="1:14" ht="12.75" customHeight="1">
      <c r="A406" s="1404" t="s">
        <v>794</v>
      </c>
      <c r="B406" s="1396" t="s">
        <v>859</v>
      </c>
      <c r="D406" s="1405">
        <v>164148</v>
      </c>
      <c r="E406" s="1405">
        <v>125251</v>
      </c>
      <c r="F406" s="1405">
        <v>126724</v>
      </c>
      <c r="G406" s="1405">
        <v>140236</v>
      </c>
      <c r="H406" s="1405">
        <v>116414</v>
      </c>
      <c r="I406" s="1405">
        <v>133718</v>
      </c>
      <c r="J406" s="1405">
        <v>163074</v>
      </c>
      <c r="K406" s="1406">
        <v>182858</v>
      </c>
    </row>
    <row r="407" spans="1:14" ht="12.75" customHeight="1">
      <c r="A407" s="1404" t="s">
        <v>795</v>
      </c>
      <c r="B407" s="1396" t="s">
        <v>859</v>
      </c>
      <c r="D407" s="1405">
        <v>51993</v>
      </c>
      <c r="E407" s="1405">
        <v>47125</v>
      </c>
      <c r="F407" s="1405">
        <v>47026</v>
      </c>
      <c r="G407" s="1405">
        <v>50366</v>
      </c>
      <c r="H407" s="1405">
        <v>52416</v>
      </c>
      <c r="I407" s="1405">
        <v>53886</v>
      </c>
      <c r="J407" s="1405">
        <v>48158</v>
      </c>
      <c r="K407" s="1406">
        <v>52139</v>
      </c>
    </row>
    <row r="408" spans="1:14" ht="12.75" customHeight="1">
      <c r="A408" s="1404" t="s">
        <v>796</v>
      </c>
      <c r="B408" s="1396" t="s">
        <v>859</v>
      </c>
      <c r="D408" s="1405">
        <v>704</v>
      </c>
      <c r="E408" s="1405">
        <v>650</v>
      </c>
      <c r="F408" s="1405">
        <v>419</v>
      </c>
      <c r="G408" s="1405">
        <v>277</v>
      </c>
      <c r="H408" s="1405">
        <v>238</v>
      </c>
      <c r="I408" s="1405">
        <v>292</v>
      </c>
      <c r="J408" s="1405">
        <v>287</v>
      </c>
      <c r="K408" s="1406">
        <v>308</v>
      </c>
    </row>
    <row r="409" spans="1:14" ht="12.75" customHeight="1">
      <c r="A409" s="1404" t="s">
        <v>797</v>
      </c>
      <c r="B409" s="1396" t="s">
        <v>859</v>
      </c>
      <c r="D409" s="1405">
        <v>274</v>
      </c>
      <c r="E409" s="1405">
        <v>361</v>
      </c>
      <c r="F409" s="1405">
        <v>192</v>
      </c>
      <c r="G409" s="1405">
        <v>302</v>
      </c>
      <c r="H409" s="1405">
        <v>162</v>
      </c>
      <c r="I409" s="1405">
        <v>387</v>
      </c>
      <c r="J409" s="1405">
        <v>303</v>
      </c>
      <c r="K409" s="1406">
        <v>320</v>
      </c>
    </row>
    <row r="410" spans="1:14" ht="12.75" customHeight="1">
      <c r="A410" s="1404" t="s">
        <v>798</v>
      </c>
      <c r="B410" s="1396" t="s">
        <v>859</v>
      </c>
      <c r="D410" s="1405">
        <v>8876</v>
      </c>
      <c r="E410" s="1405">
        <v>7800</v>
      </c>
      <c r="F410" s="1405">
        <v>8326</v>
      </c>
      <c r="G410" s="1405">
        <v>6908</v>
      </c>
      <c r="H410" s="1405">
        <v>7371</v>
      </c>
      <c r="I410" s="1405">
        <v>7908</v>
      </c>
      <c r="J410" s="1405">
        <v>7488</v>
      </c>
      <c r="K410" s="1406">
        <v>6925</v>
      </c>
    </row>
    <row r="411" spans="1:14" ht="12.75" customHeight="1">
      <c r="A411" s="1404" t="s">
        <v>799</v>
      </c>
      <c r="B411" s="1396" t="s">
        <v>859</v>
      </c>
      <c r="D411" s="1405">
        <v>14280</v>
      </c>
      <c r="E411" s="1405">
        <v>8894</v>
      </c>
      <c r="F411" s="1405">
        <v>12993</v>
      </c>
      <c r="G411" s="1405">
        <v>9363</v>
      </c>
      <c r="H411" s="1405">
        <v>8699</v>
      </c>
      <c r="I411" s="1405">
        <v>8816</v>
      </c>
      <c r="J411" s="1405">
        <v>10188</v>
      </c>
      <c r="K411" s="1406">
        <v>7451</v>
      </c>
    </row>
    <row r="412" spans="1:14" ht="12.75" customHeight="1">
      <c r="A412" s="1404" t="s">
        <v>800</v>
      </c>
      <c r="B412" s="1396" t="s">
        <v>859</v>
      </c>
      <c r="D412" s="1405">
        <v>5679</v>
      </c>
      <c r="E412" s="1405">
        <v>6530</v>
      </c>
      <c r="F412" s="1405">
        <v>5887</v>
      </c>
      <c r="G412" s="1405">
        <v>5436</v>
      </c>
      <c r="H412" s="1405">
        <v>7328</v>
      </c>
      <c r="I412" s="1405">
        <v>8464</v>
      </c>
      <c r="J412" s="1405">
        <v>7636</v>
      </c>
      <c r="K412" s="1406">
        <v>7442</v>
      </c>
    </row>
    <row r="413" spans="1:14" ht="12.75" customHeight="1">
      <c r="A413" s="1394" t="s">
        <v>801</v>
      </c>
      <c r="B413" s="1396" t="s">
        <v>859</v>
      </c>
      <c r="D413" s="1397">
        <v>378088</v>
      </c>
      <c r="E413" s="1397">
        <v>351011</v>
      </c>
      <c r="F413" s="1397">
        <v>384453</v>
      </c>
      <c r="G413" s="1397">
        <v>447610</v>
      </c>
      <c r="H413" s="1397">
        <v>404566</v>
      </c>
      <c r="I413" s="1397">
        <v>411388</v>
      </c>
      <c r="J413" s="1397">
        <v>393144</v>
      </c>
      <c r="K413" s="1402">
        <v>496188</v>
      </c>
      <c r="N413" s="1397"/>
    </row>
    <row r="414" spans="1:14" ht="12.75" customHeight="1">
      <c r="A414" s="1404" t="s">
        <v>802</v>
      </c>
      <c r="B414" s="1396" t="s">
        <v>859</v>
      </c>
      <c r="D414" s="1405">
        <v>191695</v>
      </c>
      <c r="E414" s="1405">
        <v>170264</v>
      </c>
      <c r="F414" s="1405">
        <v>191673</v>
      </c>
      <c r="G414" s="1405">
        <v>202920</v>
      </c>
      <c r="H414" s="1405">
        <v>210818</v>
      </c>
      <c r="I414" s="1405">
        <v>200596</v>
      </c>
      <c r="J414" s="1405">
        <v>187860</v>
      </c>
      <c r="K414" s="1406">
        <v>247826</v>
      </c>
    </row>
    <row r="415" spans="1:14" ht="12.75" customHeight="1">
      <c r="A415" s="1394" t="s">
        <v>803</v>
      </c>
      <c r="B415" s="1396" t="s">
        <v>859</v>
      </c>
      <c r="D415" s="1397">
        <v>109766</v>
      </c>
      <c r="E415" s="1397">
        <v>177329</v>
      </c>
      <c r="F415" s="1397">
        <v>167624</v>
      </c>
      <c r="G415" s="1397">
        <v>112643</v>
      </c>
      <c r="H415" s="1397">
        <v>114352</v>
      </c>
      <c r="I415" s="1397">
        <v>182238</v>
      </c>
      <c r="J415" s="1397">
        <v>166867</v>
      </c>
      <c r="K415" s="1402">
        <v>98172</v>
      </c>
    </row>
    <row r="416" spans="1:14" ht="12.75" customHeight="1">
      <c r="A416" s="1404" t="s">
        <v>804</v>
      </c>
      <c r="B416" s="1396" t="s">
        <v>859</v>
      </c>
      <c r="D416" s="1405">
        <v>6483</v>
      </c>
      <c r="E416" s="1405">
        <v>10293</v>
      </c>
      <c r="F416" s="1405">
        <v>10494</v>
      </c>
      <c r="G416" s="1405">
        <v>7525</v>
      </c>
      <c r="H416" s="1405">
        <v>6410</v>
      </c>
      <c r="I416" s="1405">
        <v>9681</v>
      </c>
      <c r="J416" s="1405">
        <v>10364</v>
      </c>
      <c r="K416" s="1406">
        <v>7365</v>
      </c>
    </row>
    <row r="417" spans="1:14" ht="12.75" customHeight="1">
      <c r="A417" s="1404" t="s">
        <v>805</v>
      </c>
      <c r="B417" s="1396" t="s">
        <v>859</v>
      </c>
      <c r="D417" s="1405">
        <v>9611</v>
      </c>
      <c r="E417" s="1405">
        <v>14105</v>
      </c>
      <c r="F417" s="1405">
        <v>13046</v>
      </c>
      <c r="G417" s="1405">
        <v>16129</v>
      </c>
      <c r="H417" s="1405">
        <v>9754</v>
      </c>
      <c r="I417" s="1405">
        <v>16245</v>
      </c>
      <c r="J417" s="1405">
        <v>11983</v>
      </c>
      <c r="K417" s="1406">
        <v>13763</v>
      </c>
    </row>
    <row r="418" spans="1:14" ht="12.75" customHeight="1">
      <c r="A418" s="1404" t="s">
        <v>806</v>
      </c>
      <c r="B418" s="1396" t="s">
        <v>859</v>
      </c>
      <c r="D418" s="1405" t="s">
        <v>372</v>
      </c>
      <c r="E418" s="1405" t="s">
        <v>372</v>
      </c>
      <c r="F418" s="1405" t="s">
        <v>372</v>
      </c>
      <c r="G418" s="1405" t="s">
        <v>372</v>
      </c>
      <c r="H418" s="1411" t="s">
        <v>372</v>
      </c>
      <c r="I418" s="1411" t="s">
        <v>372</v>
      </c>
      <c r="J418" s="1411" t="s">
        <v>372</v>
      </c>
      <c r="K418" s="1412" t="s">
        <v>372</v>
      </c>
    </row>
    <row r="419" spans="1:14" ht="12.75" customHeight="1">
      <c r="A419" s="1404" t="s">
        <v>807</v>
      </c>
      <c r="B419" s="1396" t="s">
        <v>859</v>
      </c>
      <c r="D419" s="1405">
        <v>61916</v>
      </c>
      <c r="E419" s="1405">
        <v>117190</v>
      </c>
      <c r="F419" s="1405">
        <v>108350</v>
      </c>
      <c r="G419" s="1405">
        <v>54374</v>
      </c>
      <c r="H419" s="1405">
        <v>62508</v>
      </c>
      <c r="I419" s="1405">
        <v>112637</v>
      </c>
      <c r="J419" s="1405">
        <v>111646</v>
      </c>
      <c r="K419" s="1406">
        <v>54331</v>
      </c>
    </row>
    <row r="420" spans="1:14" ht="12.75" customHeight="1">
      <c r="A420" s="1404" t="s">
        <v>808</v>
      </c>
      <c r="B420" s="1396" t="s">
        <v>859</v>
      </c>
      <c r="D420" s="1405" t="s">
        <v>372</v>
      </c>
      <c r="E420" s="1405" t="s">
        <v>372</v>
      </c>
      <c r="F420" s="1405" t="s">
        <v>372</v>
      </c>
      <c r="G420" s="1405" t="s">
        <v>372</v>
      </c>
      <c r="H420" s="1411" t="s">
        <v>372</v>
      </c>
      <c r="I420" s="1411" t="s">
        <v>372</v>
      </c>
      <c r="J420" s="1411" t="s">
        <v>372</v>
      </c>
      <c r="K420" s="1412" t="s">
        <v>372</v>
      </c>
    </row>
    <row r="421" spans="1:14" ht="12.75" customHeight="1">
      <c r="A421" s="1394" t="s">
        <v>809</v>
      </c>
      <c r="B421" s="1396" t="s">
        <v>859</v>
      </c>
      <c r="D421" s="1397">
        <v>1535439</v>
      </c>
      <c r="E421" s="1397">
        <v>1991947</v>
      </c>
      <c r="F421" s="1397">
        <v>1965232</v>
      </c>
      <c r="G421" s="1397">
        <v>1607847</v>
      </c>
      <c r="H421" s="1397">
        <v>1598560</v>
      </c>
      <c r="I421" s="1397">
        <v>2081887</v>
      </c>
      <c r="J421" s="1397">
        <v>2045328</v>
      </c>
      <c r="K421" s="1402">
        <v>1639278</v>
      </c>
    </row>
    <row r="422" spans="1:14" ht="12.75" customHeight="1">
      <c r="A422" s="1404" t="s">
        <v>810</v>
      </c>
      <c r="B422" s="1396" t="s">
        <v>859</v>
      </c>
      <c r="D422" s="1405">
        <v>1380963</v>
      </c>
      <c r="E422" s="1405">
        <v>1793923</v>
      </c>
      <c r="F422" s="1405">
        <v>1756616</v>
      </c>
      <c r="G422" s="1405">
        <v>1452446</v>
      </c>
      <c r="H422" s="1405">
        <v>1432264</v>
      </c>
      <c r="I422" s="1405">
        <v>1878725</v>
      </c>
      <c r="J422" s="1405">
        <v>1818929</v>
      </c>
      <c r="K422" s="1406">
        <v>1474710</v>
      </c>
    </row>
    <row r="423" spans="1:14" ht="12.75" customHeight="1">
      <c r="A423" s="1404" t="s">
        <v>812</v>
      </c>
      <c r="B423" s="1396" t="s">
        <v>859</v>
      </c>
      <c r="D423" s="1405">
        <v>109068</v>
      </c>
      <c r="E423" s="1405">
        <v>159411</v>
      </c>
      <c r="F423" s="1405">
        <v>164400</v>
      </c>
      <c r="G423" s="1405">
        <v>115347</v>
      </c>
      <c r="H423" s="1405">
        <v>124855</v>
      </c>
      <c r="I423" s="1405">
        <v>168403</v>
      </c>
      <c r="J423" s="1405">
        <v>185162</v>
      </c>
      <c r="K423" s="1406">
        <v>128029</v>
      </c>
    </row>
    <row r="424" spans="1:14" ht="12.75" customHeight="1">
      <c r="A424" s="1404" t="s">
        <v>813</v>
      </c>
      <c r="B424" s="1396" t="s">
        <v>859</v>
      </c>
      <c r="D424" s="1405">
        <v>11412</v>
      </c>
      <c r="E424" s="1405">
        <v>13368</v>
      </c>
      <c r="F424" s="1405">
        <v>13895</v>
      </c>
      <c r="G424" s="1405">
        <v>11412</v>
      </c>
      <c r="H424" s="1405">
        <v>12549</v>
      </c>
      <c r="I424" s="1405">
        <v>13722</v>
      </c>
      <c r="J424" s="1405">
        <v>13023</v>
      </c>
      <c r="K424" s="1406">
        <v>10901</v>
      </c>
    </row>
    <row r="425" spans="1:14" ht="12.75" customHeight="1">
      <c r="A425" s="1404" t="s">
        <v>814</v>
      </c>
      <c r="B425" s="1396" t="s">
        <v>859</v>
      </c>
      <c r="D425" s="1405">
        <v>33997</v>
      </c>
      <c r="E425" s="1405">
        <v>25245</v>
      </c>
      <c r="F425" s="1405">
        <v>30321</v>
      </c>
      <c r="G425" s="1405">
        <v>28642</v>
      </c>
      <c r="H425" s="1405">
        <v>28891</v>
      </c>
      <c r="I425" s="1405">
        <v>21036</v>
      </c>
      <c r="J425" s="1405">
        <v>28213</v>
      </c>
      <c r="K425" s="1406">
        <v>25638</v>
      </c>
    </row>
    <row r="426" spans="1:14" ht="12.75" customHeight="1">
      <c r="A426" s="1394" t="s">
        <v>815</v>
      </c>
      <c r="B426" s="1396" t="s">
        <v>859</v>
      </c>
      <c r="D426" s="1397">
        <v>257647</v>
      </c>
      <c r="E426" s="1397">
        <v>273838</v>
      </c>
      <c r="F426" s="1397">
        <v>260977</v>
      </c>
      <c r="G426" s="1397">
        <v>257250</v>
      </c>
      <c r="H426" s="1397">
        <v>235789</v>
      </c>
      <c r="I426" s="1397">
        <v>246867</v>
      </c>
      <c r="J426" s="1397">
        <v>246123</v>
      </c>
      <c r="K426" s="1402">
        <v>227017</v>
      </c>
    </row>
    <row r="427" spans="1:14" ht="12.75" customHeight="1">
      <c r="A427" s="1404" t="s">
        <v>816</v>
      </c>
      <c r="B427" s="1396" t="s">
        <v>859</v>
      </c>
      <c r="D427" s="1405" t="s">
        <v>417</v>
      </c>
      <c r="E427" s="1405" t="s">
        <v>417</v>
      </c>
      <c r="F427" s="1405" t="s">
        <v>417</v>
      </c>
      <c r="G427" s="1405" t="s">
        <v>417</v>
      </c>
      <c r="H427" s="1411" t="s">
        <v>372</v>
      </c>
      <c r="I427" s="1411" t="s">
        <v>372</v>
      </c>
      <c r="J427" s="1411" t="s">
        <v>372</v>
      </c>
      <c r="K427" s="1412" t="s">
        <v>372</v>
      </c>
    </row>
    <row r="428" spans="1:14" ht="12.75" customHeight="1">
      <c r="A428" s="1407" t="s">
        <v>817</v>
      </c>
      <c r="B428" s="1396" t="s">
        <v>859</v>
      </c>
      <c r="D428" s="1405">
        <v>245519</v>
      </c>
      <c r="E428" s="1405">
        <v>260904</v>
      </c>
      <c r="F428" s="1405">
        <v>249425</v>
      </c>
      <c r="G428" s="1405">
        <v>247685</v>
      </c>
      <c r="H428" s="1405">
        <v>226427</v>
      </c>
      <c r="I428" s="1405">
        <v>235042</v>
      </c>
      <c r="J428" s="1405">
        <v>235618</v>
      </c>
      <c r="K428" s="1406">
        <v>217949</v>
      </c>
    </row>
    <row r="429" spans="1:14" ht="12.75" customHeight="1">
      <c r="A429" s="1404" t="s">
        <v>818</v>
      </c>
      <c r="B429" s="1396" t="s">
        <v>859</v>
      </c>
      <c r="D429" s="1405" t="s">
        <v>417</v>
      </c>
      <c r="E429" s="1405" t="s">
        <v>417</v>
      </c>
      <c r="F429" s="1405" t="s">
        <v>417</v>
      </c>
      <c r="G429" s="1405" t="s">
        <v>417</v>
      </c>
      <c r="H429" s="1411" t="s">
        <v>372</v>
      </c>
      <c r="I429" s="1411" t="s">
        <v>372</v>
      </c>
      <c r="J429" s="1411" t="s">
        <v>372</v>
      </c>
      <c r="K429" s="1412" t="s">
        <v>372</v>
      </c>
      <c r="L429" s="1405"/>
    </row>
    <row r="430" spans="1:14" ht="12.75" customHeight="1">
      <c r="A430" s="1407" t="s">
        <v>819</v>
      </c>
      <c r="B430" s="1396" t="s">
        <v>859</v>
      </c>
      <c r="D430" s="1405">
        <v>12128</v>
      </c>
      <c r="E430" s="1405">
        <v>12934</v>
      </c>
      <c r="F430" s="1405">
        <v>11552</v>
      </c>
      <c r="G430" s="1405">
        <v>9565</v>
      </c>
      <c r="H430" s="1405">
        <v>9362</v>
      </c>
      <c r="I430" s="1405">
        <v>11824</v>
      </c>
      <c r="J430" s="1405">
        <v>10505</v>
      </c>
      <c r="K430" s="1406">
        <v>9068</v>
      </c>
    </row>
    <row r="431" spans="1:14" ht="12.75" customHeight="1">
      <c r="A431" s="1394" t="s">
        <v>820</v>
      </c>
      <c r="B431" s="1396" t="s">
        <v>859</v>
      </c>
      <c r="D431" s="1397">
        <v>2383832</v>
      </c>
      <c r="E431" s="1397">
        <v>2693243</v>
      </c>
      <c r="F431" s="1397">
        <v>2763537</v>
      </c>
      <c r="G431" s="1397">
        <v>2309521</v>
      </c>
      <c r="H431" s="1397">
        <v>2422096</v>
      </c>
      <c r="I431" s="1397">
        <v>2807771</v>
      </c>
      <c r="J431" s="1397">
        <v>2878479</v>
      </c>
      <c r="K431" s="1402">
        <v>2438784</v>
      </c>
      <c r="N431" s="1397"/>
    </row>
    <row r="432" spans="1:14" ht="12.75" customHeight="1">
      <c r="A432" s="1404" t="s">
        <v>821</v>
      </c>
      <c r="B432" s="1396" t="s">
        <v>859</v>
      </c>
      <c r="D432" s="1405" t="s">
        <v>372</v>
      </c>
      <c r="E432" s="1405" t="s">
        <v>372</v>
      </c>
      <c r="F432" s="1405" t="s">
        <v>372</v>
      </c>
      <c r="G432" s="1405" t="s">
        <v>372</v>
      </c>
      <c r="H432" s="1411" t="s">
        <v>372</v>
      </c>
      <c r="I432" s="1411" t="s">
        <v>372</v>
      </c>
      <c r="J432" s="1411" t="s">
        <v>372</v>
      </c>
      <c r="K432" s="1412" t="s">
        <v>372</v>
      </c>
    </row>
    <row r="433" spans="1:11" ht="12.75" customHeight="1">
      <c r="A433" s="1407" t="s">
        <v>822</v>
      </c>
      <c r="B433" s="1396" t="s">
        <v>859</v>
      </c>
      <c r="D433" s="1405">
        <v>252079</v>
      </c>
      <c r="E433" s="1405">
        <v>301928</v>
      </c>
      <c r="F433" s="1405">
        <v>320683</v>
      </c>
      <c r="G433" s="1405">
        <v>251155</v>
      </c>
      <c r="H433" s="1405">
        <v>261129</v>
      </c>
      <c r="I433" s="1405">
        <v>304988</v>
      </c>
      <c r="J433" s="1405">
        <v>340515</v>
      </c>
      <c r="K433" s="1406">
        <v>257330</v>
      </c>
    </row>
    <row r="434" spans="1:11" ht="12.75" customHeight="1">
      <c r="A434" s="1404" t="s">
        <v>823</v>
      </c>
      <c r="B434" s="1396" t="s">
        <v>859</v>
      </c>
      <c r="D434" s="1405" t="s">
        <v>372</v>
      </c>
      <c r="E434" s="1405" t="s">
        <v>372</v>
      </c>
      <c r="F434" s="1405" t="s">
        <v>372</v>
      </c>
      <c r="G434" s="1405" t="s">
        <v>372</v>
      </c>
      <c r="H434" s="1411" t="s">
        <v>372</v>
      </c>
      <c r="I434" s="1411" t="s">
        <v>372</v>
      </c>
      <c r="J434" s="1411" t="s">
        <v>372</v>
      </c>
      <c r="K434" s="1412" t="s">
        <v>372</v>
      </c>
    </row>
    <row r="435" spans="1:11" ht="12.75" customHeight="1">
      <c r="A435" s="1407" t="s">
        <v>824</v>
      </c>
      <c r="B435" s="1396" t="s">
        <v>859</v>
      </c>
      <c r="D435" s="1405">
        <v>351459</v>
      </c>
      <c r="E435" s="1405">
        <v>404853</v>
      </c>
      <c r="F435" s="1405">
        <v>417360</v>
      </c>
      <c r="G435" s="1405">
        <v>344146</v>
      </c>
      <c r="H435" s="1405">
        <v>366026</v>
      </c>
      <c r="I435" s="1405">
        <v>427206</v>
      </c>
      <c r="J435" s="1405">
        <v>452329</v>
      </c>
      <c r="K435" s="1406">
        <v>364229</v>
      </c>
    </row>
    <row r="436" spans="1:11" ht="12.75" customHeight="1">
      <c r="A436" s="1404" t="s">
        <v>825</v>
      </c>
      <c r="B436" s="1396" t="s">
        <v>859</v>
      </c>
      <c r="C436" s="1411">
        <v>2</v>
      </c>
      <c r="D436" s="1405">
        <v>6075</v>
      </c>
      <c r="E436" s="1405">
        <v>7866</v>
      </c>
      <c r="F436" s="1405">
        <v>8537</v>
      </c>
      <c r="G436" s="1405">
        <v>5878</v>
      </c>
      <c r="H436" s="1405">
        <v>6686</v>
      </c>
      <c r="I436" s="1405">
        <v>8438</v>
      </c>
      <c r="J436" s="1405">
        <v>9507</v>
      </c>
      <c r="K436" s="1406">
        <v>6074</v>
      </c>
    </row>
    <row r="437" spans="1:11" ht="12.75" customHeight="1">
      <c r="A437" s="1404" t="s">
        <v>826</v>
      </c>
      <c r="B437" s="1396" t="s">
        <v>859</v>
      </c>
      <c r="D437" s="1405">
        <v>11319</v>
      </c>
      <c r="E437" s="1405">
        <v>12211</v>
      </c>
      <c r="F437" s="1405">
        <v>13054</v>
      </c>
      <c r="G437" s="1405">
        <v>11622</v>
      </c>
      <c r="H437" s="1405">
        <v>12596</v>
      </c>
      <c r="I437" s="1405">
        <v>12862</v>
      </c>
      <c r="J437" s="1405">
        <v>13851</v>
      </c>
      <c r="K437" s="1406">
        <v>11857</v>
      </c>
    </row>
    <row r="438" spans="1:11" ht="12.75" customHeight="1">
      <c r="A438" s="1404" t="s">
        <v>827</v>
      </c>
      <c r="B438" s="1396" t="s">
        <v>859</v>
      </c>
      <c r="D438" s="1405">
        <v>400834</v>
      </c>
      <c r="E438" s="1405">
        <v>460387</v>
      </c>
      <c r="F438" s="1405">
        <v>463800</v>
      </c>
      <c r="G438" s="1405">
        <v>438730</v>
      </c>
      <c r="H438" s="1405">
        <v>425942</v>
      </c>
      <c r="I438" s="1405">
        <v>493135</v>
      </c>
      <c r="J438" s="1405">
        <v>473840</v>
      </c>
      <c r="K438" s="1406">
        <v>447417</v>
      </c>
    </row>
    <row r="439" spans="1:11" ht="12.75" customHeight="1">
      <c r="A439" s="1404" t="s">
        <v>828</v>
      </c>
      <c r="B439" s="1396" t="s">
        <v>859</v>
      </c>
      <c r="D439" s="1405">
        <v>167817</v>
      </c>
      <c r="E439" s="1405">
        <v>192383</v>
      </c>
      <c r="F439" s="1405">
        <v>200714</v>
      </c>
      <c r="G439" s="1405">
        <v>184337</v>
      </c>
      <c r="H439" s="1405">
        <v>188235</v>
      </c>
      <c r="I439" s="1405">
        <v>217090</v>
      </c>
      <c r="J439" s="1405">
        <v>221711</v>
      </c>
      <c r="K439" s="1406">
        <v>211125</v>
      </c>
    </row>
    <row r="440" spans="1:11" ht="12.75" customHeight="1">
      <c r="A440" s="1404" t="s">
        <v>829</v>
      </c>
      <c r="B440" s="1396" t="s">
        <v>859</v>
      </c>
      <c r="D440" s="1405">
        <v>262196</v>
      </c>
      <c r="E440" s="1405">
        <v>314767</v>
      </c>
      <c r="F440" s="1405">
        <v>312290</v>
      </c>
      <c r="G440" s="1405">
        <v>239227</v>
      </c>
      <c r="H440" s="1405">
        <v>252585</v>
      </c>
      <c r="I440" s="1405">
        <v>301237</v>
      </c>
      <c r="J440" s="1405">
        <v>322074</v>
      </c>
      <c r="K440" s="1406">
        <v>244562</v>
      </c>
    </row>
    <row r="441" spans="1:11" ht="12.75" customHeight="1">
      <c r="A441" s="1404" t="s">
        <v>830</v>
      </c>
      <c r="B441" s="1396" t="s">
        <v>859</v>
      </c>
      <c r="D441" s="1405">
        <v>43592</v>
      </c>
      <c r="E441" s="1405">
        <v>48195</v>
      </c>
      <c r="F441" s="1405">
        <v>47223</v>
      </c>
      <c r="G441" s="1405">
        <v>38123</v>
      </c>
      <c r="H441" s="1405">
        <v>44475</v>
      </c>
      <c r="I441" s="1405">
        <v>47231</v>
      </c>
      <c r="J441" s="1405">
        <v>47997</v>
      </c>
      <c r="K441" s="1406">
        <v>42572</v>
      </c>
    </row>
    <row r="442" spans="1:11" ht="12.75" customHeight="1">
      <c r="A442" s="1404" t="s">
        <v>831</v>
      </c>
      <c r="B442" s="1396" t="s">
        <v>859</v>
      </c>
      <c r="D442" s="1405">
        <v>62566</v>
      </c>
      <c r="E442" s="1405">
        <v>80374</v>
      </c>
      <c r="F442" s="1405">
        <v>85518</v>
      </c>
      <c r="G442" s="1405">
        <v>66079</v>
      </c>
      <c r="H442" s="1405">
        <v>71998</v>
      </c>
      <c r="I442" s="1405">
        <v>85578</v>
      </c>
      <c r="J442" s="1405">
        <v>86921</v>
      </c>
      <c r="K442" s="1406">
        <v>64468</v>
      </c>
    </row>
    <row r="443" spans="1:11" ht="12.75" customHeight="1">
      <c r="A443" s="1404" t="s">
        <v>832</v>
      </c>
      <c r="B443" s="1396" t="s">
        <v>859</v>
      </c>
      <c r="D443" s="1405">
        <v>42124</v>
      </c>
      <c r="E443" s="1405">
        <v>54864</v>
      </c>
      <c r="F443" s="1405">
        <v>48973</v>
      </c>
      <c r="G443" s="1405">
        <v>36531</v>
      </c>
      <c r="H443" s="1405">
        <v>41327</v>
      </c>
      <c r="I443" s="1405">
        <v>53812</v>
      </c>
      <c r="J443" s="1405">
        <v>48427</v>
      </c>
      <c r="K443" s="1406">
        <v>33364</v>
      </c>
    </row>
    <row r="444" spans="1:11" ht="12.75" customHeight="1">
      <c r="A444" s="1404" t="s">
        <v>833</v>
      </c>
      <c r="B444" s="1396" t="s">
        <v>859</v>
      </c>
      <c r="C444" s="1411">
        <v>1</v>
      </c>
      <c r="D444" s="1411" t="s">
        <v>190</v>
      </c>
      <c r="E444" s="1411" t="s">
        <v>190</v>
      </c>
      <c r="F444" s="1411" t="s">
        <v>190</v>
      </c>
      <c r="G444" s="1411" t="s">
        <v>190</v>
      </c>
      <c r="H444" s="1411" t="s">
        <v>190</v>
      </c>
      <c r="I444" s="1411" t="s">
        <v>190</v>
      </c>
      <c r="J444" s="1411" t="s">
        <v>190</v>
      </c>
      <c r="K444" s="1412" t="s">
        <v>190</v>
      </c>
    </row>
    <row r="445" spans="1:11" ht="12.75" customHeight="1">
      <c r="A445" s="1404" t="s">
        <v>834</v>
      </c>
      <c r="B445" s="1396" t="s">
        <v>859</v>
      </c>
      <c r="D445" s="1405">
        <v>97999</v>
      </c>
      <c r="E445" s="1405">
        <v>82749</v>
      </c>
      <c r="F445" s="1405">
        <v>88696</v>
      </c>
      <c r="G445" s="1405">
        <v>78645</v>
      </c>
      <c r="H445" s="1405">
        <v>78030</v>
      </c>
      <c r="I445" s="1405">
        <v>81866</v>
      </c>
      <c r="J445" s="1405">
        <v>90995</v>
      </c>
      <c r="K445" s="1406">
        <v>80091</v>
      </c>
    </row>
    <row r="446" spans="1:11" s="1443" customFormat="1" ht="12.75" customHeight="1">
      <c r="A446" s="1440" t="s">
        <v>835</v>
      </c>
      <c r="B446" s="1396" t="s">
        <v>859</v>
      </c>
      <c r="C446" s="1411"/>
      <c r="D446" s="1405">
        <v>69812</v>
      </c>
      <c r="E446" s="1405">
        <v>83744</v>
      </c>
      <c r="F446" s="1405">
        <v>87793</v>
      </c>
      <c r="G446" s="1405">
        <v>55094</v>
      </c>
      <c r="H446" s="1405">
        <v>68302</v>
      </c>
      <c r="I446" s="1405">
        <v>95947</v>
      </c>
      <c r="J446" s="1405">
        <v>87271</v>
      </c>
      <c r="K446" s="1406">
        <v>68326</v>
      </c>
    </row>
    <row r="447" spans="1:11" ht="12.75" customHeight="1">
      <c r="A447" s="1404" t="s">
        <v>836</v>
      </c>
      <c r="B447" s="1396" t="s">
        <v>859</v>
      </c>
      <c r="D447" s="1405">
        <v>6646</v>
      </c>
      <c r="E447" s="1405">
        <v>7064</v>
      </c>
      <c r="F447" s="1405">
        <v>6797</v>
      </c>
      <c r="G447" s="1405">
        <v>8520</v>
      </c>
      <c r="H447" s="1405">
        <v>13609</v>
      </c>
      <c r="I447" s="1405">
        <v>13651</v>
      </c>
      <c r="J447" s="1405">
        <v>18568</v>
      </c>
      <c r="K447" s="1406">
        <v>11969</v>
      </c>
    </row>
    <row r="448" spans="1:11" ht="12.75" customHeight="1">
      <c r="A448" s="1404" t="s">
        <v>837</v>
      </c>
      <c r="B448" s="1396" t="s">
        <v>859</v>
      </c>
      <c r="D448" s="1405" t="s">
        <v>372</v>
      </c>
      <c r="E448" s="1405" t="s">
        <v>372</v>
      </c>
      <c r="F448" s="1405" t="s">
        <v>372</v>
      </c>
      <c r="G448" s="1405" t="s">
        <v>372</v>
      </c>
      <c r="H448" s="1411" t="s">
        <v>372</v>
      </c>
      <c r="I448" s="1411" t="s">
        <v>372</v>
      </c>
      <c r="J448" s="1411" t="s">
        <v>372</v>
      </c>
      <c r="K448" s="1412" t="s">
        <v>372</v>
      </c>
    </row>
    <row r="449" spans="1:11" ht="12.75" customHeight="1">
      <c r="A449" s="1404" t="s">
        <v>838</v>
      </c>
      <c r="B449" s="1396" t="s">
        <v>859</v>
      </c>
      <c r="D449" s="1405">
        <v>4451</v>
      </c>
      <c r="E449" s="1405">
        <v>4873</v>
      </c>
      <c r="F449" s="1405">
        <v>4197</v>
      </c>
      <c r="G449" s="1405">
        <v>4838</v>
      </c>
      <c r="H449" s="1405">
        <v>5099</v>
      </c>
      <c r="I449" s="1405">
        <v>4224</v>
      </c>
      <c r="J449" s="1405">
        <v>4073</v>
      </c>
      <c r="K449" s="1406">
        <v>4294</v>
      </c>
    </row>
    <row r="450" spans="1:11" ht="12.75" customHeight="1">
      <c r="A450" s="1404" t="s">
        <v>839</v>
      </c>
      <c r="B450" s="1396" t="s">
        <v>859</v>
      </c>
      <c r="D450" s="1405">
        <v>7745</v>
      </c>
      <c r="E450" s="1405">
        <v>10088</v>
      </c>
      <c r="F450" s="1405">
        <v>8643</v>
      </c>
      <c r="G450" s="1405">
        <v>6229</v>
      </c>
      <c r="H450" s="1405">
        <v>8076</v>
      </c>
      <c r="I450" s="1405">
        <v>8841</v>
      </c>
      <c r="J450" s="1405">
        <v>9854</v>
      </c>
      <c r="K450" s="1406">
        <v>7327</v>
      </c>
    </row>
    <row r="451" spans="1:11" ht="12.75" customHeight="1">
      <c r="A451" s="1404" t="s">
        <v>840</v>
      </c>
      <c r="B451" s="1396" t="s">
        <v>859</v>
      </c>
      <c r="D451" s="1405">
        <v>4902</v>
      </c>
      <c r="E451" s="1405">
        <v>5481</v>
      </c>
      <c r="F451" s="1405">
        <v>5171</v>
      </c>
      <c r="G451" s="1405">
        <v>4642</v>
      </c>
      <c r="H451" s="1405">
        <v>5358</v>
      </c>
      <c r="I451" s="1405">
        <v>5177</v>
      </c>
      <c r="J451" s="1405">
        <v>4543</v>
      </c>
      <c r="K451" s="1406">
        <v>4250</v>
      </c>
    </row>
    <row r="452" spans="1:11" ht="12.75" customHeight="1">
      <c r="A452" s="1404" t="s">
        <v>841</v>
      </c>
      <c r="B452" s="1396" t="s">
        <v>859</v>
      </c>
      <c r="D452" s="1405">
        <v>28763</v>
      </c>
      <c r="E452" s="1405">
        <v>27697</v>
      </c>
      <c r="F452" s="1405">
        <v>31840</v>
      </c>
      <c r="G452" s="1405">
        <v>25304</v>
      </c>
      <c r="H452" s="1405">
        <v>31858</v>
      </c>
      <c r="I452" s="1405">
        <v>33438</v>
      </c>
      <c r="J452" s="1405">
        <v>35892</v>
      </c>
      <c r="K452" s="1406">
        <v>28360</v>
      </c>
    </row>
    <row r="453" spans="1:11" ht="12.75" customHeight="1">
      <c r="A453" s="1404" t="s">
        <v>842</v>
      </c>
      <c r="B453" s="1396" t="s">
        <v>859</v>
      </c>
      <c r="D453" s="1405">
        <v>13464</v>
      </c>
      <c r="E453" s="1405">
        <v>11188</v>
      </c>
      <c r="F453" s="1405">
        <v>14027</v>
      </c>
      <c r="G453" s="1405">
        <v>10332</v>
      </c>
      <c r="H453" s="1405">
        <v>13599</v>
      </c>
      <c r="I453" s="1405">
        <v>15353</v>
      </c>
      <c r="J453" s="1405">
        <v>15100</v>
      </c>
      <c r="K453" s="1406">
        <v>15307</v>
      </c>
    </row>
    <row r="454" spans="1:11" ht="12.75" customHeight="1">
      <c r="A454" s="1404" t="s">
        <v>843</v>
      </c>
      <c r="B454" s="1396" t="s">
        <v>859</v>
      </c>
      <c r="D454" s="1405">
        <v>16236</v>
      </c>
      <c r="E454" s="1405">
        <v>13264</v>
      </c>
      <c r="F454" s="1405">
        <v>15027</v>
      </c>
      <c r="G454" s="1405">
        <v>13128</v>
      </c>
      <c r="H454" s="1405">
        <v>19369</v>
      </c>
      <c r="I454" s="1405">
        <v>18910</v>
      </c>
      <c r="J454" s="1405">
        <v>21400</v>
      </c>
      <c r="K454" s="1406">
        <v>18654</v>
      </c>
    </row>
    <row r="455" spans="1:11" ht="12.75" customHeight="1">
      <c r="A455" s="1404" t="s">
        <v>844</v>
      </c>
      <c r="B455" s="1396" t="s">
        <v>859</v>
      </c>
      <c r="C455" s="1411">
        <v>1</v>
      </c>
      <c r="D455" s="1411" t="s">
        <v>190</v>
      </c>
      <c r="E455" s="1411" t="s">
        <v>190</v>
      </c>
      <c r="F455" s="1411" t="s">
        <v>190</v>
      </c>
      <c r="G455" s="1411" t="s">
        <v>190</v>
      </c>
      <c r="H455" s="1411" t="s">
        <v>190</v>
      </c>
      <c r="I455" s="1411" t="s">
        <v>190</v>
      </c>
      <c r="J455" s="1411" t="s">
        <v>190</v>
      </c>
      <c r="K455" s="1412" t="s">
        <v>190</v>
      </c>
    </row>
    <row r="456" spans="1:11" ht="12.75" customHeight="1">
      <c r="A456" s="1404" t="s">
        <v>845</v>
      </c>
      <c r="B456" s="1396" t="s">
        <v>859</v>
      </c>
      <c r="D456" s="1405">
        <v>235</v>
      </c>
      <c r="E456" s="1405">
        <v>417</v>
      </c>
      <c r="F456" s="1405">
        <v>337</v>
      </c>
      <c r="G456" s="1405">
        <v>122</v>
      </c>
      <c r="H456" s="1405">
        <v>363</v>
      </c>
      <c r="I456" s="1405">
        <v>474</v>
      </c>
      <c r="J456" s="1405">
        <v>241</v>
      </c>
      <c r="K456" s="1406">
        <v>169</v>
      </c>
    </row>
    <row r="457" spans="1:11" ht="12.75" customHeight="1">
      <c r="A457" s="1404" t="s">
        <v>846</v>
      </c>
      <c r="B457" s="1396" t="s">
        <v>859</v>
      </c>
      <c r="D457" s="1405">
        <v>93079</v>
      </c>
      <c r="E457" s="1405">
        <v>88156</v>
      </c>
      <c r="F457" s="1405">
        <v>75193</v>
      </c>
      <c r="G457" s="1405">
        <v>74032</v>
      </c>
      <c r="H457" s="1405">
        <v>83387</v>
      </c>
      <c r="I457" s="1405">
        <v>95216</v>
      </c>
      <c r="J457" s="1405">
        <v>99346</v>
      </c>
      <c r="K457" s="1406">
        <v>79775</v>
      </c>
    </row>
    <row r="458" spans="1:11" ht="12.75" customHeight="1">
      <c r="A458" s="1404" t="s">
        <v>865</v>
      </c>
      <c r="B458" s="1396" t="s">
        <v>859</v>
      </c>
      <c r="D458" s="1405">
        <v>9855</v>
      </c>
      <c r="E458" s="1405">
        <v>4833</v>
      </c>
      <c r="F458" s="1405">
        <v>6008</v>
      </c>
      <c r="G458" s="1405">
        <v>5485</v>
      </c>
      <c r="H458" s="1405">
        <v>6301</v>
      </c>
      <c r="I458" s="1405">
        <v>6569</v>
      </c>
      <c r="J458" s="1405">
        <v>6744</v>
      </c>
      <c r="K458" s="1406">
        <v>6319</v>
      </c>
    </row>
    <row r="459" spans="1:11" ht="12.75" customHeight="1">
      <c r="A459" s="1404" t="s">
        <v>848</v>
      </c>
      <c r="B459" s="1396" t="s">
        <v>859</v>
      </c>
      <c r="D459" s="1405">
        <v>14009</v>
      </c>
      <c r="E459" s="1405">
        <v>20126</v>
      </c>
      <c r="F459" s="1405">
        <v>24030</v>
      </c>
      <c r="G459" s="1405">
        <v>17377</v>
      </c>
      <c r="H459" s="1405">
        <v>16394</v>
      </c>
      <c r="I459" s="1405">
        <v>19634</v>
      </c>
      <c r="J459" s="1405">
        <v>19275</v>
      </c>
      <c r="K459" s="1406">
        <v>17465</v>
      </c>
    </row>
    <row r="460" spans="1:11" ht="12.75" customHeight="1">
      <c r="A460" s="1404" t="s">
        <v>866</v>
      </c>
      <c r="B460" s="1396" t="s">
        <v>859</v>
      </c>
      <c r="D460" s="1405">
        <v>4044</v>
      </c>
      <c r="E460" s="1405">
        <v>4880</v>
      </c>
      <c r="F460" s="1405">
        <v>4955</v>
      </c>
      <c r="G460" s="1405">
        <v>4348</v>
      </c>
      <c r="H460" s="1405">
        <v>4735</v>
      </c>
      <c r="I460" s="1405">
        <v>5226</v>
      </c>
      <c r="J460" s="1405">
        <v>5516</v>
      </c>
      <c r="K460" s="1406">
        <v>4529</v>
      </c>
    </row>
    <row r="461" spans="1:11" ht="12.75" customHeight="1">
      <c r="A461" s="1404" t="s">
        <v>850</v>
      </c>
      <c r="B461" s="1396" t="s">
        <v>859</v>
      </c>
      <c r="D461" s="1405">
        <v>77841</v>
      </c>
      <c r="E461" s="1405">
        <v>102838</v>
      </c>
      <c r="F461" s="1405">
        <v>106906</v>
      </c>
      <c r="G461" s="1405">
        <v>77353</v>
      </c>
      <c r="H461" s="1405">
        <v>76994</v>
      </c>
      <c r="I461" s="1405">
        <v>97508</v>
      </c>
      <c r="J461" s="1405">
        <v>82981</v>
      </c>
      <c r="K461" s="1406">
        <v>84720</v>
      </c>
    </row>
    <row r="462" spans="1:11" ht="12.75" customHeight="1">
      <c r="A462" s="1404" t="s">
        <v>867</v>
      </c>
      <c r="B462" s="1396" t="s">
        <v>859</v>
      </c>
      <c r="D462" s="1405">
        <v>182689</v>
      </c>
      <c r="E462" s="1405">
        <v>190259</v>
      </c>
      <c r="F462" s="1405">
        <v>191518</v>
      </c>
      <c r="G462" s="1405">
        <v>174700</v>
      </c>
      <c r="H462" s="1405">
        <v>190257</v>
      </c>
      <c r="I462" s="1405">
        <v>204100</v>
      </c>
      <c r="J462" s="1405">
        <v>188991</v>
      </c>
      <c r="K462" s="1406">
        <v>184880</v>
      </c>
    </row>
    <row r="463" spans="1:11" ht="12.75" customHeight="1">
      <c r="A463" s="1444" t="s">
        <v>868</v>
      </c>
      <c r="B463" s="1445" t="s">
        <v>859</v>
      </c>
      <c r="C463" s="1469"/>
      <c r="D463" s="1446">
        <v>151104</v>
      </c>
      <c r="E463" s="1446">
        <v>157000</v>
      </c>
      <c r="F463" s="1446">
        <v>166429</v>
      </c>
      <c r="G463" s="1446">
        <v>132655</v>
      </c>
      <c r="H463" s="1446">
        <v>127982</v>
      </c>
      <c r="I463" s="1446">
        <v>149127</v>
      </c>
      <c r="J463" s="1446">
        <v>169469</v>
      </c>
      <c r="K463" s="1447">
        <v>138379</v>
      </c>
    </row>
    <row r="464" spans="1:11">
      <c r="A464" s="1470" t="s">
        <v>2177</v>
      </c>
      <c r="B464" s="1449"/>
      <c r="C464" s="1471"/>
      <c r="D464" s="1472"/>
      <c r="E464" s="1472"/>
      <c r="F464" s="1472"/>
      <c r="G464" s="1472"/>
      <c r="H464" s="1470"/>
      <c r="I464" s="1470"/>
      <c r="J464" s="1470"/>
      <c r="K464" s="1470"/>
    </row>
    <row r="465" spans="1:1">
      <c r="A465" s="1385" t="s">
        <v>2178</v>
      </c>
    </row>
    <row r="466" spans="1:1">
      <c r="A466" s="1473" t="s">
        <v>853</v>
      </c>
    </row>
    <row r="467" spans="1:1">
      <c r="A467" s="1385" t="s">
        <v>854</v>
      </c>
    </row>
    <row r="468" spans="1:1">
      <c r="A468" s="1385" t="s">
        <v>855</v>
      </c>
    </row>
    <row r="469" spans="1:1">
      <c r="A469" s="1385" t="s">
        <v>856</v>
      </c>
    </row>
    <row r="470" spans="1:1">
      <c r="A470" s="1385" t="s">
        <v>857</v>
      </c>
    </row>
    <row r="471" spans="1:1">
      <c r="A471" s="1385" t="s">
        <v>2179</v>
      </c>
    </row>
  </sheetData>
  <mergeCells count="1">
    <mergeCell ref="D5:G5"/>
  </mergeCells>
  <pageMargins left="0.7" right="0.7" top="0.78740157499999996" bottom="0.78740157499999996"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D1744-518A-4E82-80EE-5F04379EB256}">
  <sheetPr>
    <tabColor rgb="FFF9E03A"/>
  </sheetPr>
  <dimension ref="A1:K472"/>
  <sheetViews>
    <sheetView zoomScaleNormal="100" workbookViewId="0"/>
  </sheetViews>
  <sheetFormatPr baseColWidth="10" defaultRowHeight="16.5" outlineLevelCol="1"/>
  <cols>
    <col min="1" max="1" width="57.5" style="1385" customWidth="1"/>
    <col min="2" max="2" width="7.625" style="1396" customWidth="1"/>
    <col min="3" max="3" width="7.625" style="1411" customWidth="1"/>
    <col min="4" max="7" width="8.125" style="1411" hidden="1" customWidth="1" outlineLevel="1"/>
    <col min="8" max="8" width="8.125" style="1385" customWidth="1" collapsed="1"/>
    <col min="9" max="11" width="8.125" style="1385" customWidth="1"/>
    <col min="12" max="16384" width="11" style="1385"/>
  </cols>
  <sheetData>
    <row r="1" spans="1:11" ht="18" customHeight="1">
      <c r="A1" s="1382" t="s">
        <v>869</v>
      </c>
      <c r="B1" s="1383"/>
      <c r="C1" s="1383"/>
      <c r="D1" s="1383"/>
      <c r="E1" s="1383"/>
      <c r="F1" s="1383"/>
      <c r="G1" s="1383"/>
      <c r="H1" s="1460"/>
      <c r="I1" s="1460"/>
      <c r="J1" s="1460"/>
      <c r="K1" s="1461"/>
    </row>
    <row r="2" spans="1:11" ht="18" customHeight="1">
      <c r="A2" s="1386" t="s">
        <v>216</v>
      </c>
      <c r="B2" s="1387"/>
      <c r="C2" s="1387"/>
      <c r="D2" s="1387"/>
      <c r="E2" s="1387"/>
      <c r="F2" s="1387"/>
      <c r="G2" s="1387"/>
      <c r="H2" s="1462"/>
      <c r="I2" s="1462"/>
      <c r="J2" s="1462"/>
      <c r="K2" s="1463"/>
    </row>
    <row r="3" spans="1:11" ht="18" customHeight="1">
      <c r="A3" s="1386" t="s">
        <v>408</v>
      </c>
      <c r="B3" s="1387"/>
      <c r="C3" s="1387"/>
      <c r="D3" s="1387"/>
      <c r="E3" s="1387"/>
      <c r="F3" s="1387"/>
      <c r="G3" s="1387"/>
      <c r="H3" s="1462"/>
      <c r="I3" s="1462"/>
      <c r="J3" s="1462"/>
      <c r="K3" s="1463"/>
    </row>
    <row r="4" spans="1:11" ht="16.5" customHeight="1">
      <c r="A4" s="1464" t="s">
        <v>409</v>
      </c>
      <c r="B4" s="1465"/>
      <c r="C4" s="1465"/>
      <c r="D4" s="1465"/>
      <c r="E4" s="1465"/>
      <c r="F4" s="1465"/>
      <c r="G4" s="1465"/>
      <c r="H4" s="1462"/>
      <c r="I4" s="1462"/>
      <c r="J4" s="1462"/>
      <c r="K4" s="1463"/>
    </row>
    <row r="5" spans="1:11" ht="16.5" customHeight="1">
      <c r="A5" s="1493"/>
      <c r="B5" s="1494"/>
      <c r="C5" s="1495"/>
      <c r="D5" s="2045">
        <v>2023</v>
      </c>
      <c r="E5" s="2046"/>
      <c r="F5" s="2046"/>
      <c r="G5" s="2047"/>
      <c r="H5" s="1490">
        <v>2024</v>
      </c>
      <c r="I5" s="1491"/>
      <c r="J5" s="1491"/>
      <c r="K5" s="1492"/>
    </row>
    <row r="6" spans="1:11" ht="12.75" customHeight="1">
      <c r="A6" s="1391" t="s">
        <v>303</v>
      </c>
      <c r="B6" s="1392" t="s">
        <v>331</v>
      </c>
      <c r="C6" s="1466" t="s">
        <v>410</v>
      </c>
      <c r="D6" s="1474" t="s">
        <v>411</v>
      </c>
      <c r="E6" s="1474" t="s">
        <v>412</v>
      </c>
      <c r="F6" s="1474" t="s">
        <v>413</v>
      </c>
      <c r="G6" s="1474" t="s">
        <v>414</v>
      </c>
      <c r="H6" s="1392" t="s">
        <v>411</v>
      </c>
      <c r="I6" s="1392" t="s">
        <v>412</v>
      </c>
      <c r="J6" s="1392" t="s">
        <v>413</v>
      </c>
      <c r="K6" s="1392" t="s">
        <v>414</v>
      </c>
    </row>
    <row r="7" spans="1:11" ht="12.75" customHeight="1">
      <c r="A7" s="1394" t="s">
        <v>415</v>
      </c>
      <c r="B7" s="1395" t="s">
        <v>334</v>
      </c>
      <c r="D7" s="1399">
        <v>779</v>
      </c>
      <c r="E7" s="1399">
        <v>781</v>
      </c>
      <c r="F7" s="1399">
        <v>782</v>
      </c>
      <c r="G7" s="1399">
        <v>775</v>
      </c>
      <c r="H7" s="1399">
        <v>786</v>
      </c>
      <c r="I7" s="1399">
        <v>780</v>
      </c>
      <c r="J7" s="1399">
        <v>776</v>
      </c>
      <c r="K7" s="1400">
        <v>776</v>
      </c>
    </row>
    <row r="8" spans="1:11" ht="12.75" customHeight="1">
      <c r="A8" s="1394" t="s">
        <v>418</v>
      </c>
      <c r="B8" s="1395" t="s">
        <v>334</v>
      </c>
      <c r="D8" s="1399">
        <v>928</v>
      </c>
      <c r="E8" s="1399">
        <v>927</v>
      </c>
      <c r="F8" s="1399">
        <v>931</v>
      </c>
      <c r="G8" s="1399">
        <v>924</v>
      </c>
      <c r="H8" s="1399">
        <v>922</v>
      </c>
      <c r="I8" s="1399">
        <v>906</v>
      </c>
      <c r="J8" s="1399">
        <v>904</v>
      </c>
      <c r="K8" s="1400">
        <v>902</v>
      </c>
    </row>
    <row r="9" spans="1:11" ht="12.75" customHeight="1">
      <c r="A9" s="1394" t="s">
        <v>419</v>
      </c>
      <c r="B9" s="1396" t="s">
        <v>334</v>
      </c>
      <c r="D9" s="1411">
        <v>499</v>
      </c>
      <c r="E9" s="1411">
        <v>499</v>
      </c>
      <c r="F9" s="1411">
        <v>501</v>
      </c>
      <c r="G9" s="1411">
        <v>498</v>
      </c>
      <c r="H9" s="1411">
        <v>491</v>
      </c>
      <c r="I9" s="1411">
        <v>479</v>
      </c>
      <c r="J9" s="1411">
        <v>478</v>
      </c>
      <c r="K9" s="1412">
        <v>479</v>
      </c>
    </row>
    <row r="10" spans="1:11" ht="12.75" customHeight="1">
      <c r="A10" s="1404" t="s">
        <v>420</v>
      </c>
      <c r="B10" s="1396" t="s">
        <v>334</v>
      </c>
      <c r="D10" s="1411">
        <v>228</v>
      </c>
      <c r="E10" s="1411">
        <v>228</v>
      </c>
      <c r="F10" s="1411">
        <v>230</v>
      </c>
      <c r="G10" s="1411">
        <v>230</v>
      </c>
      <c r="H10" s="1411">
        <v>222</v>
      </c>
      <c r="I10" s="1411">
        <v>214</v>
      </c>
      <c r="J10" s="1411">
        <v>215</v>
      </c>
      <c r="K10" s="1412">
        <v>216</v>
      </c>
    </row>
    <row r="11" spans="1:11" ht="12.75" customHeight="1">
      <c r="A11" s="1407" t="s">
        <v>421</v>
      </c>
      <c r="B11" s="1396" t="s">
        <v>334</v>
      </c>
      <c r="D11" s="1411">
        <v>226</v>
      </c>
      <c r="E11" s="1411">
        <v>226</v>
      </c>
      <c r="F11" s="1411">
        <v>227</v>
      </c>
      <c r="G11" s="1411">
        <v>228</v>
      </c>
      <c r="H11" s="1411">
        <v>220</v>
      </c>
      <c r="I11" s="1411">
        <v>212</v>
      </c>
      <c r="J11" s="1411">
        <v>213</v>
      </c>
      <c r="K11" s="1412">
        <v>214</v>
      </c>
    </row>
    <row r="12" spans="1:11" ht="12.75" customHeight="1">
      <c r="A12" s="1404" t="s">
        <v>422</v>
      </c>
      <c r="B12" s="1396" t="s">
        <v>334</v>
      </c>
      <c r="D12" s="1411">
        <v>275</v>
      </c>
      <c r="E12" s="1411">
        <v>275</v>
      </c>
      <c r="F12" s="1411">
        <v>276</v>
      </c>
      <c r="G12" s="1411">
        <v>272</v>
      </c>
      <c r="H12" s="1411">
        <v>273</v>
      </c>
      <c r="I12" s="1411">
        <v>269</v>
      </c>
      <c r="J12" s="1411">
        <v>267</v>
      </c>
      <c r="K12" s="1412">
        <v>267</v>
      </c>
    </row>
    <row r="13" spans="1:11" ht="12.75" customHeight="1">
      <c r="A13" s="1407" t="s">
        <v>423</v>
      </c>
      <c r="B13" s="1396" t="s">
        <v>334</v>
      </c>
      <c r="D13" s="1411">
        <v>273</v>
      </c>
      <c r="E13" s="1411">
        <v>273</v>
      </c>
      <c r="F13" s="1411">
        <v>274</v>
      </c>
      <c r="G13" s="1411">
        <v>270</v>
      </c>
      <c r="H13" s="1411">
        <v>271</v>
      </c>
      <c r="I13" s="1411">
        <v>267</v>
      </c>
      <c r="J13" s="1411">
        <v>265</v>
      </c>
      <c r="K13" s="1412">
        <v>265</v>
      </c>
    </row>
    <row r="14" spans="1:11" ht="12.75" customHeight="1">
      <c r="A14" s="1404" t="s">
        <v>424</v>
      </c>
      <c r="B14" s="1396" t="s">
        <v>334</v>
      </c>
      <c r="D14" s="1411">
        <v>429</v>
      </c>
      <c r="E14" s="1411">
        <v>428</v>
      </c>
      <c r="F14" s="1411">
        <v>430</v>
      </c>
      <c r="G14" s="1411">
        <v>426</v>
      </c>
      <c r="H14" s="1411">
        <v>431</v>
      </c>
      <c r="I14" s="1411">
        <v>427</v>
      </c>
      <c r="J14" s="1411">
        <v>426</v>
      </c>
      <c r="K14" s="1412">
        <v>423</v>
      </c>
    </row>
    <row r="15" spans="1:11" ht="12.75" customHeight="1">
      <c r="A15" s="1407" t="s">
        <v>425</v>
      </c>
      <c r="B15" s="1396" t="s">
        <v>334</v>
      </c>
      <c r="D15" s="1411">
        <v>429</v>
      </c>
      <c r="E15" s="1411">
        <v>428</v>
      </c>
      <c r="F15" s="1411">
        <v>430</v>
      </c>
      <c r="G15" s="1411">
        <v>426</v>
      </c>
      <c r="H15" s="1411">
        <v>431</v>
      </c>
      <c r="I15" s="1411">
        <v>427</v>
      </c>
      <c r="J15" s="1411">
        <v>426</v>
      </c>
      <c r="K15" s="1412">
        <v>423</v>
      </c>
    </row>
    <row r="16" spans="1:11" ht="12.75" customHeight="1">
      <c r="A16" s="1394" t="s">
        <v>426</v>
      </c>
      <c r="B16" s="1396" t="s">
        <v>334</v>
      </c>
      <c r="D16" s="1399">
        <v>921</v>
      </c>
      <c r="E16" s="1399">
        <v>920</v>
      </c>
      <c r="F16" s="1399">
        <v>926</v>
      </c>
      <c r="G16" s="1399">
        <v>921</v>
      </c>
      <c r="H16" s="1399">
        <v>914</v>
      </c>
      <c r="I16" s="1399">
        <v>911</v>
      </c>
      <c r="J16" s="1399">
        <v>912</v>
      </c>
      <c r="K16" s="1400">
        <v>912</v>
      </c>
    </row>
    <row r="17" spans="1:11" ht="12.75" customHeight="1">
      <c r="A17" s="1404" t="s">
        <v>427</v>
      </c>
      <c r="B17" s="1396" t="s">
        <v>334</v>
      </c>
      <c r="D17" s="1411">
        <v>281</v>
      </c>
      <c r="E17" s="1411">
        <v>281</v>
      </c>
      <c r="F17" s="1411">
        <v>285</v>
      </c>
      <c r="G17" s="1411">
        <v>283</v>
      </c>
      <c r="H17" s="1411">
        <v>277</v>
      </c>
      <c r="I17" s="1411">
        <v>275</v>
      </c>
      <c r="J17" s="1411">
        <v>276</v>
      </c>
      <c r="K17" s="1412">
        <v>276</v>
      </c>
    </row>
    <row r="18" spans="1:11" ht="12.75" customHeight="1">
      <c r="A18" s="1407" t="s">
        <v>428</v>
      </c>
      <c r="B18" s="1396" t="s">
        <v>334</v>
      </c>
      <c r="D18" s="1411">
        <v>273</v>
      </c>
      <c r="E18" s="1411">
        <v>273</v>
      </c>
      <c r="F18" s="1411">
        <v>276</v>
      </c>
      <c r="G18" s="1411">
        <v>274</v>
      </c>
      <c r="H18" s="1411">
        <v>269</v>
      </c>
      <c r="I18" s="1411">
        <v>267</v>
      </c>
      <c r="J18" s="1411">
        <v>268</v>
      </c>
      <c r="K18" s="1412">
        <v>268</v>
      </c>
    </row>
    <row r="19" spans="1:11" ht="12.75" customHeight="1">
      <c r="A19" s="1404" t="s">
        <v>429</v>
      </c>
      <c r="B19" s="1396" t="s">
        <v>334</v>
      </c>
      <c r="D19" s="1411">
        <v>174</v>
      </c>
      <c r="E19" s="1411">
        <v>173</v>
      </c>
      <c r="F19" s="1411">
        <v>175</v>
      </c>
      <c r="G19" s="1411">
        <v>174</v>
      </c>
      <c r="H19" s="1411">
        <v>170</v>
      </c>
      <c r="I19" s="1411">
        <v>170</v>
      </c>
      <c r="J19" s="1411">
        <v>169</v>
      </c>
      <c r="K19" s="1412">
        <v>169</v>
      </c>
    </row>
    <row r="20" spans="1:11" ht="12.75" customHeight="1">
      <c r="A20" s="1407" t="s">
        <v>430</v>
      </c>
      <c r="B20" s="1396" t="s">
        <v>334</v>
      </c>
      <c r="D20" s="1411">
        <v>167</v>
      </c>
      <c r="E20" s="1411">
        <v>167</v>
      </c>
      <c r="F20" s="1411">
        <v>169</v>
      </c>
      <c r="G20" s="1411">
        <v>168</v>
      </c>
      <c r="H20" s="1411">
        <v>164</v>
      </c>
      <c r="I20" s="1411">
        <v>164</v>
      </c>
      <c r="J20" s="1411">
        <v>163</v>
      </c>
      <c r="K20" s="1412">
        <v>163</v>
      </c>
    </row>
    <row r="21" spans="1:11" ht="12.75" customHeight="1">
      <c r="A21" s="1404" t="s">
        <v>431</v>
      </c>
      <c r="B21" s="1396" t="s">
        <v>334</v>
      </c>
      <c r="D21" s="1411">
        <v>483</v>
      </c>
      <c r="E21" s="1411">
        <v>482</v>
      </c>
      <c r="F21" s="1411">
        <v>484</v>
      </c>
      <c r="G21" s="1411">
        <v>482</v>
      </c>
      <c r="H21" s="1411">
        <v>484</v>
      </c>
      <c r="I21" s="1411">
        <v>483</v>
      </c>
      <c r="J21" s="1411">
        <v>483</v>
      </c>
      <c r="K21" s="1412">
        <v>483</v>
      </c>
    </row>
    <row r="22" spans="1:11" ht="12.75" customHeight="1">
      <c r="A22" s="1407" t="s">
        <v>432</v>
      </c>
      <c r="B22" s="1396" t="s">
        <v>334</v>
      </c>
      <c r="D22" s="1411">
        <v>481</v>
      </c>
      <c r="E22" s="1411">
        <v>480</v>
      </c>
      <c r="F22" s="1411">
        <v>481</v>
      </c>
      <c r="G22" s="1411">
        <v>479</v>
      </c>
      <c r="H22" s="1411">
        <v>481</v>
      </c>
      <c r="I22" s="1411">
        <v>480</v>
      </c>
      <c r="J22" s="1411">
        <v>481</v>
      </c>
      <c r="K22" s="1412">
        <v>481</v>
      </c>
    </row>
    <row r="23" spans="1:11" ht="12.75" customHeight="1">
      <c r="A23" s="1404" t="s">
        <v>433</v>
      </c>
      <c r="B23" s="1396" t="s">
        <v>334</v>
      </c>
      <c r="D23" s="1411">
        <v>144</v>
      </c>
      <c r="E23" s="1411">
        <v>150</v>
      </c>
      <c r="F23" s="1411">
        <v>141</v>
      </c>
      <c r="G23" s="1411">
        <v>144</v>
      </c>
      <c r="H23" s="1411">
        <v>148</v>
      </c>
      <c r="I23" s="1411">
        <v>137</v>
      </c>
      <c r="J23" s="1411">
        <v>131</v>
      </c>
      <c r="K23" s="1412">
        <v>135</v>
      </c>
    </row>
    <row r="24" spans="1:11" ht="12.75" customHeight="1">
      <c r="A24" s="1407" t="s">
        <v>434</v>
      </c>
      <c r="B24" s="1396" t="s">
        <v>334</v>
      </c>
      <c r="D24" s="1411">
        <v>143</v>
      </c>
      <c r="E24" s="1411">
        <v>149</v>
      </c>
      <c r="F24" s="1411">
        <v>139</v>
      </c>
      <c r="G24" s="1411">
        <v>143</v>
      </c>
      <c r="H24" s="1411">
        <v>147</v>
      </c>
      <c r="I24" s="1411">
        <v>136</v>
      </c>
      <c r="J24" s="1411">
        <v>130</v>
      </c>
      <c r="K24" s="1412">
        <v>134</v>
      </c>
    </row>
    <row r="25" spans="1:11" ht="12.75" customHeight="1">
      <c r="A25" s="1409" t="s">
        <v>435</v>
      </c>
      <c r="B25" s="1396" t="s">
        <v>334</v>
      </c>
      <c r="D25" s="1411">
        <v>5</v>
      </c>
      <c r="E25" s="1411">
        <v>5</v>
      </c>
      <c r="F25" s="1411">
        <v>5</v>
      </c>
      <c r="G25" s="1411">
        <v>5</v>
      </c>
      <c r="H25" s="1411">
        <v>5</v>
      </c>
      <c r="I25" s="1411">
        <v>5</v>
      </c>
      <c r="J25" s="1411">
        <v>5</v>
      </c>
      <c r="K25" s="1412">
        <v>6</v>
      </c>
    </row>
    <row r="26" spans="1:11" ht="12.75" customHeight="1">
      <c r="A26" s="1409" t="s">
        <v>436</v>
      </c>
      <c r="B26" s="1396" t="s">
        <v>334</v>
      </c>
      <c r="D26" s="1411">
        <v>112</v>
      </c>
      <c r="E26" s="1411">
        <v>111</v>
      </c>
      <c r="F26" s="1411">
        <v>110</v>
      </c>
      <c r="G26" s="1411">
        <v>109</v>
      </c>
      <c r="H26" s="1411">
        <v>113</v>
      </c>
      <c r="I26" s="1411">
        <v>111</v>
      </c>
      <c r="J26" s="1411">
        <v>112</v>
      </c>
      <c r="K26" s="1412">
        <v>111</v>
      </c>
    </row>
    <row r="27" spans="1:11" ht="12.75" customHeight="1">
      <c r="A27" s="1404" t="s">
        <v>437</v>
      </c>
      <c r="B27" s="1396" t="s">
        <v>334</v>
      </c>
      <c r="D27" s="1411">
        <v>22</v>
      </c>
      <c r="E27" s="1411">
        <v>22</v>
      </c>
      <c r="F27" s="1411">
        <v>22</v>
      </c>
      <c r="G27" s="1411">
        <v>22</v>
      </c>
      <c r="H27" s="1411">
        <v>24</v>
      </c>
      <c r="I27" s="1411">
        <v>23</v>
      </c>
      <c r="J27" s="1411">
        <v>24</v>
      </c>
      <c r="K27" s="1412">
        <v>23</v>
      </c>
    </row>
    <row r="28" spans="1:11" ht="12.75" customHeight="1">
      <c r="A28" s="1407" t="s">
        <v>438</v>
      </c>
      <c r="B28" s="1396" t="s">
        <v>334</v>
      </c>
      <c r="D28" s="1411">
        <v>22</v>
      </c>
      <c r="E28" s="1411">
        <v>22</v>
      </c>
      <c r="F28" s="1411">
        <v>22</v>
      </c>
      <c r="G28" s="1411">
        <v>22</v>
      </c>
      <c r="H28" s="1411">
        <v>24</v>
      </c>
      <c r="I28" s="1411">
        <v>23</v>
      </c>
      <c r="J28" s="1411">
        <v>24</v>
      </c>
      <c r="K28" s="1412">
        <v>23</v>
      </c>
    </row>
    <row r="29" spans="1:11" ht="12.75" customHeight="1">
      <c r="A29" s="1410" t="s">
        <v>439</v>
      </c>
      <c r="B29" s="1396" t="s">
        <v>334</v>
      </c>
      <c r="D29" s="1399">
        <v>49</v>
      </c>
      <c r="E29" s="1399">
        <v>49</v>
      </c>
      <c r="F29" s="1399">
        <v>49</v>
      </c>
      <c r="G29" s="1399">
        <v>48</v>
      </c>
      <c r="H29" s="1399">
        <v>50</v>
      </c>
      <c r="I29" s="1399">
        <v>46</v>
      </c>
      <c r="J29" s="1399">
        <v>48</v>
      </c>
      <c r="K29" s="1400">
        <v>45</v>
      </c>
    </row>
    <row r="30" spans="1:11" ht="12.75" customHeight="1">
      <c r="A30" s="1404" t="s">
        <v>440</v>
      </c>
      <c r="B30" s="1396" t="s">
        <v>334</v>
      </c>
      <c r="D30" s="1411">
        <v>9</v>
      </c>
      <c r="E30" s="1411">
        <v>9</v>
      </c>
      <c r="F30" s="1411">
        <v>9</v>
      </c>
      <c r="G30" s="1411">
        <v>9</v>
      </c>
      <c r="H30" s="1411">
        <v>12</v>
      </c>
      <c r="I30" s="1411">
        <v>11</v>
      </c>
      <c r="J30" s="1411">
        <v>10</v>
      </c>
      <c r="K30" s="1412">
        <v>8</v>
      </c>
    </row>
    <row r="31" spans="1:11" ht="12.75" customHeight="1">
      <c r="A31" s="1404" t="s">
        <v>441</v>
      </c>
      <c r="B31" s="1396" t="s">
        <v>334</v>
      </c>
      <c r="D31" s="1411">
        <v>9</v>
      </c>
      <c r="E31" s="1411">
        <v>9</v>
      </c>
      <c r="F31" s="1411">
        <v>9</v>
      </c>
      <c r="G31" s="1411">
        <v>9</v>
      </c>
      <c r="H31" s="1411">
        <v>12</v>
      </c>
      <c r="I31" s="1411">
        <v>11</v>
      </c>
      <c r="J31" s="1411">
        <v>10</v>
      </c>
      <c r="K31" s="1412">
        <v>8</v>
      </c>
    </row>
    <row r="32" spans="1:11" ht="12.75" customHeight="1">
      <c r="A32" s="1404" t="s">
        <v>442</v>
      </c>
      <c r="B32" s="1396" t="s">
        <v>334</v>
      </c>
      <c r="D32" s="1411">
        <v>8</v>
      </c>
      <c r="E32" s="1411">
        <v>9</v>
      </c>
      <c r="F32" s="1411">
        <v>8</v>
      </c>
      <c r="G32" s="1411">
        <v>9</v>
      </c>
      <c r="H32" s="1411">
        <v>8</v>
      </c>
      <c r="I32" s="1411">
        <v>7</v>
      </c>
      <c r="J32" s="1411">
        <v>8</v>
      </c>
      <c r="K32" s="1412">
        <v>7</v>
      </c>
    </row>
    <row r="33" spans="1:11" ht="12.75" customHeight="1">
      <c r="A33" s="1404" t="s">
        <v>443</v>
      </c>
      <c r="B33" s="1396" t="s">
        <v>334</v>
      </c>
      <c r="D33" s="1411">
        <v>8</v>
      </c>
      <c r="E33" s="1411">
        <v>9</v>
      </c>
      <c r="F33" s="1411">
        <v>8</v>
      </c>
      <c r="G33" s="1411">
        <v>9</v>
      </c>
      <c r="H33" s="1411">
        <v>8</v>
      </c>
      <c r="I33" s="1411">
        <v>7</v>
      </c>
      <c r="J33" s="1411">
        <v>8</v>
      </c>
      <c r="K33" s="1412">
        <v>7</v>
      </c>
    </row>
    <row r="34" spans="1:11" ht="12.75" customHeight="1">
      <c r="A34" s="1404" t="s">
        <v>444</v>
      </c>
      <c r="B34" s="1396" t="s">
        <v>334</v>
      </c>
      <c r="D34" s="1411">
        <v>32</v>
      </c>
      <c r="E34" s="1411">
        <v>31</v>
      </c>
      <c r="F34" s="1411">
        <v>32</v>
      </c>
      <c r="G34" s="1411">
        <v>30</v>
      </c>
      <c r="H34" s="1411">
        <v>30</v>
      </c>
      <c r="I34" s="1411">
        <v>28</v>
      </c>
      <c r="J34" s="1411">
        <v>30</v>
      </c>
      <c r="K34" s="1412">
        <v>30</v>
      </c>
    </row>
    <row r="35" spans="1:11" ht="12.75" customHeight="1">
      <c r="A35" s="1404" t="s">
        <v>445</v>
      </c>
      <c r="B35" s="1396" t="s">
        <v>334</v>
      </c>
      <c r="D35" s="1411">
        <v>32</v>
      </c>
      <c r="E35" s="1411">
        <v>31</v>
      </c>
      <c r="F35" s="1411">
        <v>32</v>
      </c>
      <c r="G35" s="1411">
        <v>30</v>
      </c>
      <c r="H35" s="1411">
        <v>30</v>
      </c>
      <c r="I35" s="1411">
        <v>28</v>
      </c>
      <c r="J35" s="1411">
        <v>30</v>
      </c>
      <c r="K35" s="1412">
        <v>30</v>
      </c>
    </row>
    <row r="36" spans="1:11" ht="12.75" customHeight="1">
      <c r="A36" s="1404" t="s">
        <v>446</v>
      </c>
      <c r="B36" s="1396" t="s">
        <v>334</v>
      </c>
      <c r="D36" s="1411">
        <v>18</v>
      </c>
      <c r="E36" s="1411">
        <v>18</v>
      </c>
      <c r="F36" s="1411">
        <v>17</v>
      </c>
      <c r="G36" s="1411">
        <v>17</v>
      </c>
      <c r="H36" s="1411">
        <v>18</v>
      </c>
      <c r="I36" s="1411">
        <v>17</v>
      </c>
      <c r="J36" s="1411">
        <v>18</v>
      </c>
      <c r="K36" s="1412">
        <v>18</v>
      </c>
    </row>
    <row r="37" spans="1:11" ht="12.75" customHeight="1">
      <c r="A37" s="1413" t="s">
        <v>447</v>
      </c>
      <c r="B37" s="1396" t="s">
        <v>334</v>
      </c>
      <c r="D37" s="1399">
        <v>63</v>
      </c>
      <c r="E37" s="1399">
        <v>61</v>
      </c>
      <c r="F37" s="1399">
        <v>64</v>
      </c>
      <c r="G37" s="1399">
        <v>64</v>
      </c>
      <c r="H37" s="1399">
        <v>65</v>
      </c>
      <c r="I37" s="1399">
        <v>65</v>
      </c>
      <c r="J37" s="1399">
        <v>60</v>
      </c>
      <c r="K37" s="1400">
        <v>62</v>
      </c>
    </row>
    <row r="38" spans="1:11" ht="12.75" customHeight="1">
      <c r="A38" s="1414" t="s">
        <v>448</v>
      </c>
      <c r="B38" s="1396" t="s">
        <v>334</v>
      </c>
      <c r="D38" s="1411">
        <v>11</v>
      </c>
      <c r="E38" s="1411">
        <v>11</v>
      </c>
      <c r="F38" s="1411">
        <v>12</v>
      </c>
      <c r="G38" s="1411">
        <v>13</v>
      </c>
      <c r="H38" s="1411">
        <v>13</v>
      </c>
      <c r="I38" s="1411">
        <v>13</v>
      </c>
      <c r="J38" s="1411">
        <v>12</v>
      </c>
      <c r="K38" s="1412">
        <v>12</v>
      </c>
    </row>
    <row r="39" spans="1:11" ht="12.75" customHeight="1">
      <c r="A39" s="1414" t="s">
        <v>449</v>
      </c>
      <c r="B39" s="1396" t="s">
        <v>334</v>
      </c>
      <c r="D39" s="1411">
        <v>52</v>
      </c>
      <c r="E39" s="1411">
        <v>50</v>
      </c>
      <c r="F39" s="1411">
        <v>52</v>
      </c>
      <c r="G39" s="1411">
        <v>51</v>
      </c>
      <c r="H39" s="1411">
        <v>52</v>
      </c>
      <c r="I39" s="1411">
        <v>52</v>
      </c>
      <c r="J39" s="1411">
        <v>48</v>
      </c>
      <c r="K39" s="1412">
        <v>50</v>
      </c>
    </row>
    <row r="40" spans="1:11" s="1416" customFormat="1" ht="21.95" customHeight="1">
      <c r="A40" s="1415" t="s">
        <v>450</v>
      </c>
      <c r="B40" s="1396" t="s">
        <v>334</v>
      </c>
      <c r="C40" s="1411"/>
      <c r="D40" s="1411">
        <v>32</v>
      </c>
      <c r="E40" s="1411">
        <v>33</v>
      </c>
      <c r="F40" s="1411">
        <v>32</v>
      </c>
      <c r="G40" s="1411">
        <v>32</v>
      </c>
      <c r="H40" s="1411">
        <v>33</v>
      </c>
      <c r="I40" s="1411">
        <v>31</v>
      </c>
      <c r="J40" s="1411">
        <v>30</v>
      </c>
      <c r="K40" s="1412">
        <v>32</v>
      </c>
    </row>
    <row r="41" spans="1:11" ht="12.75" customHeight="1">
      <c r="A41" s="1464" t="s">
        <v>451</v>
      </c>
      <c r="B41" s="1465"/>
      <c r="C41" s="1465"/>
      <c r="D41" s="1465"/>
      <c r="E41" s="1465"/>
      <c r="F41" s="1465"/>
      <c r="G41" s="1465"/>
      <c r="H41" s="1418"/>
      <c r="I41" s="1418"/>
      <c r="J41" s="1418"/>
      <c r="K41" s="1419"/>
    </row>
    <row r="42" spans="1:11" ht="12.75" customHeight="1">
      <c r="A42" s="1475" t="s">
        <v>303</v>
      </c>
      <c r="B42" s="1462" t="s">
        <v>331</v>
      </c>
      <c r="C42" s="1462" t="s">
        <v>410</v>
      </c>
      <c r="D42" s="1462" t="s">
        <v>411</v>
      </c>
      <c r="E42" s="1462" t="s">
        <v>412</v>
      </c>
      <c r="F42" s="1462" t="s">
        <v>413</v>
      </c>
      <c r="G42" s="1462" t="s">
        <v>414</v>
      </c>
      <c r="H42" s="1462" t="s">
        <v>411</v>
      </c>
      <c r="I42" s="1462" t="s">
        <v>412</v>
      </c>
      <c r="J42" s="1462" t="s">
        <v>413</v>
      </c>
      <c r="K42" s="1463" t="s">
        <v>414</v>
      </c>
    </row>
    <row r="43" spans="1:11" ht="12.75" customHeight="1">
      <c r="A43" s="1394" t="s">
        <v>452</v>
      </c>
      <c r="B43" s="1395" t="s">
        <v>334</v>
      </c>
      <c r="D43" s="1399">
        <v>187</v>
      </c>
      <c r="E43" s="1399">
        <v>187</v>
      </c>
      <c r="F43" s="1399">
        <v>186</v>
      </c>
      <c r="G43" s="1399">
        <v>189</v>
      </c>
      <c r="H43" s="1395">
        <v>182</v>
      </c>
      <c r="I43" s="1395">
        <v>182</v>
      </c>
      <c r="J43" s="1395">
        <v>183</v>
      </c>
      <c r="K43" s="1476">
        <v>185</v>
      </c>
    </row>
    <row r="44" spans="1:11" ht="12.75" customHeight="1">
      <c r="A44" s="1394" t="s">
        <v>453</v>
      </c>
      <c r="B44" s="1395" t="s">
        <v>334</v>
      </c>
      <c r="D44" s="1399">
        <v>81</v>
      </c>
      <c r="E44" s="1399">
        <v>81</v>
      </c>
      <c r="F44" s="1399">
        <v>81</v>
      </c>
      <c r="G44" s="1399">
        <v>84</v>
      </c>
      <c r="H44" s="1399">
        <v>79</v>
      </c>
      <c r="I44" s="1399">
        <v>76</v>
      </c>
      <c r="J44" s="1399">
        <v>73</v>
      </c>
      <c r="K44" s="1400">
        <v>80</v>
      </c>
    </row>
    <row r="45" spans="1:11" ht="12.75" customHeight="1">
      <c r="A45" s="1404" t="s">
        <v>454</v>
      </c>
      <c r="B45" s="1396" t="s">
        <v>334</v>
      </c>
      <c r="D45" s="1411">
        <v>62</v>
      </c>
      <c r="E45" s="1411">
        <v>62</v>
      </c>
      <c r="F45" s="1411">
        <v>63</v>
      </c>
      <c r="G45" s="1411">
        <v>62</v>
      </c>
      <c r="H45" s="1411">
        <v>61</v>
      </c>
      <c r="I45" s="1411">
        <v>60</v>
      </c>
      <c r="J45" s="1411">
        <v>59</v>
      </c>
      <c r="K45" s="1412">
        <v>61</v>
      </c>
    </row>
    <row r="46" spans="1:11" ht="12.75" customHeight="1">
      <c r="A46" s="1407" t="s">
        <v>455</v>
      </c>
      <c r="B46" s="1396" t="s">
        <v>334</v>
      </c>
      <c r="D46" s="1411">
        <v>61</v>
      </c>
      <c r="E46" s="1411">
        <v>61</v>
      </c>
      <c r="F46" s="1411">
        <v>62</v>
      </c>
      <c r="G46" s="1411">
        <v>61</v>
      </c>
      <c r="H46" s="1411">
        <v>60</v>
      </c>
      <c r="I46" s="1411">
        <v>59</v>
      </c>
      <c r="J46" s="1411">
        <v>58</v>
      </c>
      <c r="K46" s="1412">
        <v>60</v>
      </c>
    </row>
    <row r="47" spans="1:11" ht="12.75" customHeight="1">
      <c r="A47" s="1404" t="s">
        <v>456</v>
      </c>
      <c r="B47" s="1396" t="s">
        <v>334</v>
      </c>
      <c r="D47" s="1411">
        <v>20</v>
      </c>
      <c r="E47" s="1411">
        <v>20</v>
      </c>
      <c r="F47" s="1411">
        <v>19</v>
      </c>
      <c r="G47" s="1411">
        <v>23</v>
      </c>
      <c r="H47" s="1411">
        <v>19</v>
      </c>
      <c r="I47" s="1411">
        <v>17</v>
      </c>
      <c r="J47" s="1411">
        <v>15</v>
      </c>
      <c r="K47" s="1412">
        <v>20</v>
      </c>
    </row>
    <row r="48" spans="1:11" ht="12.75" customHeight="1">
      <c r="A48" s="1407" t="s">
        <v>457</v>
      </c>
      <c r="B48" s="1396" t="s">
        <v>334</v>
      </c>
      <c r="D48" s="1411">
        <v>20</v>
      </c>
      <c r="E48" s="1411">
        <v>20</v>
      </c>
      <c r="F48" s="1411">
        <v>19</v>
      </c>
      <c r="G48" s="1411">
        <v>23</v>
      </c>
      <c r="H48" s="1411">
        <v>19</v>
      </c>
      <c r="I48" s="1411">
        <v>17</v>
      </c>
      <c r="J48" s="1411">
        <v>15</v>
      </c>
      <c r="K48" s="1412">
        <v>20</v>
      </c>
    </row>
    <row r="49" spans="1:11" ht="12.75" customHeight="1">
      <c r="A49" s="1394" t="s">
        <v>458</v>
      </c>
      <c r="B49" s="1395" t="s">
        <v>334</v>
      </c>
      <c r="D49" s="1399">
        <v>164</v>
      </c>
      <c r="E49" s="1399">
        <v>167</v>
      </c>
      <c r="F49" s="1399">
        <v>167</v>
      </c>
      <c r="G49" s="1399">
        <v>169</v>
      </c>
      <c r="H49" s="1399">
        <v>161</v>
      </c>
      <c r="I49" s="1399">
        <v>168</v>
      </c>
      <c r="J49" s="1399">
        <v>170</v>
      </c>
      <c r="K49" s="1400">
        <v>169</v>
      </c>
    </row>
    <row r="50" spans="1:11" ht="12.75" customHeight="1">
      <c r="A50" s="1404" t="s">
        <v>459</v>
      </c>
      <c r="B50" s="1396" t="s">
        <v>334</v>
      </c>
      <c r="D50" s="1411">
        <v>96</v>
      </c>
      <c r="E50" s="1411">
        <v>96</v>
      </c>
      <c r="F50" s="1411">
        <v>96</v>
      </c>
      <c r="G50" s="1411">
        <v>96</v>
      </c>
      <c r="H50" s="1411">
        <v>91</v>
      </c>
      <c r="I50" s="1411">
        <v>97</v>
      </c>
      <c r="J50" s="1411">
        <v>98</v>
      </c>
      <c r="K50" s="1412">
        <v>95</v>
      </c>
    </row>
    <row r="51" spans="1:11" ht="12.75" customHeight="1">
      <c r="A51" s="1404" t="s">
        <v>460</v>
      </c>
      <c r="B51" s="1396" t="s">
        <v>334</v>
      </c>
      <c r="D51" s="1411">
        <v>68</v>
      </c>
      <c r="E51" s="1411">
        <v>71</v>
      </c>
      <c r="F51" s="1411">
        <v>71</v>
      </c>
      <c r="G51" s="1411">
        <v>73</v>
      </c>
      <c r="H51" s="1411">
        <v>70</v>
      </c>
      <c r="I51" s="1411">
        <v>71</v>
      </c>
      <c r="J51" s="1411">
        <v>72</v>
      </c>
      <c r="K51" s="1412">
        <v>74</v>
      </c>
    </row>
    <row r="52" spans="1:11" ht="12.75" customHeight="1">
      <c r="A52" s="1394" t="s">
        <v>461</v>
      </c>
      <c r="B52" s="1395" t="s">
        <v>334</v>
      </c>
      <c r="D52" s="1399">
        <v>46</v>
      </c>
      <c r="E52" s="1399">
        <v>44</v>
      </c>
      <c r="F52" s="1399">
        <v>47</v>
      </c>
      <c r="G52" s="1399">
        <v>49</v>
      </c>
      <c r="H52" s="1399">
        <v>36</v>
      </c>
      <c r="I52" s="1399">
        <v>36</v>
      </c>
      <c r="J52" s="1399">
        <v>39</v>
      </c>
      <c r="K52" s="1400">
        <v>38</v>
      </c>
    </row>
    <row r="53" spans="1:11" ht="12.75" customHeight="1">
      <c r="A53" s="1404" t="s">
        <v>462</v>
      </c>
      <c r="B53" s="1396" t="s">
        <v>334</v>
      </c>
      <c r="D53" s="1411">
        <v>12</v>
      </c>
      <c r="E53" s="1411">
        <v>12</v>
      </c>
      <c r="F53" s="1411">
        <v>14</v>
      </c>
      <c r="G53" s="1411">
        <v>15</v>
      </c>
      <c r="H53" s="1411">
        <v>15</v>
      </c>
      <c r="I53" s="1411">
        <v>14</v>
      </c>
      <c r="J53" s="1411">
        <v>16</v>
      </c>
      <c r="K53" s="1412">
        <v>15</v>
      </c>
    </row>
    <row r="54" spans="1:11" ht="12.75" customHeight="1">
      <c r="A54" s="1407" t="s">
        <v>463</v>
      </c>
      <c r="B54" s="1396" t="s">
        <v>334</v>
      </c>
      <c r="D54" s="1411">
        <v>11</v>
      </c>
      <c r="E54" s="1411">
        <v>11</v>
      </c>
      <c r="F54" s="1411">
        <v>13</v>
      </c>
      <c r="G54" s="1411">
        <v>14</v>
      </c>
      <c r="H54" s="1411">
        <v>14</v>
      </c>
      <c r="I54" s="1411">
        <v>13</v>
      </c>
      <c r="J54" s="1411">
        <v>15</v>
      </c>
      <c r="K54" s="1412">
        <v>14</v>
      </c>
    </row>
    <row r="55" spans="1:11" ht="12.75" customHeight="1">
      <c r="A55" s="1404" t="s">
        <v>464</v>
      </c>
      <c r="B55" s="1396" t="s">
        <v>334</v>
      </c>
      <c r="D55" s="1411">
        <v>24</v>
      </c>
      <c r="E55" s="1411">
        <v>23</v>
      </c>
      <c r="F55" s="1411">
        <v>24</v>
      </c>
      <c r="G55" s="1411">
        <v>24</v>
      </c>
      <c r="H55" s="1411" t="s">
        <v>190</v>
      </c>
      <c r="I55" s="1411" t="s">
        <v>190</v>
      </c>
      <c r="J55" s="1411" t="s">
        <v>190</v>
      </c>
      <c r="K55" s="1412" t="s">
        <v>190</v>
      </c>
    </row>
    <row r="56" spans="1:11" ht="12.75" customHeight="1">
      <c r="A56" s="1404" t="s">
        <v>460</v>
      </c>
      <c r="B56" s="1396" t="s">
        <v>334</v>
      </c>
      <c r="D56" s="1411">
        <v>11</v>
      </c>
      <c r="E56" s="1411">
        <v>10</v>
      </c>
      <c r="F56" s="1411">
        <v>10</v>
      </c>
      <c r="G56" s="1411">
        <v>11</v>
      </c>
      <c r="H56" s="1411">
        <v>22</v>
      </c>
      <c r="I56" s="1411">
        <v>23</v>
      </c>
      <c r="J56" s="1411">
        <v>24</v>
      </c>
      <c r="K56" s="1412">
        <v>24</v>
      </c>
    </row>
    <row r="57" spans="1:11" ht="12.75" customHeight="1">
      <c r="A57" s="1464" t="s">
        <v>465</v>
      </c>
      <c r="B57" s="1465"/>
      <c r="C57" s="1465"/>
      <c r="D57" s="1465"/>
      <c r="E57" s="1465"/>
      <c r="F57" s="1465"/>
      <c r="G57" s="1465"/>
      <c r="H57" s="1418"/>
      <c r="I57" s="1418"/>
      <c r="J57" s="1418"/>
      <c r="K57" s="1419"/>
    </row>
    <row r="58" spans="1:11" ht="12.75" customHeight="1">
      <c r="A58" s="1475" t="s">
        <v>303</v>
      </c>
      <c r="B58" s="1462" t="s">
        <v>331</v>
      </c>
      <c r="C58" s="1462" t="s">
        <v>410</v>
      </c>
      <c r="D58" s="1462" t="s">
        <v>411</v>
      </c>
      <c r="E58" s="1462" t="s">
        <v>412</v>
      </c>
      <c r="F58" s="1462" t="s">
        <v>413</v>
      </c>
      <c r="G58" s="1462" t="s">
        <v>414</v>
      </c>
      <c r="H58" s="1462" t="s">
        <v>411</v>
      </c>
      <c r="I58" s="1462" t="s">
        <v>412</v>
      </c>
      <c r="J58" s="1462" t="s">
        <v>413</v>
      </c>
      <c r="K58" s="1463" t="s">
        <v>414</v>
      </c>
    </row>
    <row r="59" spans="1:11" ht="12.75" customHeight="1">
      <c r="A59" s="1394" t="s">
        <v>466</v>
      </c>
      <c r="B59" s="1395" t="s">
        <v>334</v>
      </c>
      <c r="D59" s="1399">
        <v>1245</v>
      </c>
      <c r="E59" s="1399">
        <v>1244</v>
      </c>
      <c r="F59" s="1399">
        <v>1244</v>
      </c>
      <c r="G59" s="1399">
        <v>1241</v>
      </c>
      <c r="H59" s="1399">
        <v>1241</v>
      </c>
      <c r="I59" s="1399">
        <v>1232</v>
      </c>
      <c r="J59" s="1399">
        <v>1229</v>
      </c>
      <c r="K59" s="1400">
        <v>1224</v>
      </c>
    </row>
    <row r="60" spans="1:11" ht="12.75" customHeight="1">
      <c r="A60" s="1404" t="s">
        <v>467</v>
      </c>
      <c r="B60" s="1396" t="s">
        <v>334</v>
      </c>
      <c r="D60" s="1411">
        <v>393</v>
      </c>
      <c r="E60" s="1411">
        <v>388</v>
      </c>
      <c r="F60" s="1411">
        <v>385</v>
      </c>
      <c r="G60" s="1411">
        <v>385</v>
      </c>
      <c r="H60" s="1411">
        <v>374</v>
      </c>
      <c r="I60" s="1411">
        <v>374</v>
      </c>
      <c r="J60" s="1411">
        <v>371</v>
      </c>
      <c r="K60" s="1412">
        <v>372</v>
      </c>
    </row>
    <row r="61" spans="1:11" ht="12.75" customHeight="1">
      <c r="A61" s="1404" t="s">
        <v>468</v>
      </c>
      <c r="B61" s="1396" t="s">
        <v>334</v>
      </c>
      <c r="D61" s="1411">
        <v>428</v>
      </c>
      <c r="E61" s="1411">
        <v>427</v>
      </c>
      <c r="F61" s="1411">
        <v>424</v>
      </c>
      <c r="G61" s="1411">
        <v>424</v>
      </c>
      <c r="H61" s="1411">
        <v>419</v>
      </c>
      <c r="I61" s="1411">
        <v>418</v>
      </c>
      <c r="J61" s="1411">
        <v>416</v>
      </c>
      <c r="K61" s="1412">
        <v>414</v>
      </c>
    </row>
    <row r="62" spans="1:11" ht="12.75" customHeight="1">
      <c r="A62" s="1404" t="s">
        <v>469</v>
      </c>
      <c r="B62" s="1396" t="s">
        <v>334</v>
      </c>
      <c r="D62" s="1411">
        <v>422</v>
      </c>
      <c r="E62" s="1411">
        <v>423</v>
      </c>
      <c r="F62" s="1411">
        <v>421</v>
      </c>
      <c r="G62" s="1411">
        <v>420</v>
      </c>
      <c r="H62" s="1411">
        <v>422</v>
      </c>
      <c r="I62" s="1411">
        <v>420</v>
      </c>
      <c r="J62" s="1411">
        <v>419</v>
      </c>
      <c r="K62" s="1412">
        <v>420</v>
      </c>
    </row>
    <row r="63" spans="1:11" ht="12.75" customHeight="1">
      <c r="A63" s="1404" t="s">
        <v>470</v>
      </c>
      <c r="B63" s="1396" t="s">
        <v>334</v>
      </c>
      <c r="D63" s="1411">
        <v>117</v>
      </c>
      <c r="E63" s="1411">
        <v>114</v>
      </c>
      <c r="F63" s="1411">
        <v>113</v>
      </c>
      <c r="G63" s="1411">
        <v>116</v>
      </c>
      <c r="H63" s="1411">
        <v>113</v>
      </c>
      <c r="I63" s="1411">
        <v>109</v>
      </c>
      <c r="J63" s="1411">
        <v>110</v>
      </c>
      <c r="K63" s="1412">
        <v>110</v>
      </c>
    </row>
    <row r="64" spans="1:11" s="1416" customFormat="1" ht="21.95" customHeight="1">
      <c r="A64" s="1415" t="s">
        <v>471</v>
      </c>
      <c r="B64" s="1396" t="s">
        <v>334</v>
      </c>
      <c r="C64" s="1411"/>
      <c r="D64" s="1411">
        <v>40</v>
      </c>
      <c r="E64" s="1411">
        <v>41</v>
      </c>
      <c r="F64" s="1411">
        <v>41</v>
      </c>
      <c r="G64" s="1411">
        <v>42</v>
      </c>
      <c r="H64" s="1411">
        <v>41</v>
      </c>
      <c r="I64" s="1411">
        <v>41</v>
      </c>
      <c r="J64" s="1411">
        <v>41</v>
      </c>
      <c r="K64" s="1412">
        <v>41</v>
      </c>
    </row>
    <row r="65" spans="1:11" ht="12.75" customHeight="1">
      <c r="A65" s="1404" t="s">
        <v>472</v>
      </c>
      <c r="B65" s="1396" t="s">
        <v>334</v>
      </c>
      <c r="D65" s="1411">
        <v>556</v>
      </c>
      <c r="E65" s="1411">
        <v>550</v>
      </c>
      <c r="F65" s="1411">
        <v>551</v>
      </c>
      <c r="G65" s="1411">
        <v>554</v>
      </c>
      <c r="H65" s="1411">
        <v>544</v>
      </c>
      <c r="I65" s="1411">
        <v>537</v>
      </c>
      <c r="J65" s="1411">
        <v>538</v>
      </c>
      <c r="K65" s="1412">
        <v>538</v>
      </c>
    </row>
    <row r="66" spans="1:11" ht="12.75" customHeight="1">
      <c r="A66" s="1394" t="s">
        <v>473</v>
      </c>
      <c r="B66" s="1395" t="s">
        <v>334</v>
      </c>
      <c r="D66" s="1477">
        <v>2993</v>
      </c>
      <c r="E66" s="1477">
        <v>2977</v>
      </c>
      <c r="F66" s="1477">
        <v>2988</v>
      </c>
      <c r="G66" s="1399">
        <v>2976</v>
      </c>
      <c r="H66" s="1399">
        <v>2963</v>
      </c>
      <c r="I66" s="1399">
        <v>2940</v>
      </c>
      <c r="J66" s="1399">
        <v>2934</v>
      </c>
      <c r="K66" s="1400">
        <v>2923</v>
      </c>
    </row>
    <row r="67" spans="1:11" ht="12.75" customHeight="1">
      <c r="A67" s="1404" t="s">
        <v>474</v>
      </c>
      <c r="B67" s="1396" t="s">
        <v>334</v>
      </c>
      <c r="D67" s="1411">
        <v>990</v>
      </c>
      <c r="E67" s="1411">
        <v>983</v>
      </c>
      <c r="F67" s="1411">
        <v>989</v>
      </c>
      <c r="G67" s="1411">
        <v>986</v>
      </c>
      <c r="H67" s="1411">
        <v>980</v>
      </c>
      <c r="I67" s="1411">
        <v>974</v>
      </c>
      <c r="J67" s="1411">
        <v>972</v>
      </c>
      <c r="K67" s="1412">
        <v>968</v>
      </c>
    </row>
    <row r="68" spans="1:11" ht="12.75" customHeight="1">
      <c r="A68" s="1404" t="s">
        <v>475</v>
      </c>
      <c r="B68" s="1396" t="s">
        <v>334</v>
      </c>
      <c r="D68" s="1411">
        <v>963</v>
      </c>
      <c r="E68" s="1411">
        <v>957</v>
      </c>
      <c r="F68" s="1411">
        <v>958</v>
      </c>
      <c r="G68" s="1411">
        <v>954</v>
      </c>
      <c r="H68" s="1411">
        <v>954</v>
      </c>
      <c r="I68" s="1411">
        <v>944</v>
      </c>
      <c r="J68" s="1411">
        <v>943</v>
      </c>
      <c r="K68" s="1412">
        <v>940</v>
      </c>
    </row>
    <row r="69" spans="1:11" ht="12.75" customHeight="1">
      <c r="A69" s="1404" t="s">
        <v>476</v>
      </c>
      <c r="B69" s="1396" t="s">
        <v>334</v>
      </c>
      <c r="D69" s="1411">
        <v>1040</v>
      </c>
      <c r="E69" s="1411">
        <v>1037</v>
      </c>
      <c r="F69" s="1411">
        <v>1041</v>
      </c>
      <c r="G69" s="1411">
        <v>1036</v>
      </c>
      <c r="H69" s="1411">
        <v>1029</v>
      </c>
      <c r="I69" s="1411">
        <v>1022</v>
      </c>
      <c r="J69" s="1411">
        <v>1019</v>
      </c>
      <c r="K69" s="1412">
        <v>1015</v>
      </c>
    </row>
    <row r="70" spans="1:11" ht="12.75" customHeight="1">
      <c r="A70" s="1404" t="s">
        <v>477</v>
      </c>
      <c r="B70" s="1396" t="s">
        <v>334</v>
      </c>
      <c r="D70" s="1411">
        <v>108</v>
      </c>
      <c r="E70" s="1411">
        <v>109</v>
      </c>
      <c r="F70" s="1411">
        <v>108</v>
      </c>
      <c r="G70" s="1411">
        <v>108</v>
      </c>
      <c r="H70" s="1411">
        <v>116</v>
      </c>
      <c r="I70" s="1411">
        <v>113</v>
      </c>
      <c r="J70" s="1411">
        <v>114</v>
      </c>
      <c r="K70" s="1412">
        <v>111</v>
      </c>
    </row>
    <row r="71" spans="1:11" ht="12.75" customHeight="1">
      <c r="A71" s="1404" t="s">
        <v>478</v>
      </c>
      <c r="B71" s="1396" t="s">
        <v>334</v>
      </c>
      <c r="D71" s="1411">
        <v>132</v>
      </c>
      <c r="E71" s="1411">
        <v>133</v>
      </c>
      <c r="F71" s="1411">
        <v>132</v>
      </c>
      <c r="G71" s="1411">
        <v>133</v>
      </c>
      <c r="H71" s="1411">
        <v>142</v>
      </c>
      <c r="I71" s="1411">
        <v>136</v>
      </c>
      <c r="J71" s="1411">
        <v>136</v>
      </c>
      <c r="K71" s="1412">
        <v>135</v>
      </c>
    </row>
    <row r="72" spans="1:11" ht="12.75" customHeight="1">
      <c r="A72" s="1404" t="s">
        <v>479</v>
      </c>
      <c r="B72" s="1396" t="s">
        <v>334</v>
      </c>
      <c r="D72" s="1411">
        <v>612</v>
      </c>
      <c r="E72" s="1411">
        <v>610</v>
      </c>
      <c r="F72" s="1411">
        <v>608</v>
      </c>
      <c r="G72" s="1411">
        <v>606</v>
      </c>
      <c r="H72" s="1411">
        <v>610</v>
      </c>
      <c r="I72" s="1411">
        <v>603</v>
      </c>
      <c r="J72" s="1411">
        <v>603</v>
      </c>
      <c r="K72" s="1412">
        <v>600</v>
      </c>
    </row>
    <row r="73" spans="1:11" ht="12.75" customHeight="1">
      <c r="A73" s="1404" t="s">
        <v>480</v>
      </c>
      <c r="B73" s="1396" t="s">
        <v>334</v>
      </c>
      <c r="D73" s="1411">
        <v>76</v>
      </c>
      <c r="E73" s="1411">
        <v>76</v>
      </c>
      <c r="F73" s="1411">
        <v>77</v>
      </c>
      <c r="G73" s="1411">
        <v>74</v>
      </c>
      <c r="H73" s="1411">
        <v>70</v>
      </c>
      <c r="I73" s="1411">
        <v>71</v>
      </c>
      <c r="J73" s="1411">
        <v>71</v>
      </c>
      <c r="K73" s="1412">
        <v>70</v>
      </c>
    </row>
    <row r="74" spans="1:11" ht="12.75" customHeight="1">
      <c r="A74" s="1404" t="s">
        <v>481</v>
      </c>
      <c r="B74" s="1396" t="s">
        <v>334</v>
      </c>
      <c r="D74" s="1411">
        <v>302</v>
      </c>
      <c r="E74" s="1411">
        <v>301</v>
      </c>
      <c r="F74" s="1411">
        <v>303</v>
      </c>
      <c r="G74" s="1411">
        <v>301</v>
      </c>
      <c r="H74" s="1411">
        <v>305</v>
      </c>
      <c r="I74" s="1411">
        <v>301</v>
      </c>
      <c r="J74" s="1411">
        <v>301</v>
      </c>
      <c r="K74" s="1412">
        <v>307</v>
      </c>
    </row>
    <row r="75" spans="1:11" ht="12.75" customHeight="1">
      <c r="A75" s="1404" t="s">
        <v>482</v>
      </c>
      <c r="B75" s="1396" t="s">
        <v>334</v>
      </c>
      <c r="D75" s="1411">
        <v>338</v>
      </c>
      <c r="E75" s="1411">
        <v>341</v>
      </c>
      <c r="F75" s="1411">
        <v>344</v>
      </c>
      <c r="G75" s="1411">
        <v>339</v>
      </c>
      <c r="H75" s="1411">
        <v>333</v>
      </c>
      <c r="I75" s="1411">
        <v>329</v>
      </c>
      <c r="J75" s="1411">
        <v>329</v>
      </c>
      <c r="K75" s="1412">
        <v>324</v>
      </c>
    </row>
    <row r="76" spans="1:11" ht="12.75" customHeight="1">
      <c r="A76" s="1394" t="s">
        <v>483</v>
      </c>
      <c r="B76" s="1395" t="s">
        <v>334</v>
      </c>
      <c r="D76" s="1477">
        <v>292</v>
      </c>
      <c r="E76" s="1477">
        <v>297</v>
      </c>
      <c r="F76" s="1477">
        <v>294</v>
      </c>
      <c r="G76" s="1399">
        <v>298</v>
      </c>
      <c r="H76" s="1399">
        <v>309</v>
      </c>
      <c r="I76" s="1399">
        <v>309</v>
      </c>
      <c r="J76" s="1399">
        <v>308</v>
      </c>
      <c r="K76" s="1400">
        <v>311</v>
      </c>
    </row>
    <row r="77" spans="1:11" ht="12.75" customHeight="1">
      <c r="A77" s="1404" t="s">
        <v>484</v>
      </c>
      <c r="B77" s="1396" t="s">
        <v>334</v>
      </c>
      <c r="D77" s="1411">
        <v>64</v>
      </c>
      <c r="E77" s="1411">
        <v>65</v>
      </c>
      <c r="F77" s="1411">
        <v>65</v>
      </c>
      <c r="G77" s="1411">
        <v>65</v>
      </c>
      <c r="H77" s="1411">
        <v>64</v>
      </c>
      <c r="I77" s="1411">
        <v>65</v>
      </c>
      <c r="J77" s="1411">
        <v>66</v>
      </c>
      <c r="K77" s="1412">
        <v>67</v>
      </c>
    </row>
    <row r="78" spans="1:11" ht="12.75" customHeight="1">
      <c r="A78" s="1404" t="s">
        <v>485</v>
      </c>
      <c r="B78" s="1396" t="s">
        <v>334</v>
      </c>
      <c r="D78" s="1411">
        <v>228</v>
      </c>
      <c r="E78" s="1411">
        <v>232</v>
      </c>
      <c r="F78" s="1411">
        <v>229</v>
      </c>
      <c r="G78" s="1411">
        <v>233</v>
      </c>
      <c r="H78" s="1411">
        <v>245</v>
      </c>
      <c r="I78" s="1411">
        <v>244</v>
      </c>
      <c r="J78" s="1411">
        <v>242</v>
      </c>
      <c r="K78" s="1412">
        <v>244</v>
      </c>
    </row>
    <row r="79" spans="1:11" ht="12.75" customHeight="1">
      <c r="A79" s="1404" t="s">
        <v>486</v>
      </c>
      <c r="B79" s="1396" t="s">
        <v>334</v>
      </c>
      <c r="D79" s="1411">
        <v>69</v>
      </c>
      <c r="E79" s="1411">
        <v>67</v>
      </c>
      <c r="F79" s="1411">
        <v>69</v>
      </c>
      <c r="G79" s="1411">
        <v>70</v>
      </c>
      <c r="H79" s="1411">
        <v>71</v>
      </c>
      <c r="I79" s="1411">
        <v>68</v>
      </c>
      <c r="J79" s="1411">
        <v>71</v>
      </c>
      <c r="K79" s="1412">
        <v>68</v>
      </c>
    </row>
    <row r="80" spans="1:11" ht="12.75" customHeight="1">
      <c r="A80" s="1464" t="s">
        <v>487</v>
      </c>
      <c r="B80" s="1465"/>
      <c r="C80" s="1465"/>
      <c r="D80" s="1465"/>
      <c r="E80" s="1465"/>
      <c r="F80" s="1465"/>
      <c r="G80" s="1465"/>
      <c r="H80" s="1418"/>
      <c r="I80" s="1418"/>
      <c r="J80" s="1418"/>
      <c r="K80" s="1419"/>
    </row>
    <row r="81" spans="1:11" ht="12.75" customHeight="1">
      <c r="A81" s="1478" t="s">
        <v>303</v>
      </c>
      <c r="B81" s="1478" t="s">
        <v>331</v>
      </c>
      <c r="C81" s="1478" t="s">
        <v>410</v>
      </c>
      <c r="D81" s="1478" t="s">
        <v>411</v>
      </c>
      <c r="E81" s="1478" t="s">
        <v>412</v>
      </c>
      <c r="F81" s="1478" t="s">
        <v>413</v>
      </c>
      <c r="G81" s="1478" t="s">
        <v>414</v>
      </c>
      <c r="H81" s="1478" t="s">
        <v>411</v>
      </c>
      <c r="I81" s="1478" t="s">
        <v>412</v>
      </c>
      <c r="J81" s="1478" t="s">
        <v>413</v>
      </c>
      <c r="K81" s="1478" t="s">
        <v>414</v>
      </c>
    </row>
    <row r="82" spans="1:11" ht="12.75" customHeight="1">
      <c r="A82" s="1394" t="s">
        <v>488</v>
      </c>
      <c r="B82" s="1395" t="s">
        <v>334</v>
      </c>
      <c r="D82" s="1399">
        <v>79</v>
      </c>
      <c r="E82" s="1399">
        <v>76</v>
      </c>
      <c r="F82" s="1399">
        <v>78</v>
      </c>
      <c r="G82" s="1399">
        <v>77</v>
      </c>
      <c r="H82" s="1399">
        <v>77</v>
      </c>
      <c r="I82" s="1399">
        <v>78</v>
      </c>
      <c r="J82" s="1399">
        <v>77</v>
      </c>
      <c r="K82" s="1400">
        <v>75</v>
      </c>
    </row>
    <row r="83" spans="1:11" ht="12.75" customHeight="1">
      <c r="A83" s="1404" t="s">
        <v>489</v>
      </c>
      <c r="B83" s="1396" t="s">
        <v>334</v>
      </c>
      <c r="D83" s="1411">
        <v>13</v>
      </c>
      <c r="E83" s="1411">
        <v>14</v>
      </c>
      <c r="F83" s="1411">
        <v>13</v>
      </c>
      <c r="G83" s="1411">
        <v>13</v>
      </c>
      <c r="H83" s="1411">
        <v>13</v>
      </c>
      <c r="I83" s="1411">
        <v>13</v>
      </c>
      <c r="J83" s="1411">
        <v>13</v>
      </c>
      <c r="K83" s="1412">
        <v>12</v>
      </c>
    </row>
    <row r="84" spans="1:11" ht="12.75" customHeight="1">
      <c r="A84" s="1404" t="s">
        <v>490</v>
      </c>
      <c r="B84" s="1396" t="s">
        <v>334</v>
      </c>
      <c r="D84" s="1411">
        <v>4</v>
      </c>
      <c r="E84" s="1411">
        <v>4</v>
      </c>
      <c r="F84" s="1411">
        <v>5</v>
      </c>
      <c r="G84" s="1411">
        <v>4</v>
      </c>
      <c r="H84" s="1411">
        <v>4</v>
      </c>
      <c r="I84" s="1411">
        <v>5</v>
      </c>
      <c r="J84" s="1411">
        <v>5</v>
      </c>
      <c r="K84" s="1412">
        <v>4</v>
      </c>
    </row>
    <row r="85" spans="1:11" ht="12.75" customHeight="1">
      <c r="A85" s="1404" t="s">
        <v>491</v>
      </c>
      <c r="B85" s="1396" t="s">
        <v>334</v>
      </c>
      <c r="D85" s="1411">
        <v>2</v>
      </c>
      <c r="E85" s="1411">
        <v>3</v>
      </c>
      <c r="F85" s="1411">
        <v>3</v>
      </c>
      <c r="G85" s="1411">
        <v>3</v>
      </c>
      <c r="H85" s="1411">
        <v>4</v>
      </c>
      <c r="I85" s="1411">
        <v>3</v>
      </c>
      <c r="J85" s="1411">
        <v>3</v>
      </c>
      <c r="K85" s="1412">
        <v>3</v>
      </c>
    </row>
    <row r="86" spans="1:11" ht="12.75" customHeight="1">
      <c r="A86" s="1404" t="s">
        <v>492</v>
      </c>
      <c r="B86" s="1396" t="s">
        <v>334</v>
      </c>
      <c r="D86" s="1411">
        <v>10</v>
      </c>
      <c r="E86" s="1411">
        <v>10</v>
      </c>
      <c r="F86" s="1411">
        <v>10</v>
      </c>
      <c r="G86" s="1411">
        <v>10</v>
      </c>
      <c r="H86" s="1411">
        <v>9</v>
      </c>
      <c r="I86" s="1411">
        <v>9</v>
      </c>
      <c r="J86" s="1411">
        <v>9</v>
      </c>
      <c r="K86" s="1412">
        <v>9</v>
      </c>
    </row>
    <row r="87" spans="1:11" ht="12.75" customHeight="1">
      <c r="A87" s="1404" t="s">
        <v>493</v>
      </c>
      <c r="B87" s="1396" t="s">
        <v>334</v>
      </c>
      <c r="D87" s="1411">
        <v>7</v>
      </c>
      <c r="E87" s="1411">
        <v>7</v>
      </c>
      <c r="F87" s="1411">
        <v>7</v>
      </c>
      <c r="G87" s="1411">
        <v>8</v>
      </c>
      <c r="H87" s="1411">
        <v>8</v>
      </c>
      <c r="I87" s="1411">
        <v>7</v>
      </c>
      <c r="J87" s="1411">
        <v>7</v>
      </c>
      <c r="K87" s="1412">
        <v>8</v>
      </c>
    </row>
    <row r="88" spans="1:11" ht="12.75" customHeight="1">
      <c r="A88" s="1394" t="s">
        <v>494</v>
      </c>
      <c r="B88" s="1395" t="s">
        <v>334</v>
      </c>
      <c r="D88" s="1399">
        <v>42</v>
      </c>
      <c r="E88" s="1399">
        <v>46</v>
      </c>
      <c r="F88" s="1399">
        <v>45</v>
      </c>
      <c r="G88" s="1399">
        <v>46</v>
      </c>
      <c r="H88" s="1399">
        <v>47</v>
      </c>
      <c r="I88" s="1399">
        <v>46</v>
      </c>
      <c r="J88" s="1399">
        <v>46</v>
      </c>
      <c r="K88" s="1400">
        <v>45</v>
      </c>
    </row>
    <row r="89" spans="1:11" ht="12.75" customHeight="1">
      <c r="A89" s="1404" t="s">
        <v>495</v>
      </c>
      <c r="B89" s="1396" t="s">
        <v>334</v>
      </c>
      <c r="D89" s="1411">
        <v>14</v>
      </c>
      <c r="E89" s="1411">
        <v>15</v>
      </c>
      <c r="F89" s="1411">
        <v>15</v>
      </c>
      <c r="G89" s="1411">
        <v>15</v>
      </c>
      <c r="H89" s="1411">
        <v>15</v>
      </c>
      <c r="I89" s="1411">
        <v>15</v>
      </c>
      <c r="J89" s="1411">
        <v>15</v>
      </c>
      <c r="K89" s="1412">
        <v>15</v>
      </c>
    </row>
    <row r="90" spans="1:11" ht="12.75" customHeight="1">
      <c r="A90" s="1404" t="s">
        <v>870</v>
      </c>
      <c r="B90" s="1396" t="s">
        <v>334</v>
      </c>
      <c r="D90" s="1411">
        <v>9</v>
      </c>
      <c r="E90" s="1411">
        <v>11</v>
      </c>
      <c r="F90" s="1411">
        <v>10</v>
      </c>
      <c r="G90" s="1411">
        <v>11</v>
      </c>
      <c r="H90" s="1411">
        <v>12</v>
      </c>
      <c r="I90" s="1411">
        <v>11</v>
      </c>
      <c r="J90" s="1411">
        <v>11</v>
      </c>
      <c r="K90" s="1412">
        <v>10</v>
      </c>
    </row>
    <row r="91" spans="1:11" ht="12.75" customHeight="1">
      <c r="A91" s="1404" t="s">
        <v>497</v>
      </c>
      <c r="B91" s="1396" t="s">
        <v>334</v>
      </c>
      <c r="D91" s="1411">
        <v>19</v>
      </c>
      <c r="E91" s="1411">
        <v>20</v>
      </c>
      <c r="F91" s="1411">
        <v>20</v>
      </c>
      <c r="G91" s="1411">
        <v>20</v>
      </c>
      <c r="H91" s="1411">
        <v>20</v>
      </c>
      <c r="I91" s="1411">
        <v>20</v>
      </c>
      <c r="J91" s="1411">
        <v>20</v>
      </c>
      <c r="K91" s="1412">
        <v>20</v>
      </c>
    </row>
    <row r="92" spans="1:11" ht="12.75" customHeight="1">
      <c r="A92" s="1394" t="s">
        <v>498</v>
      </c>
      <c r="B92" s="1395" t="s">
        <v>334</v>
      </c>
      <c r="D92" s="1399">
        <v>45</v>
      </c>
      <c r="E92" s="1399">
        <v>45</v>
      </c>
      <c r="F92" s="1399">
        <v>45</v>
      </c>
      <c r="G92" s="1399">
        <v>45</v>
      </c>
      <c r="H92" s="1399">
        <v>43</v>
      </c>
      <c r="I92" s="1399">
        <v>45</v>
      </c>
      <c r="J92" s="1399">
        <v>43</v>
      </c>
      <c r="K92" s="1400">
        <v>43</v>
      </c>
    </row>
    <row r="93" spans="1:11" ht="12.75" customHeight="1">
      <c r="A93" s="1404" t="s">
        <v>499</v>
      </c>
      <c r="B93" s="1396" t="s">
        <v>334</v>
      </c>
      <c r="D93" s="1411">
        <v>9</v>
      </c>
      <c r="E93" s="1411">
        <v>8</v>
      </c>
      <c r="F93" s="1411">
        <v>8</v>
      </c>
      <c r="G93" s="1411">
        <v>8</v>
      </c>
      <c r="H93" s="1411">
        <v>8</v>
      </c>
      <c r="I93" s="1411">
        <v>8</v>
      </c>
      <c r="J93" s="1411">
        <v>8</v>
      </c>
      <c r="K93" s="1412">
        <v>8</v>
      </c>
    </row>
    <row r="94" spans="1:11" ht="12.75" customHeight="1">
      <c r="A94" s="1404" t="s">
        <v>496</v>
      </c>
      <c r="B94" s="1396" t="s">
        <v>334</v>
      </c>
      <c r="D94" s="1411">
        <v>18</v>
      </c>
      <c r="E94" s="1411">
        <v>18</v>
      </c>
      <c r="F94" s="1411">
        <v>18</v>
      </c>
      <c r="G94" s="1411">
        <v>19</v>
      </c>
      <c r="H94" s="1411">
        <v>18</v>
      </c>
      <c r="I94" s="1411">
        <v>18</v>
      </c>
      <c r="J94" s="1411">
        <v>18</v>
      </c>
      <c r="K94" s="1412">
        <v>18</v>
      </c>
    </row>
    <row r="95" spans="1:11" ht="12.75" customHeight="1">
      <c r="A95" s="1404" t="s">
        <v>500</v>
      </c>
      <c r="B95" s="1396" t="s">
        <v>334</v>
      </c>
      <c r="D95" s="1411">
        <v>1</v>
      </c>
      <c r="E95" s="1411">
        <v>1</v>
      </c>
      <c r="F95" s="1411">
        <v>1</v>
      </c>
      <c r="G95" s="1411">
        <v>1</v>
      </c>
      <c r="H95" s="1411">
        <v>1</v>
      </c>
      <c r="I95" s="1411">
        <v>1</v>
      </c>
      <c r="J95" s="1411">
        <v>1</v>
      </c>
      <c r="K95" s="1412">
        <v>1</v>
      </c>
    </row>
    <row r="96" spans="1:11" ht="12.75" customHeight="1">
      <c r="A96" s="1404" t="s">
        <v>501</v>
      </c>
      <c r="B96" s="1396" t="s">
        <v>334</v>
      </c>
      <c r="D96" s="1411">
        <v>3</v>
      </c>
      <c r="E96" s="1411">
        <v>2</v>
      </c>
      <c r="F96" s="1411">
        <v>2</v>
      </c>
      <c r="G96" s="1411">
        <v>2</v>
      </c>
      <c r="H96" s="1411">
        <v>2</v>
      </c>
      <c r="I96" s="1411">
        <v>2</v>
      </c>
      <c r="J96" s="1411">
        <v>2</v>
      </c>
      <c r="K96" s="1412">
        <v>2</v>
      </c>
    </row>
    <row r="97" spans="1:11" ht="12.75" customHeight="1">
      <c r="A97" s="1404" t="s">
        <v>502</v>
      </c>
      <c r="B97" s="1396" t="s">
        <v>334</v>
      </c>
      <c r="D97" s="1411">
        <v>8</v>
      </c>
      <c r="E97" s="1411">
        <v>8</v>
      </c>
      <c r="F97" s="1411">
        <v>8</v>
      </c>
      <c r="G97" s="1411">
        <v>7</v>
      </c>
      <c r="H97" s="1411">
        <v>7</v>
      </c>
      <c r="I97" s="1411">
        <v>8</v>
      </c>
      <c r="J97" s="1411">
        <v>7</v>
      </c>
      <c r="K97" s="1412">
        <v>7</v>
      </c>
    </row>
    <row r="98" spans="1:11" ht="12.75" customHeight="1">
      <c r="A98" s="1404" t="s">
        <v>503</v>
      </c>
      <c r="B98" s="1396" t="s">
        <v>334</v>
      </c>
      <c r="D98" s="1411">
        <v>6</v>
      </c>
      <c r="E98" s="1411">
        <v>8</v>
      </c>
      <c r="F98" s="1411">
        <v>8</v>
      </c>
      <c r="G98" s="1411">
        <v>8</v>
      </c>
      <c r="H98" s="1411">
        <v>7</v>
      </c>
      <c r="I98" s="1411">
        <v>8</v>
      </c>
      <c r="J98" s="1411">
        <v>7</v>
      </c>
      <c r="K98" s="1412">
        <v>7</v>
      </c>
    </row>
    <row r="99" spans="1:11" ht="12.75" customHeight="1">
      <c r="A99" s="1394" t="s">
        <v>504</v>
      </c>
      <c r="B99" s="1395" t="s">
        <v>334</v>
      </c>
      <c r="D99" s="1399">
        <v>43</v>
      </c>
      <c r="E99" s="1399">
        <v>41</v>
      </c>
      <c r="F99" s="1399">
        <v>41</v>
      </c>
      <c r="G99" s="1399">
        <v>41</v>
      </c>
      <c r="H99" s="1399">
        <v>45</v>
      </c>
      <c r="I99" s="1399">
        <v>45</v>
      </c>
      <c r="J99" s="1399">
        <v>45</v>
      </c>
      <c r="K99" s="1400">
        <v>44</v>
      </c>
    </row>
    <row r="100" spans="1:11" ht="12.75" customHeight="1">
      <c r="A100" s="1404" t="s">
        <v>505</v>
      </c>
      <c r="B100" s="1396" t="s">
        <v>334</v>
      </c>
      <c r="D100" s="1411">
        <v>29</v>
      </c>
      <c r="E100" s="1411">
        <v>27</v>
      </c>
      <c r="F100" s="1411">
        <v>27</v>
      </c>
      <c r="G100" s="1411">
        <v>27</v>
      </c>
      <c r="H100" s="1411">
        <v>31</v>
      </c>
      <c r="I100" s="1411">
        <v>31</v>
      </c>
      <c r="J100" s="1411">
        <v>31</v>
      </c>
      <c r="K100" s="1412">
        <v>31</v>
      </c>
    </row>
    <row r="101" spans="1:11" ht="12.75" customHeight="1">
      <c r="A101" s="1404" t="s">
        <v>506</v>
      </c>
      <c r="B101" s="1396" t="s">
        <v>334</v>
      </c>
      <c r="D101" s="1411">
        <v>14</v>
      </c>
      <c r="E101" s="1411">
        <v>14</v>
      </c>
      <c r="F101" s="1411">
        <v>14</v>
      </c>
      <c r="G101" s="1411">
        <v>14</v>
      </c>
      <c r="H101" s="1411">
        <v>14</v>
      </c>
      <c r="I101" s="1411">
        <v>14</v>
      </c>
      <c r="J101" s="1411">
        <v>14</v>
      </c>
      <c r="K101" s="1412">
        <v>13</v>
      </c>
    </row>
    <row r="102" spans="1:11" ht="12.75" customHeight="1">
      <c r="A102" s="1404" t="s">
        <v>507</v>
      </c>
      <c r="B102" s="1396" t="s">
        <v>334</v>
      </c>
      <c r="D102" s="1411">
        <v>5</v>
      </c>
      <c r="E102" s="1411">
        <v>5</v>
      </c>
      <c r="F102" s="1411">
        <v>4</v>
      </c>
      <c r="G102" s="1411">
        <v>4</v>
      </c>
      <c r="H102" s="1411">
        <v>4</v>
      </c>
      <c r="I102" s="1411">
        <v>4</v>
      </c>
      <c r="J102" s="1411">
        <v>4</v>
      </c>
      <c r="K102" s="1412">
        <v>4</v>
      </c>
    </row>
    <row r="103" spans="1:11" ht="12.75" customHeight="1">
      <c r="A103" s="1404" t="s">
        <v>508</v>
      </c>
      <c r="B103" s="1396" t="s">
        <v>334</v>
      </c>
      <c r="D103" s="1411">
        <v>8</v>
      </c>
      <c r="E103" s="1411">
        <v>6</v>
      </c>
      <c r="F103" s="1411">
        <v>8</v>
      </c>
      <c r="G103" s="1411">
        <v>7</v>
      </c>
      <c r="H103" s="1411">
        <v>9</v>
      </c>
      <c r="I103" s="1411">
        <v>10</v>
      </c>
      <c r="J103" s="1411">
        <v>8</v>
      </c>
      <c r="K103" s="1412">
        <v>9</v>
      </c>
    </row>
    <row r="104" spans="1:11" ht="12.75" customHeight="1">
      <c r="A104" s="1404" t="s">
        <v>509</v>
      </c>
      <c r="B104" s="1396" t="s">
        <v>334</v>
      </c>
      <c r="D104" s="1411">
        <v>6</v>
      </c>
      <c r="E104" s="1411">
        <v>6</v>
      </c>
      <c r="F104" s="1411">
        <v>7</v>
      </c>
      <c r="G104" s="1411">
        <v>7</v>
      </c>
      <c r="H104" s="1411">
        <v>6</v>
      </c>
      <c r="I104" s="1411">
        <v>6</v>
      </c>
      <c r="J104" s="1411">
        <v>6</v>
      </c>
      <c r="K104" s="1412">
        <v>6</v>
      </c>
    </row>
    <row r="105" spans="1:11" ht="12.75" customHeight="1">
      <c r="A105" s="1464" t="s">
        <v>510</v>
      </c>
      <c r="B105" s="1465"/>
      <c r="C105" s="1465"/>
      <c r="D105" s="1465"/>
      <c r="E105" s="1465"/>
      <c r="F105" s="1465"/>
      <c r="G105" s="1465"/>
      <c r="H105" s="1418"/>
      <c r="I105" s="1418"/>
      <c r="J105" s="1418"/>
      <c r="K105" s="1419"/>
    </row>
    <row r="106" spans="1:11" ht="12.75" customHeight="1">
      <c r="A106" s="1478" t="s">
        <v>303</v>
      </c>
      <c r="B106" s="1478" t="s">
        <v>331</v>
      </c>
      <c r="C106" s="1478" t="s">
        <v>410</v>
      </c>
      <c r="D106" s="1478" t="s">
        <v>411</v>
      </c>
      <c r="E106" s="1478" t="s">
        <v>412</v>
      </c>
      <c r="F106" s="1478" t="s">
        <v>413</v>
      </c>
      <c r="G106" s="1478" t="s">
        <v>414</v>
      </c>
      <c r="H106" s="1478" t="s">
        <v>411</v>
      </c>
      <c r="I106" s="1478" t="s">
        <v>412</v>
      </c>
      <c r="J106" s="1478" t="s">
        <v>413</v>
      </c>
      <c r="K106" s="1478" t="s">
        <v>414</v>
      </c>
    </row>
    <row r="107" spans="1:11" ht="12.75" customHeight="1">
      <c r="A107" s="1394" t="s">
        <v>511</v>
      </c>
      <c r="B107" s="1395" t="s">
        <v>334</v>
      </c>
      <c r="D107" s="1399">
        <v>61</v>
      </c>
      <c r="E107" s="1399">
        <v>61</v>
      </c>
      <c r="F107" s="1399">
        <v>60</v>
      </c>
      <c r="G107" s="1399">
        <v>59</v>
      </c>
      <c r="H107" s="1399">
        <v>59</v>
      </c>
      <c r="I107" s="1399">
        <v>58</v>
      </c>
      <c r="J107" s="1399">
        <v>58</v>
      </c>
      <c r="K107" s="1400">
        <v>57</v>
      </c>
    </row>
    <row r="108" spans="1:11" ht="12.75" customHeight="1">
      <c r="A108" s="1404" t="s">
        <v>512</v>
      </c>
      <c r="B108" s="1396" t="s">
        <v>334</v>
      </c>
      <c r="D108" s="1411">
        <v>3</v>
      </c>
      <c r="E108" s="1411">
        <v>3</v>
      </c>
      <c r="F108" s="1411">
        <v>3</v>
      </c>
      <c r="G108" s="1411">
        <v>3</v>
      </c>
      <c r="H108" s="1411">
        <v>2</v>
      </c>
      <c r="I108" s="1411">
        <v>2</v>
      </c>
      <c r="J108" s="1411">
        <v>2</v>
      </c>
      <c r="K108" s="1412">
        <v>2</v>
      </c>
    </row>
    <row r="109" spans="1:11" ht="12.75" customHeight="1">
      <c r="A109" s="1404" t="s">
        <v>513</v>
      </c>
      <c r="B109" s="1396" t="s">
        <v>334</v>
      </c>
      <c r="D109" s="1411">
        <v>4</v>
      </c>
      <c r="E109" s="1411">
        <v>4</v>
      </c>
      <c r="F109" s="1411">
        <v>4</v>
      </c>
      <c r="G109" s="1411">
        <v>4</v>
      </c>
      <c r="H109" s="1411">
        <v>4</v>
      </c>
      <c r="I109" s="1411">
        <v>4</v>
      </c>
      <c r="J109" s="1411">
        <v>4</v>
      </c>
      <c r="K109" s="1412">
        <v>4</v>
      </c>
    </row>
    <row r="110" spans="1:11" ht="12.75" customHeight="1">
      <c r="A110" s="1404" t="s">
        <v>514</v>
      </c>
      <c r="B110" s="1396" t="s">
        <v>334</v>
      </c>
      <c r="D110" s="1411">
        <v>9</v>
      </c>
      <c r="E110" s="1411">
        <v>9</v>
      </c>
      <c r="F110" s="1411">
        <v>9</v>
      </c>
      <c r="G110" s="1411">
        <v>9</v>
      </c>
      <c r="H110" s="1411">
        <v>8</v>
      </c>
      <c r="I110" s="1411">
        <v>8</v>
      </c>
      <c r="J110" s="1411">
        <v>8</v>
      </c>
      <c r="K110" s="1412">
        <v>9</v>
      </c>
    </row>
    <row r="111" spans="1:11" ht="12.75" customHeight="1">
      <c r="A111" s="1404" t="s">
        <v>515</v>
      </c>
      <c r="B111" s="1396" t="s">
        <v>334</v>
      </c>
      <c r="D111" s="1411">
        <v>3</v>
      </c>
      <c r="E111" s="1411">
        <v>3</v>
      </c>
      <c r="F111" s="1411">
        <v>3</v>
      </c>
      <c r="G111" s="1411">
        <v>3</v>
      </c>
      <c r="H111" s="1411">
        <v>3</v>
      </c>
      <c r="I111" s="1411">
        <v>3</v>
      </c>
      <c r="J111" s="1411">
        <v>3</v>
      </c>
      <c r="K111" s="1412">
        <v>3</v>
      </c>
    </row>
    <row r="112" spans="1:11" s="1416" customFormat="1" ht="21.95" customHeight="1">
      <c r="A112" s="1415" t="s">
        <v>516</v>
      </c>
      <c r="B112" s="1396" t="s">
        <v>334</v>
      </c>
      <c r="C112" s="1411"/>
      <c r="D112" s="1411">
        <v>7</v>
      </c>
      <c r="E112" s="1411">
        <v>5</v>
      </c>
      <c r="F112" s="1411">
        <v>6</v>
      </c>
      <c r="G112" s="1411">
        <v>7</v>
      </c>
      <c r="H112" s="1411">
        <v>7</v>
      </c>
      <c r="I112" s="1411">
        <v>7</v>
      </c>
      <c r="J112" s="1411">
        <v>7</v>
      </c>
      <c r="K112" s="1412">
        <v>7</v>
      </c>
    </row>
    <row r="113" spans="1:11" s="1416" customFormat="1" ht="21.95" customHeight="1">
      <c r="A113" s="1415" t="s">
        <v>517</v>
      </c>
      <c r="B113" s="1396" t="s">
        <v>334</v>
      </c>
      <c r="C113" s="1411"/>
      <c r="D113" s="1411">
        <v>4</v>
      </c>
      <c r="E113" s="1411">
        <v>4</v>
      </c>
      <c r="F113" s="1411">
        <v>3</v>
      </c>
      <c r="G113" s="1411">
        <v>4</v>
      </c>
      <c r="H113" s="1411">
        <v>4</v>
      </c>
      <c r="I113" s="1411">
        <v>4</v>
      </c>
      <c r="J113" s="1411">
        <v>4</v>
      </c>
      <c r="K113" s="1412">
        <v>4</v>
      </c>
    </row>
    <row r="114" spans="1:11" ht="12.75" customHeight="1">
      <c r="A114" s="1404" t="s">
        <v>518</v>
      </c>
      <c r="B114" s="1396" t="s">
        <v>334</v>
      </c>
      <c r="D114" s="1411">
        <v>4</v>
      </c>
      <c r="E114" s="1411">
        <v>4</v>
      </c>
      <c r="F114" s="1411">
        <v>4</v>
      </c>
      <c r="G114" s="1411">
        <v>4</v>
      </c>
      <c r="H114" s="1411">
        <v>5</v>
      </c>
      <c r="I114" s="1411">
        <v>5</v>
      </c>
      <c r="J114" s="1411">
        <v>5</v>
      </c>
      <c r="K114" s="1412">
        <v>5</v>
      </c>
    </row>
    <row r="115" spans="1:11" ht="12.75" customHeight="1">
      <c r="A115" s="1404" t="s">
        <v>519</v>
      </c>
      <c r="B115" s="1396" t="s">
        <v>334</v>
      </c>
      <c r="D115" s="1411">
        <v>11</v>
      </c>
      <c r="E115" s="1411">
        <v>12</v>
      </c>
      <c r="F115" s="1411">
        <v>12</v>
      </c>
      <c r="G115" s="1411">
        <v>12</v>
      </c>
      <c r="H115" s="1411">
        <v>13</v>
      </c>
      <c r="I115" s="1411">
        <v>12</v>
      </c>
      <c r="J115" s="1411">
        <v>13</v>
      </c>
      <c r="K115" s="1412">
        <v>12</v>
      </c>
    </row>
    <row r="116" spans="1:11" ht="12.75" customHeight="1">
      <c r="A116" s="1404" t="s">
        <v>520</v>
      </c>
      <c r="B116" s="1396" t="s">
        <v>334</v>
      </c>
      <c r="D116" s="1411">
        <v>22</v>
      </c>
      <c r="E116" s="1411">
        <v>23</v>
      </c>
      <c r="F116" s="1411">
        <v>22</v>
      </c>
      <c r="G116" s="1411">
        <v>21</v>
      </c>
      <c r="H116" s="1411">
        <v>21</v>
      </c>
      <c r="I116" s="1411">
        <v>21</v>
      </c>
      <c r="J116" s="1411">
        <v>20</v>
      </c>
      <c r="K116" s="1412">
        <v>19</v>
      </c>
    </row>
    <row r="117" spans="1:11" ht="12.75" customHeight="1">
      <c r="A117" s="1464" t="s">
        <v>521</v>
      </c>
      <c r="B117" s="1465"/>
      <c r="C117" s="1465"/>
      <c r="D117" s="1465"/>
      <c r="E117" s="1465"/>
      <c r="F117" s="1465"/>
      <c r="G117" s="1465"/>
      <c r="H117" s="1418"/>
      <c r="I117" s="1418"/>
      <c r="J117" s="1418"/>
      <c r="K117" s="1419"/>
    </row>
    <row r="118" spans="1:11" ht="12.75" customHeight="1">
      <c r="A118" s="1391" t="s">
        <v>303</v>
      </c>
      <c r="B118" s="1392" t="s">
        <v>331</v>
      </c>
      <c r="C118" s="1466" t="s">
        <v>410</v>
      </c>
      <c r="D118" s="1474" t="s">
        <v>411</v>
      </c>
      <c r="E118" s="1474" t="s">
        <v>412</v>
      </c>
      <c r="F118" s="1474" t="s">
        <v>413</v>
      </c>
      <c r="G118" s="1474" t="s">
        <v>414</v>
      </c>
      <c r="H118" s="1392" t="s">
        <v>411</v>
      </c>
      <c r="I118" s="1391" t="s">
        <v>412</v>
      </c>
      <c r="J118" s="1391" t="s">
        <v>413</v>
      </c>
      <c r="K118" s="1391" t="s">
        <v>414</v>
      </c>
    </row>
    <row r="119" spans="1:11" ht="12.75" customHeight="1">
      <c r="A119" s="1394" t="s">
        <v>522</v>
      </c>
      <c r="B119" s="1396" t="s">
        <v>334</v>
      </c>
      <c r="D119" s="1399">
        <v>99</v>
      </c>
      <c r="E119" s="1399">
        <v>100</v>
      </c>
      <c r="F119" s="1399">
        <v>95</v>
      </c>
      <c r="G119" s="1399">
        <v>98</v>
      </c>
      <c r="H119" s="1399">
        <v>96</v>
      </c>
      <c r="I119" s="1399">
        <v>95</v>
      </c>
      <c r="J119" s="1399">
        <v>93</v>
      </c>
      <c r="K119" s="1400">
        <v>92</v>
      </c>
    </row>
    <row r="120" spans="1:11" ht="12.75" customHeight="1">
      <c r="A120" s="1404" t="s">
        <v>523</v>
      </c>
      <c r="B120" s="1396" t="s">
        <v>334</v>
      </c>
      <c r="D120" s="1411">
        <v>30</v>
      </c>
      <c r="E120" s="1411">
        <v>31</v>
      </c>
      <c r="F120" s="1411">
        <v>32</v>
      </c>
      <c r="G120" s="1411">
        <v>30</v>
      </c>
      <c r="H120" s="1411">
        <v>32</v>
      </c>
      <c r="I120" s="1411">
        <v>30</v>
      </c>
      <c r="J120" s="1411">
        <v>31</v>
      </c>
      <c r="K120" s="1412">
        <v>30</v>
      </c>
    </row>
    <row r="121" spans="1:11" ht="12.75" customHeight="1">
      <c r="A121" s="1404" t="s">
        <v>525</v>
      </c>
      <c r="B121" s="1396" t="s">
        <v>334</v>
      </c>
      <c r="D121" s="1411">
        <v>5</v>
      </c>
      <c r="E121" s="1411">
        <v>5</v>
      </c>
      <c r="F121" s="1411">
        <v>5</v>
      </c>
      <c r="G121" s="1411">
        <v>6</v>
      </c>
      <c r="H121" s="1411">
        <v>7</v>
      </c>
      <c r="I121" s="1411">
        <v>7</v>
      </c>
      <c r="J121" s="1411">
        <v>6</v>
      </c>
      <c r="K121" s="1412">
        <v>6</v>
      </c>
    </row>
    <row r="122" spans="1:11" ht="12.75" customHeight="1">
      <c r="A122" s="1404" t="s">
        <v>526</v>
      </c>
      <c r="B122" s="1396" t="s">
        <v>334</v>
      </c>
      <c r="D122" s="1411">
        <v>59</v>
      </c>
      <c r="E122" s="1411">
        <v>57</v>
      </c>
      <c r="F122" s="1411">
        <v>57</v>
      </c>
      <c r="G122" s="1411">
        <v>55</v>
      </c>
      <c r="H122" s="1411">
        <v>50</v>
      </c>
      <c r="I122" s="1411">
        <v>50</v>
      </c>
      <c r="J122" s="1411">
        <v>46</v>
      </c>
      <c r="K122" s="1412">
        <v>47</v>
      </c>
    </row>
    <row r="123" spans="1:11" ht="12.75" customHeight="1">
      <c r="A123" s="1404" t="s">
        <v>527</v>
      </c>
      <c r="B123" s="1396" t="s">
        <v>334</v>
      </c>
      <c r="D123" s="1411">
        <v>34</v>
      </c>
      <c r="E123" s="1411">
        <v>34</v>
      </c>
      <c r="F123" s="1411">
        <v>34</v>
      </c>
      <c r="G123" s="1411">
        <v>34</v>
      </c>
      <c r="H123" s="1411">
        <v>34</v>
      </c>
      <c r="I123" s="1411">
        <v>31</v>
      </c>
      <c r="J123" s="1411">
        <v>34</v>
      </c>
      <c r="K123" s="1412">
        <v>33</v>
      </c>
    </row>
    <row r="124" spans="1:11" ht="12.75" customHeight="1">
      <c r="A124" s="1404" t="s">
        <v>528</v>
      </c>
      <c r="B124" s="1396" t="s">
        <v>334</v>
      </c>
      <c r="D124" s="1411">
        <v>38</v>
      </c>
      <c r="E124" s="1411">
        <v>40</v>
      </c>
      <c r="F124" s="1411">
        <v>39</v>
      </c>
      <c r="G124" s="1411">
        <v>36</v>
      </c>
      <c r="H124" s="1411">
        <v>36</v>
      </c>
      <c r="I124" s="1411">
        <v>37</v>
      </c>
      <c r="J124" s="1411">
        <v>37</v>
      </c>
      <c r="K124" s="1412">
        <v>36</v>
      </c>
    </row>
    <row r="125" spans="1:11" ht="12.75" customHeight="1">
      <c r="A125" s="1404" t="s">
        <v>529</v>
      </c>
      <c r="B125" s="1396" t="s">
        <v>334</v>
      </c>
      <c r="D125" s="1411">
        <v>41</v>
      </c>
      <c r="E125" s="1411">
        <v>40</v>
      </c>
      <c r="F125" s="1411">
        <v>39</v>
      </c>
      <c r="G125" s="1411">
        <v>40</v>
      </c>
      <c r="H125" s="1411">
        <v>40</v>
      </c>
      <c r="I125" s="1411">
        <v>40</v>
      </c>
      <c r="J125" s="1411">
        <v>40</v>
      </c>
      <c r="K125" s="1412">
        <v>40</v>
      </c>
    </row>
    <row r="126" spans="1:11" ht="12.75" customHeight="1">
      <c r="A126" s="1404" t="s">
        <v>530</v>
      </c>
      <c r="B126" s="1396" t="s">
        <v>334</v>
      </c>
      <c r="D126" s="1411">
        <v>10</v>
      </c>
      <c r="E126" s="1411">
        <v>11</v>
      </c>
      <c r="F126" s="1411">
        <v>11</v>
      </c>
      <c r="G126" s="1411">
        <v>11</v>
      </c>
      <c r="H126" s="1411">
        <v>11</v>
      </c>
      <c r="I126" s="1411">
        <v>10</v>
      </c>
      <c r="J126" s="1411">
        <v>10</v>
      </c>
      <c r="K126" s="1412">
        <v>13</v>
      </c>
    </row>
    <row r="127" spans="1:11" ht="12.75" customHeight="1">
      <c r="A127" s="1404" t="s">
        <v>531</v>
      </c>
      <c r="B127" s="1396" t="s">
        <v>334</v>
      </c>
      <c r="D127" s="1411">
        <v>67</v>
      </c>
      <c r="E127" s="1411">
        <v>68</v>
      </c>
      <c r="F127" s="1411">
        <v>66</v>
      </c>
      <c r="G127" s="1411">
        <v>70</v>
      </c>
      <c r="H127" s="1411">
        <v>68</v>
      </c>
      <c r="I127" s="1411">
        <v>67</v>
      </c>
      <c r="J127" s="1411">
        <v>68</v>
      </c>
      <c r="K127" s="1412">
        <v>66</v>
      </c>
    </row>
    <row r="128" spans="1:11" ht="12.75" customHeight="1">
      <c r="A128" s="1404" t="s">
        <v>532</v>
      </c>
      <c r="B128" s="1396" t="s">
        <v>334</v>
      </c>
      <c r="D128" s="1411">
        <v>8</v>
      </c>
      <c r="E128" s="1411">
        <v>8</v>
      </c>
      <c r="F128" s="1411">
        <v>8</v>
      </c>
      <c r="G128" s="1411">
        <v>8</v>
      </c>
      <c r="H128" s="1411">
        <v>9</v>
      </c>
      <c r="I128" s="1411">
        <v>9</v>
      </c>
      <c r="J128" s="1411">
        <v>9</v>
      </c>
      <c r="K128" s="1412">
        <v>8</v>
      </c>
    </row>
    <row r="129" spans="1:11" ht="12.75" customHeight="1">
      <c r="A129" s="1404" t="s">
        <v>533</v>
      </c>
      <c r="B129" s="1396" t="s">
        <v>334</v>
      </c>
      <c r="D129" s="1411">
        <v>41</v>
      </c>
      <c r="E129" s="1411">
        <v>41</v>
      </c>
      <c r="F129" s="1411">
        <v>41</v>
      </c>
      <c r="G129" s="1411">
        <v>40</v>
      </c>
      <c r="H129" s="1411">
        <v>38</v>
      </c>
      <c r="I129" s="1411">
        <v>38</v>
      </c>
      <c r="J129" s="1411">
        <v>38</v>
      </c>
      <c r="K129" s="1412">
        <v>36</v>
      </c>
    </row>
    <row r="130" spans="1:11" ht="12.75" customHeight="1">
      <c r="A130" s="1404" t="s">
        <v>534</v>
      </c>
      <c r="B130" s="1396" t="s">
        <v>334</v>
      </c>
      <c r="D130" s="1411">
        <v>26</v>
      </c>
      <c r="E130" s="1411">
        <v>27</v>
      </c>
      <c r="F130" s="1411">
        <v>29</v>
      </c>
      <c r="G130" s="1411">
        <v>31</v>
      </c>
      <c r="H130" s="1411">
        <v>27</v>
      </c>
      <c r="I130" s="1411">
        <v>28</v>
      </c>
      <c r="J130" s="1411">
        <v>29</v>
      </c>
      <c r="K130" s="1412">
        <v>27</v>
      </c>
    </row>
    <row r="131" spans="1:11" ht="12.75" customHeight="1">
      <c r="A131" s="1404" t="s">
        <v>535</v>
      </c>
      <c r="B131" s="1396" t="s">
        <v>334</v>
      </c>
      <c r="D131" s="1411">
        <v>23</v>
      </c>
      <c r="E131" s="1411">
        <v>20</v>
      </c>
      <c r="F131" s="1411">
        <v>19</v>
      </c>
      <c r="G131" s="1411">
        <v>20</v>
      </c>
      <c r="H131" s="1411">
        <v>21</v>
      </c>
      <c r="I131" s="1411">
        <v>20</v>
      </c>
      <c r="J131" s="1411">
        <v>18</v>
      </c>
      <c r="K131" s="1412">
        <v>18</v>
      </c>
    </row>
    <row r="132" spans="1:11" ht="12.75" customHeight="1">
      <c r="A132" s="1404" t="s">
        <v>536</v>
      </c>
      <c r="B132" s="1396" t="s">
        <v>334</v>
      </c>
      <c r="D132" s="1411">
        <v>15</v>
      </c>
      <c r="E132" s="1411">
        <v>15</v>
      </c>
      <c r="F132" s="1411">
        <v>14</v>
      </c>
      <c r="G132" s="1411">
        <v>14</v>
      </c>
      <c r="H132" s="1411">
        <v>13</v>
      </c>
      <c r="I132" s="1411">
        <v>15</v>
      </c>
      <c r="J132" s="1411">
        <v>14</v>
      </c>
      <c r="K132" s="1412">
        <v>15</v>
      </c>
    </row>
    <row r="133" spans="1:11" ht="12.75" customHeight="1">
      <c r="A133" s="1404" t="s">
        <v>537</v>
      </c>
      <c r="B133" s="1396" t="s">
        <v>334</v>
      </c>
      <c r="D133" s="1411">
        <v>40</v>
      </c>
      <c r="E133" s="1411">
        <v>40</v>
      </c>
      <c r="F133" s="1411">
        <v>40</v>
      </c>
      <c r="G133" s="1411">
        <v>40</v>
      </c>
      <c r="H133" s="1411">
        <v>40</v>
      </c>
      <c r="I133" s="1411">
        <v>39</v>
      </c>
      <c r="J133" s="1411">
        <v>39</v>
      </c>
      <c r="K133" s="1412">
        <v>39</v>
      </c>
    </row>
    <row r="134" spans="1:11" ht="12.75" customHeight="1">
      <c r="A134" s="1404" t="s">
        <v>538</v>
      </c>
      <c r="B134" s="1396" t="s">
        <v>334</v>
      </c>
      <c r="D134" s="1411">
        <v>23</v>
      </c>
      <c r="E134" s="1411">
        <v>21</v>
      </c>
      <c r="F134" s="1411">
        <v>23</v>
      </c>
      <c r="G134" s="1411">
        <v>22</v>
      </c>
      <c r="H134" s="1411">
        <v>21</v>
      </c>
      <c r="I134" s="1411">
        <v>20</v>
      </c>
      <c r="J134" s="1411">
        <v>20</v>
      </c>
      <c r="K134" s="1412">
        <v>20</v>
      </c>
    </row>
    <row r="135" spans="1:11" ht="12.75" customHeight="1">
      <c r="A135" s="1404" t="s">
        <v>539</v>
      </c>
      <c r="B135" s="1396" t="s">
        <v>334</v>
      </c>
      <c r="D135" s="1411">
        <v>20</v>
      </c>
      <c r="E135" s="1411">
        <v>20</v>
      </c>
      <c r="F135" s="1411">
        <v>21</v>
      </c>
      <c r="G135" s="1411">
        <v>19</v>
      </c>
      <c r="H135" s="1411">
        <v>19</v>
      </c>
      <c r="I135" s="1411">
        <v>19</v>
      </c>
      <c r="J135" s="1411">
        <v>17</v>
      </c>
      <c r="K135" s="1412">
        <v>17</v>
      </c>
    </row>
    <row r="136" spans="1:11" ht="12.75" customHeight="1">
      <c r="A136" s="1404" t="s">
        <v>540</v>
      </c>
      <c r="B136" s="1396" t="s">
        <v>334</v>
      </c>
      <c r="D136" s="1411">
        <v>6</v>
      </c>
      <c r="E136" s="1411">
        <v>6</v>
      </c>
      <c r="F136" s="1411">
        <v>7</v>
      </c>
      <c r="G136" s="1411">
        <v>6</v>
      </c>
      <c r="H136" s="1411">
        <v>6</v>
      </c>
      <c r="I136" s="1411">
        <v>6</v>
      </c>
      <c r="J136" s="1411">
        <v>7</v>
      </c>
      <c r="K136" s="1412">
        <v>7</v>
      </c>
    </row>
    <row r="137" spans="1:11" ht="12.75" customHeight="1">
      <c r="A137" s="1464" t="s">
        <v>541</v>
      </c>
      <c r="B137" s="1465"/>
      <c r="C137" s="1465"/>
      <c r="D137" s="1465"/>
      <c r="E137" s="1465"/>
      <c r="F137" s="1465"/>
      <c r="G137" s="1465"/>
      <c r="H137" s="1418"/>
      <c r="I137" s="1418"/>
      <c r="J137" s="1418"/>
      <c r="K137" s="1419"/>
    </row>
    <row r="138" spans="1:11" ht="12.75" customHeight="1">
      <c r="A138" s="1391" t="s">
        <v>303</v>
      </c>
      <c r="B138" s="1392" t="s">
        <v>331</v>
      </c>
      <c r="C138" s="1466" t="s">
        <v>410</v>
      </c>
      <c r="D138" s="1474" t="s">
        <v>411</v>
      </c>
      <c r="E138" s="1474" t="s">
        <v>412</v>
      </c>
      <c r="F138" s="1474" t="s">
        <v>413</v>
      </c>
      <c r="G138" s="1474" t="s">
        <v>414</v>
      </c>
      <c r="H138" s="1392" t="s">
        <v>411</v>
      </c>
      <c r="I138" s="1392" t="s">
        <v>412</v>
      </c>
      <c r="J138" s="1392" t="s">
        <v>413</v>
      </c>
      <c r="K138" s="1392" t="s">
        <v>414</v>
      </c>
    </row>
    <row r="139" spans="1:11" ht="12.75" customHeight="1">
      <c r="A139" s="1394" t="s">
        <v>542</v>
      </c>
      <c r="B139" s="1395" t="s">
        <v>334</v>
      </c>
      <c r="D139" s="1399">
        <v>216</v>
      </c>
      <c r="E139" s="1399">
        <v>218</v>
      </c>
      <c r="F139" s="1399">
        <v>220</v>
      </c>
      <c r="G139" s="1399">
        <v>220</v>
      </c>
      <c r="H139" s="1399">
        <v>214</v>
      </c>
      <c r="I139" s="1399">
        <v>215</v>
      </c>
      <c r="J139" s="1399">
        <v>215</v>
      </c>
      <c r="K139" s="1400">
        <v>217</v>
      </c>
    </row>
    <row r="140" spans="1:11" ht="12.75" customHeight="1">
      <c r="A140" s="1404" t="s">
        <v>543</v>
      </c>
      <c r="B140" s="1396" t="s">
        <v>334</v>
      </c>
      <c r="D140" s="1411">
        <v>10</v>
      </c>
      <c r="E140" s="1411">
        <v>10</v>
      </c>
      <c r="F140" s="1411">
        <v>10</v>
      </c>
      <c r="G140" s="1411">
        <v>10</v>
      </c>
      <c r="H140" s="1411">
        <v>9</v>
      </c>
      <c r="I140" s="1411">
        <v>9</v>
      </c>
      <c r="J140" s="1411">
        <v>9</v>
      </c>
      <c r="K140" s="1412">
        <v>9</v>
      </c>
    </row>
    <row r="141" spans="1:11" s="1416" customFormat="1" ht="21.95" customHeight="1">
      <c r="A141" s="1415" t="s">
        <v>544</v>
      </c>
      <c r="B141" s="1396" t="s">
        <v>334</v>
      </c>
      <c r="C141" s="1411"/>
      <c r="D141" s="1411">
        <v>16</v>
      </c>
      <c r="E141" s="1411">
        <v>16</v>
      </c>
      <c r="F141" s="1411">
        <v>16</v>
      </c>
      <c r="G141" s="1411">
        <v>17</v>
      </c>
      <c r="H141" s="1411">
        <v>15</v>
      </c>
      <c r="I141" s="1411">
        <v>16</v>
      </c>
      <c r="J141" s="1411">
        <v>16</v>
      </c>
      <c r="K141" s="1412">
        <v>16</v>
      </c>
    </row>
    <row r="142" spans="1:11" ht="12.75" customHeight="1">
      <c r="A142" s="1404" t="s">
        <v>545</v>
      </c>
      <c r="B142" s="1396" t="s">
        <v>334</v>
      </c>
      <c r="C142" s="1411">
        <v>4</v>
      </c>
      <c r="D142" s="1411">
        <v>17</v>
      </c>
      <c r="E142" s="1411">
        <v>16</v>
      </c>
      <c r="F142" s="1411">
        <v>16</v>
      </c>
      <c r="G142" s="1411">
        <v>16</v>
      </c>
      <c r="H142" s="1411">
        <v>17</v>
      </c>
      <c r="I142" s="1411">
        <v>17</v>
      </c>
      <c r="J142" s="1411">
        <v>17</v>
      </c>
      <c r="K142" s="1412">
        <v>17</v>
      </c>
    </row>
    <row r="143" spans="1:11" ht="12.75" customHeight="1">
      <c r="A143" s="1404" t="s">
        <v>546</v>
      </c>
      <c r="B143" s="1396" t="s">
        <v>334</v>
      </c>
      <c r="D143" s="1411">
        <v>7</v>
      </c>
      <c r="E143" s="1411">
        <v>7</v>
      </c>
      <c r="F143" s="1411">
        <v>7</v>
      </c>
      <c r="G143" s="1411">
        <v>7</v>
      </c>
      <c r="H143" s="1411">
        <v>7</v>
      </c>
      <c r="I143" s="1411">
        <v>7</v>
      </c>
      <c r="J143" s="1411">
        <v>7</v>
      </c>
      <c r="K143" s="1412">
        <v>7</v>
      </c>
    </row>
    <row r="144" spans="1:11" ht="12.75" customHeight="1">
      <c r="A144" s="1404" t="s">
        <v>547</v>
      </c>
      <c r="B144" s="1396" t="s">
        <v>334</v>
      </c>
      <c r="D144" s="1411">
        <v>13</v>
      </c>
      <c r="E144" s="1411">
        <v>10</v>
      </c>
      <c r="F144" s="1411">
        <v>14</v>
      </c>
      <c r="G144" s="1411">
        <v>17</v>
      </c>
      <c r="H144" s="1411">
        <v>12</v>
      </c>
      <c r="I144" s="1411">
        <v>7</v>
      </c>
      <c r="J144" s="1411">
        <v>13</v>
      </c>
      <c r="K144" s="1412">
        <v>18</v>
      </c>
    </row>
    <row r="145" spans="1:11" ht="12.75" customHeight="1">
      <c r="A145" s="1404" t="s">
        <v>548</v>
      </c>
      <c r="B145" s="1396" t="s">
        <v>334</v>
      </c>
      <c r="D145" s="1411">
        <v>23</v>
      </c>
      <c r="E145" s="1411">
        <v>23</v>
      </c>
      <c r="F145" s="1411">
        <v>23</v>
      </c>
      <c r="G145" s="1411">
        <v>23</v>
      </c>
      <c r="H145" s="1411">
        <v>22</v>
      </c>
      <c r="I145" s="1411">
        <v>24</v>
      </c>
      <c r="J145" s="1411">
        <v>24</v>
      </c>
      <c r="K145" s="1412">
        <v>23</v>
      </c>
    </row>
    <row r="146" spans="1:11" ht="12.75" customHeight="1">
      <c r="A146" s="1404" t="s">
        <v>549</v>
      </c>
      <c r="B146" s="1396" t="s">
        <v>334</v>
      </c>
      <c r="D146" s="1411">
        <v>24</v>
      </c>
      <c r="E146" s="1411">
        <v>21</v>
      </c>
      <c r="F146" s="1411">
        <v>21</v>
      </c>
      <c r="G146" s="1411">
        <v>21</v>
      </c>
      <c r="H146" s="1411">
        <v>20</v>
      </c>
      <c r="I146" s="1411">
        <v>20</v>
      </c>
      <c r="J146" s="1411">
        <v>20</v>
      </c>
      <c r="K146" s="1412">
        <v>21</v>
      </c>
    </row>
    <row r="147" spans="1:11" ht="12.75" customHeight="1">
      <c r="A147" s="1394" t="s">
        <v>550</v>
      </c>
      <c r="B147" s="1395" t="s">
        <v>334</v>
      </c>
      <c r="D147" s="1399">
        <v>108</v>
      </c>
      <c r="E147" s="1399">
        <v>100</v>
      </c>
      <c r="F147" s="1399">
        <v>114</v>
      </c>
      <c r="G147" s="1399">
        <v>121</v>
      </c>
      <c r="H147" s="1399">
        <v>109</v>
      </c>
      <c r="I147" s="1399">
        <v>100</v>
      </c>
      <c r="J147" s="1399">
        <v>119</v>
      </c>
      <c r="K147" s="1400">
        <v>127</v>
      </c>
    </row>
    <row r="148" spans="1:11" ht="12.75" customHeight="1">
      <c r="A148" s="1404" t="s">
        <v>551</v>
      </c>
      <c r="B148" s="1396" t="s">
        <v>334</v>
      </c>
      <c r="D148" s="1411">
        <v>12</v>
      </c>
      <c r="E148" s="1411">
        <v>21</v>
      </c>
      <c r="F148" s="1411">
        <v>23</v>
      </c>
      <c r="G148" s="1411">
        <v>15</v>
      </c>
      <c r="H148" s="1411">
        <v>9</v>
      </c>
      <c r="I148" s="1411">
        <v>20</v>
      </c>
      <c r="J148" s="1411">
        <v>23</v>
      </c>
      <c r="K148" s="1412">
        <v>13</v>
      </c>
    </row>
    <row r="149" spans="1:11" ht="12.75" customHeight="1">
      <c r="A149" s="1404" t="s">
        <v>552</v>
      </c>
      <c r="B149" s="1396" t="s">
        <v>334</v>
      </c>
      <c r="D149" s="1411">
        <v>32</v>
      </c>
      <c r="E149" s="1411">
        <v>29</v>
      </c>
      <c r="F149" s="1411">
        <v>32</v>
      </c>
      <c r="G149" s="1411">
        <v>33</v>
      </c>
      <c r="H149" s="1411">
        <v>33</v>
      </c>
      <c r="I149" s="1411">
        <v>30</v>
      </c>
      <c r="J149" s="1411">
        <v>34</v>
      </c>
      <c r="K149" s="1412">
        <v>36</v>
      </c>
    </row>
    <row r="150" spans="1:11" ht="12.75" customHeight="1">
      <c r="A150" s="1404" t="s">
        <v>553</v>
      </c>
      <c r="B150" s="1396" t="s">
        <v>334</v>
      </c>
      <c r="D150" s="1411">
        <v>13</v>
      </c>
      <c r="E150" s="1411">
        <v>2</v>
      </c>
      <c r="F150" s="1411">
        <v>6</v>
      </c>
      <c r="G150" s="1411">
        <v>12</v>
      </c>
      <c r="H150" s="1411">
        <v>12</v>
      </c>
      <c r="I150" s="1411">
        <v>2</v>
      </c>
      <c r="J150" s="1411">
        <v>5</v>
      </c>
      <c r="K150" s="1412">
        <v>13</v>
      </c>
    </row>
    <row r="151" spans="1:11" ht="12.75" customHeight="1">
      <c r="A151" s="1404" t="s">
        <v>554</v>
      </c>
      <c r="B151" s="1396" t="s">
        <v>334</v>
      </c>
      <c r="D151" s="1411">
        <v>10</v>
      </c>
      <c r="E151" s="1411">
        <v>6</v>
      </c>
      <c r="F151" s="1411">
        <v>9</v>
      </c>
      <c r="G151" s="1411">
        <v>16</v>
      </c>
      <c r="H151" s="1411">
        <v>10</v>
      </c>
      <c r="I151" s="1411">
        <v>6</v>
      </c>
      <c r="J151" s="1411">
        <v>9</v>
      </c>
      <c r="K151" s="1412">
        <v>17</v>
      </c>
    </row>
    <row r="152" spans="1:11" ht="12.75" customHeight="1">
      <c r="A152" s="1404" t="s">
        <v>555</v>
      </c>
      <c r="B152" s="1396" t="s">
        <v>334</v>
      </c>
      <c r="D152" s="1411">
        <v>23</v>
      </c>
      <c r="E152" s="1411">
        <v>23</v>
      </c>
      <c r="F152" s="1411">
        <v>23</v>
      </c>
      <c r="G152" s="1411">
        <v>23</v>
      </c>
      <c r="H152" s="1411">
        <v>27</v>
      </c>
      <c r="I152" s="1411">
        <v>25</v>
      </c>
      <c r="J152" s="1411">
        <v>26</v>
      </c>
      <c r="K152" s="1412">
        <v>27</v>
      </c>
    </row>
    <row r="153" spans="1:11" ht="12.75" customHeight="1">
      <c r="A153" s="1404" t="s">
        <v>556</v>
      </c>
      <c r="B153" s="1396" t="s">
        <v>334</v>
      </c>
      <c r="D153" s="1411">
        <v>18</v>
      </c>
      <c r="E153" s="1411">
        <v>19</v>
      </c>
      <c r="F153" s="1411">
        <v>21</v>
      </c>
      <c r="G153" s="1411">
        <v>22</v>
      </c>
      <c r="H153" s="1411">
        <v>18</v>
      </c>
      <c r="I153" s="1411">
        <v>17</v>
      </c>
      <c r="J153" s="1411">
        <v>22</v>
      </c>
      <c r="K153" s="1412">
        <v>21</v>
      </c>
    </row>
    <row r="154" spans="1:11" s="1416" customFormat="1" ht="21.95" customHeight="1">
      <c r="A154" s="1415" t="s">
        <v>557</v>
      </c>
      <c r="B154" s="1396" t="s">
        <v>334</v>
      </c>
      <c r="C154" s="1411"/>
      <c r="D154" s="1411">
        <v>8</v>
      </c>
      <c r="E154" s="1411">
        <v>8</v>
      </c>
      <c r="F154" s="1411">
        <v>8</v>
      </c>
      <c r="G154" s="1411">
        <v>8</v>
      </c>
      <c r="H154" s="1411">
        <v>8</v>
      </c>
      <c r="I154" s="1411">
        <v>8</v>
      </c>
      <c r="J154" s="1411">
        <v>8</v>
      </c>
      <c r="K154" s="1412">
        <v>8</v>
      </c>
    </row>
    <row r="155" spans="1:11" s="1416" customFormat="1" ht="21.95" customHeight="1">
      <c r="A155" s="1415" t="s">
        <v>558</v>
      </c>
      <c r="B155" s="1396" t="s">
        <v>334</v>
      </c>
      <c r="C155" s="1411"/>
      <c r="D155" s="1411">
        <v>8</v>
      </c>
      <c r="E155" s="1411">
        <v>6</v>
      </c>
      <c r="F155" s="1411">
        <v>7</v>
      </c>
      <c r="G155" s="1411">
        <v>7</v>
      </c>
      <c r="H155" s="1411">
        <v>7</v>
      </c>
      <c r="I155" s="1411">
        <v>5</v>
      </c>
      <c r="J155" s="1411">
        <v>5</v>
      </c>
      <c r="K155" s="1412">
        <v>6</v>
      </c>
    </row>
    <row r="156" spans="1:11" s="1416" customFormat="1" ht="21.95" customHeight="1">
      <c r="A156" s="1415" t="s">
        <v>559</v>
      </c>
      <c r="B156" s="1396" t="s">
        <v>334</v>
      </c>
      <c r="C156" s="1411"/>
      <c r="D156" s="1411">
        <v>8</v>
      </c>
      <c r="E156" s="1411">
        <v>7</v>
      </c>
      <c r="F156" s="1411">
        <v>7</v>
      </c>
      <c r="G156" s="1411">
        <v>7</v>
      </c>
      <c r="H156" s="1411">
        <v>6</v>
      </c>
      <c r="I156" s="1411">
        <v>6</v>
      </c>
      <c r="J156" s="1411">
        <v>6</v>
      </c>
      <c r="K156" s="1412">
        <v>6</v>
      </c>
    </row>
    <row r="157" spans="1:11" s="1416" customFormat="1" ht="21.95" customHeight="1">
      <c r="A157" s="1415" t="s">
        <v>560</v>
      </c>
      <c r="B157" s="1396" t="s">
        <v>334</v>
      </c>
      <c r="C157" s="1411"/>
      <c r="D157" s="1411">
        <v>32</v>
      </c>
      <c r="E157" s="1411">
        <v>32</v>
      </c>
      <c r="F157" s="1411">
        <v>32</v>
      </c>
      <c r="G157" s="1411">
        <v>34</v>
      </c>
      <c r="H157" s="1411">
        <v>30</v>
      </c>
      <c r="I157" s="1411">
        <v>29</v>
      </c>
      <c r="J157" s="1411">
        <v>29</v>
      </c>
      <c r="K157" s="1412">
        <v>29</v>
      </c>
    </row>
    <row r="158" spans="1:11" ht="12.75" customHeight="1">
      <c r="A158" s="1404" t="s">
        <v>561</v>
      </c>
      <c r="B158" s="1396" t="s">
        <v>334</v>
      </c>
      <c r="D158" s="1411">
        <v>2</v>
      </c>
      <c r="E158" s="1411">
        <v>2</v>
      </c>
      <c r="F158" s="1411">
        <v>2</v>
      </c>
      <c r="G158" s="1411">
        <v>2</v>
      </c>
      <c r="H158" s="1411">
        <v>2</v>
      </c>
      <c r="I158" s="1411">
        <v>2</v>
      </c>
      <c r="J158" s="1411">
        <v>2</v>
      </c>
      <c r="K158" s="1412">
        <v>2</v>
      </c>
    </row>
    <row r="159" spans="1:11" s="1416" customFormat="1" ht="12.75" customHeight="1">
      <c r="A159" s="1415" t="s">
        <v>2174</v>
      </c>
      <c r="B159" s="1396" t="s">
        <v>334</v>
      </c>
      <c r="C159" s="1411">
        <v>2</v>
      </c>
      <c r="D159" s="1411">
        <v>18</v>
      </c>
      <c r="E159" s="1411">
        <v>18</v>
      </c>
      <c r="F159" s="1411">
        <v>18</v>
      </c>
      <c r="G159" s="1411">
        <v>18</v>
      </c>
      <c r="H159" s="1411">
        <v>18</v>
      </c>
      <c r="I159" s="1411">
        <v>18</v>
      </c>
      <c r="J159" s="1411">
        <v>18</v>
      </c>
      <c r="K159" s="1412">
        <v>18</v>
      </c>
    </row>
    <row r="160" spans="1:11" s="1416" customFormat="1" ht="21.95" customHeight="1">
      <c r="A160" s="1415" t="s">
        <v>562</v>
      </c>
      <c r="B160" s="1396" t="s">
        <v>334</v>
      </c>
      <c r="C160" s="1411"/>
      <c r="D160" s="1411">
        <v>9</v>
      </c>
      <c r="E160" s="1411">
        <v>9</v>
      </c>
      <c r="F160" s="1411">
        <v>10</v>
      </c>
      <c r="G160" s="1411">
        <v>10</v>
      </c>
      <c r="H160" s="1411">
        <v>9</v>
      </c>
      <c r="I160" s="1411">
        <v>10</v>
      </c>
      <c r="J160" s="1411">
        <v>10</v>
      </c>
      <c r="K160" s="1412">
        <v>10</v>
      </c>
    </row>
    <row r="161" spans="1:11" ht="12.75" customHeight="1">
      <c r="A161" s="1404" t="s">
        <v>563</v>
      </c>
      <c r="B161" s="1396" t="s">
        <v>334</v>
      </c>
      <c r="D161" s="1411">
        <v>12</v>
      </c>
      <c r="E161" s="1411">
        <v>13</v>
      </c>
      <c r="F161" s="1411">
        <v>12</v>
      </c>
      <c r="G161" s="1411">
        <v>11</v>
      </c>
      <c r="H161" s="1411">
        <v>10</v>
      </c>
      <c r="I161" s="1411">
        <v>10</v>
      </c>
      <c r="J161" s="1411">
        <v>9</v>
      </c>
      <c r="K161" s="1412">
        <v>8</v>
      </c>
    </row>
    <row r="162" spans="1:11" ht="12.75" customHeight="1">
      <c r="A162" s="1464" t="s">
        <v>860</v>
      </c>
      <c r="B162" s="1465"/>
      <c r="C162" s="1465"/>
      <c r="D162" s="1465"/>
      <c r="E162" s="1465"/>
      <c r="F162" s="1465"/>
      <c r="G162" s="1465"/>
      <c r="H162" s="1418"/>
      <c r="I162" s="1418"/>
      <c r="J162" s="1418"/>
      <c r="K162" s="1419"/>
    </row>
    <row r="163" spans="1:11" ht="12.75" customHeight="1">
      <c r="A163" s="1391" t="s">
        <v>303</v>
      </c>
      <c r="B163" s="1392" t="s">
        <v>331</v>
      </c>
      <c r="C163" s="1466" t="s">
        <v>410</v>
      </c>
      <c r="D163" s="1474" t="s">
        <v>411</v>
      </c>
      <c r="E163" s="1474" t="s">
        <v>412</v>
      </c>
      <c r="F163" s="1474" t="s">
        <v>413</v>
      </c>
      <c r="G163" s="1474" t="s">
        <v>414</v>
      </c>
      <c r="H163" s="1392" t="s">
        <v>411</v>
      </c>
      <c r="I163" s="1392" t="s">
        <v>412</v>
      </c>
      <c r="J163" s="1392" t="s">
        <v>413</v>
      </c>
      <c r="K163" s="1392" t="s">
        <v>414</v>
      </c>
    </row>
    <row r="164" spans="1:11" ht="12.75" customHeight="1">
      <c r="A164" s="1394" t="s">
        <v>564</v>
      </c>
      <c r="B164" s="1395" t="s">
        <v>334</v>
      </c>
      <c r="D164" s="1399">
        <v>67</v>
      </c>
      <c r="E164" s="1399">
        <v>68</v>
      </c>
      <c r="F164" s="1399">
        <v>65</v>
      </c>
      <c r="G164" s="1399">
        <v>65</v>
      </c>
      <c r="H164" s="1399">
        <v>65</v>
      </c>
      <c r="I164" s="1399">
        <v>64</v>
      </c>
      <c r="J164" s="1399">
        <v>63</v>
      </c>
      <c r="K164" s="1400">
        <v>63</v>
      </c>
    </row>
    <row r="165" spans="1:11" ht="12.75" customHeight="1">
      <c r="A165" s="1404" t="s">
        <v>861</v>
      </c>
      <c r="B165" s="1396" t="s">
        <v>334</v>
      </c>
      <c r="C165" s="1411">
        <v>4</v>
      </c>
      <c r="D165" s="1411">
        <v>7</v>
      </c>
      <c r="E165" s="1411">
        <v>5</v>
      </c>
      <c r="F165" s="1411">
        <v>6</v>
      </c>
      <c r="G165" s="1411">
        <v>5</v>
      </c>
      <c r="H165" s="1411">
        <v>6</v>
      </c>
      <c r="I165" s="1411">
        <v>5</v>
      </c>
      <c r="J165" s="1411">
        <v>5</v>
      </c>
      <c r="K165" s="1412">
        <v>6</v>
      </c>
    </row>
    <row r="166" spans="1:11" ht="12.75" customHeight="1">
      <c r="A166" s="1409" t="s">
        <v>566</v>
      </c>
      <c r="B166" s="1396" t="s">
        <v>334</v>
      </c>
      <c r="C166" s="1411">
        <v>4</v>
      </c>
      <c r="D166" s="1411">
        <v>8</v>
      </c>
      <c r="E166" s="1411">
        <v>8</v>
      </c>
      <c r="F166" s="1411">
        <v>8</v>
      </c>
      <c r="G166" s="1411">
        <v>8</v>
      </c>
      <c r="H166" s="1411">
        <v>7</v>
      </c>
      <c r="I166" s="1411">
        <v>7</v>
      </c>
      <c r="J166" s="1411">
        <v>7</v>
      </c>
      <c r="K166" s="1412">
        <v>7</v>
      </c>
    </row>
    <row r="167" spans="1:11" ht="12.75" customHeight="1">
      <c r="A167" s="1404" t="s">
        <v>567</v>
      </c>
      <c r="B167" s="1396" t="s">
        <v>334</v>
      </c>
      <c r="C167" s="1411">
        <v>4</v>
      </c>
      <c r="D167" s="1411">
        <v>11</v>
      </c>
      <c r="E167" s="1411">
        <v>14</v>
      </c>
      <c r="F167" s="1411">
        <v>13</v>
      </c>
      <c r="G167" s="1411">
        <v>12</v>
      </c>
      <c r="H167" s="1411">
        <v>15</v>
      </c>
      <c r="I167" s="1411">
        <v>14</v>
      </c>
      <c r="J167" s="1411">
        <v>13</v>
      </c>
      <c r="K167" s="1412">
        <v>13</v>
      </c>
    </row>
    <row r="168" spans="1:11" ht="12.75" customHeight="1">
      <c r="A168" s="1407" t="s">
        <v>568</v>
      </c>
      <c r="B168" s="1396" t="s">
        <v>334</v>
      </c>
      <c r="D168" s="1411">
        <v>10</v>
      </c>
      <c r="E168" s="1411">
        <v>13</v>
      </c>
      <c r="F168" s="1411">
        <v>12</v>
      </c>
      <c r="G168" s="1411">
        <v>11</v>
      </c>
      <c r="H168" s="1411">
        <v>14</v>
      </c>
      <c r="I168" s="1411">
        <v>13</v>
      </c>
      <c r="J168" s="1411">
        <v>12</v>
      </c>
      <c r="K168" s="1412">
        <v>12</v>
      </c>
    </row>
    <row r="169" spans="1:11" ht="12.75" customHeight="1">
      <c r="A169" s="1409" t="s">
        <v>569</v>
      </c>
      <c r="B169" s="1396" t="s">
        <v>334</v>
      </c>
      <c r="C169" s="1411">
        <v>4</v>
      </c>
      <c r="D169" s="1411">
        <v>15</v>
      </c>
      <c r="E169" s="1411">
        <v>16</v>
      </c>
      <c r="F169" s="1411">
        <v>16</v>
      </c>
      <c r="G169" s="1411">
        <v>16</v>
      </c>
      <c r="H169" s="1411">
        <v>15</v>
      </c>
      <c r="I169" s="1411">
        <v>14</v>
      </c>
      <c r="J169" s="1411">
        <v>15</v>
      </c>
      <c r="K169" s="1412">
        <v>13</v>
      </c>
    </row>
    <row r="170" spans="1:11" ht="12.75" customHeight="1">
      <c r="A170" s="1410" t="s">
        <v>570</v>
      </c>
      <c r="B170" s="1395" t="s">
        <v>334</v>
      </c>
      <c r="D170" s="1477">
        <f>SUM(D171:D174)</f>
        <v>36</v>
      </c>
      <c r="E170" s="1477">
        <f>SUM(E171:E174)</f>
        <v>35</v>
      </c>
      <c r="F170" s="1477">
        <f>SUM(F171:F174)</f>
        <v>36</v>
      </c>
      <c r="G170" s="1477">
        <v>34</v>
      </c>
      <c r="H170" s="1477">
        <v>36</v>
      </c>
      <c r="I170" s="1477">
        <v>35</v>
      </c>
      <c r="J170" s="1477">
        <v>34</v>
      </c>
      <c r="K170" s="1479">
        <v>33</v>
      </c>
    </row>
    <row r="171" spans="1:11" ht="12.75" customHeight="1">
      <c r="A171" s="1404" t="s">
        <v>571</v>
      </c>
      <c r="B171" s="1396" t="s">
        <v>334</v>
      </c>
      <c r="D171" s="1411">
        <v>3</v>
      </c>
      <c r="E171" s="1411">
        <v>2</v>
      </c>
      <c r="F171" s="1411">
        <v>3</v>
      </c>
      <c r="G171" s="1411">
        <v>2</v>
      </c>
      <c r="H171" s="1411">
        <v>3</v>
      </c>
      <c r="I171" s="1411">
        <v>2</v>
      </c>
      <c r="J171" s="1411">
        <v>2</v>
      </c>
      <c r="K171" s="1412">
        <v>3</v>
      </c>
    </row>
    <row r="172" spans="1:11" ht="12.75" customHeight="1">
      <c r="A172" s="1404" t="s">
        <v>572</v>
      </c>
      <c r="B172" s="1396" t="s">
        <v>334</v>
      </c>
      <c r="D172" s="1411">
        <v>7</v>
      </c>
      <c r="E172" s="1411">
        <v>7</v>
      </c>
      <c r="F172" s="1411">
        <v>7</v>
      </c>
      <c r="G172" s="1411">
        <v>7</v>
      </c>
      <c r="H172" s="1411">
        <v>7</v>
      </c>
      <c r="I172" s="1411">
        <v>7</v>
      </c>
      <c r="J172" s="1411">
        <v>7</v>
      </c>
      <c r="K172" s="1412">
        <v>6</v>
      </c>
    </row>
    <row r="173" spans="1:11" ht="12.75" customHeight="1">
      <c r="A173" s="1404" t="s">
        <v>573</v>
      </c>
      <c r="B173" s="1396" t="s">
        <v>334</v>
      </c>
      <c r="D173" s="1411">
        <v>16</v>
      </c>
      <c r="E173" s="1411">
        <v>17</v>
      </c>
      <c r="F173" s="1411">
        <v>17</v>
      </c>
      <c r="G173" s="1411">
        <v>16</v>
      </c>
      <c r="H173" s="1411">
        <v>17</v>
      </c>
      <c r="I173" s="1411">
        <v>17</v>
      </c>
      <c r="J173" s="1411">
        <v>16</v>
      </c>
      <c r="K173" s="1412">
        <v>16</v>
      </c>
    </row>
    <row r="174" spans="1:11" ht="12.75" customHeight="1">
      <c r="A174" s="1404" t="s">
        <v>574</v>
      </c>
      <c r="B174" s="1396" t="s">
        <v>334</v>
      </c>
      <c r="D174" s="1411">
        <v>10</v>
      </c>
      <c r="E174" s="1411">
        <v>9</v>
      </c>
      <c r="F174" s="1411">
        <v>9</v>
      </c>
      <c r="G174" s="1411">
        <v>9</v>
      </c>
      <c r="H174" s="1411">
        <v>9</v>
      </c>
      <c r="I174" s="1411">
        <v>9</v>
      </c>
      <c r="J174" s="1411">
        <v>9</v>
      </c>
      <c r="K174" s="1412">
        <v>8</v>
      </c>
    </row>
    <row r="175" spans="1:11" ht="12.75" customHeight="1">
      <c r="A175" s="1404" t="s">
        <v>575</v>
      </c>
      <c r="B175" s="1396" t="s">
        <v>334</v>
      </c>
      <c r="D175" s="1411">
        <v>4</v>
      </c>
      <c r="E175" s="1411">
        <v>4</v>
      </c>
      <c r="F175" s="1411">
        <v>4</v>
      </c>
      <c r="G175" s="1411">
        <v>4</v>
      </c>
      <c r="H175" s="1411">
        <v>4</v>
      </c>
      <c r="I175" s="1411">
        <v>4</v>
      </c>
      <c r="J175" s="1411">
        <v>4</v>
      </c>
      <c r="K175" s="1412">
        <v>4</v>
      </c>
    </row>
    <row r="176" spans="1:11" ht="12.75" customHeight="1">
      <c r="A176" s="1404" t="s">
        <v>576</v>
      </c>
      <c r="B176" s="1396" t="s">
        <v>334</v>
      </c>
      <c r="D176" s="1411" t="s">
        <v>190</v>
      </c>
      <c r="E176" s="1411" t="s">
        <v>190</v>
      </c>
      <c r="F176" s="1411" t="s">
        <v>190</v>
      </c>
      <c r="G176" s="1411" t="s">
        <v>190</v>
      </c>
      <c r="H176" s="1411">
        <v>1</v>
      </c>
      <c r="I176" s="1411">
        <v>1</v>
      </c>
      <c r="J176" s="1411">
        <v>1</v>
      </c>
      <c r="K176" s="1412">
        <v>1</v>
      </c>
    </row>
    <row r="177" spans="1:11" ht="12.75" customHeight="1">
      <c r="A177" s="1404" t="s">
        <v>577</v>
      </c>
      <c r="B177" s="1396" t="s">
        <v>334</v>
      </c>
      <c r="D177" s="1411">
        <v>7</v>
      </c>
      <c r="E177" s="1411">
        <v>7</v>
      </c>
      <c r="F177" s="1411">
        <v>6</v>
      </c>
      <c r="G177" s="1411">
        <v>7</v>
      </c>
      <c r="H177" s="1411">
        <v>5</v>
      </c>
      <c r="I177" s="1411">
        <v>7</v>
      </c>
      <c r="J177" s="1411">
        <v>6</v>
      </c>
      <c r="K177" s="1412">
        <v>7</v>
      </c>
    </row>
    <row r="178" spans="1:11" ht="12.75" customHeight="1">
      <c r="A178" s="1404" t="s">
        <v>578</v>
      </c>
      <c r="B178" s="1396" t="s">
        <v>334</v>
      </c>
      <c r="D178" s="1411">
        <v>14</v>
      </c>
      <c r="E178" s="1411">
        <v>14</v>
      </c>
      <c r="F178" s="1411">
        <v>14</v>
      </c>
      <c r="G178" s="1411">
        <v>14</v>
      </c>
      <c r="H178" s="1411">
        <v>14</v>
      </c>
      <c r="I178" s="1411">
        <v>13</v>
      </c>
      <c r="J178" s="1411">
        <v>14</v>
      </c>
      <c r="K178" s="1412">
        <v>12</v>
      </c>
    </row>
    <row r="179" spans="1:11" ht="12.75" customHeight="1">
      <c r="A179" s="1407" t="s">
        <v>579</v>
      </c>
      <c r="B179" s="1396" t="s">
        <v>334</v>
      </c>
      <c r="D179" s="1411">
        <v>13</v>
      </c>
      <c r="E179" s="1411">
        <v>13</v>
      </c>
      <c r="F179" s="1411">
        <v>13</v>
      </c>
      <c r="G179" s="1411">
        <v>13</v>
      </c>
      <c r="H179" s="1411">
        <v>13</v>
      </c>
      <c r="I179" s="1411">
        <v>12</v>
      </c>
      <c r="J179" s="1411">
        <v>13</v>
      </c>
      <c r="K179" s="1412">
        <v>11</v>
      </c>
    </row>
    <row r="180" spans="1:11" ht="12.75" customHeight="1">
      <c r="A180" s="1404" t="s">
        <v>580</v>
      </c>
      <c r="B180" s="1396" t="s">
        <v>334</v>
      </c>
      <c r="D180" s="1411">
        <v>6</v>
      </c>
      <c r="E180" s="1411">
        <v>6</v>
      </c>
      <c r="F180" s="1411">
        <v>6</v>
      </c>
      <c r="G180" s="1411">
        <v>6</v>
      </c>
      <c r="H180" s="1411">
        <v>6</v>
      </c>
      <c r="I180" s="1411">
        <v>6</v>
      </c>
      <c r="J180" s="1411">
        <v>6</v>
      </c>
      <c r="K180" s="1412">
        <v>6</v>
      </c>
    </row>
    <row r="181" spans="1:11" ht="12.75" customHeight="1">
      <c r="A181" s="1404" t="s">
        <v>581</v>
      </c>
      <c r="B181" s="1396" t="s">
        <v>334</v>
      </c>
      <c r="D181" s="1411">
        <v>5</v>
      </c>
      <c r="E181" s="1411">
        <v>5</v>
      </c>
      <c r="F181" s="1411">
        <v>5</v>
      </c>
      <c r="G181" s="1411">
        <v>5</v>
      </c>
      <c r="H181" s="1411">
        <v>5</v>
      </c>
      <c r="I181" s="1411">
        <v>5</v>
      </c>
      <c r="J181" s="1411">
        <v>5</v>
      </c>
      <c r="K181" s="1412">
        <v>5</v>
      </c>
    </row>
    <row r="182" spans="1:11" ht="12.75" customHeight="1">
      <c r="A182" s="1404" t="s">
        <v>582</v>
      </c>
      <c r="B182" s="1396" t="s">
        <v>334</v>
      </c>
      <c r="D182" s="1411">
        <v>15</v>
      </c>
      <c r="E182" s="1411">
        <v>15</v>
      </c>
      <c r="F182" s="1411">
        <v>14</v>
      </c>
      <c r="G182" s="1411">
        <v>13</v>
      </c>
      <c r="H182" s="1411">
        <v>13</v>
      </c>
      <c r="I182" s="1411">
        <v>14</v>
      </c>
      <c r="J182" s="1411">
        <v>13</v>
      </c>
      <c r="K182" s="1412">
        <v>13</v>
      </c>
    </row>
    <row r="183" spans="1:11" s="1416" customFormat="1" ht="12.75" customHeight="1">
      <c r="A183" s="1415" t="s">
        <v>2175</v>
      </c>
      <c r="B183" s="1396" t="s">
        <v>334</v>
      </c>
      <c r="C183" s="1411"/>
      <c r="D183" s="1411">
        <v>3</v>
      </c>
      <c r="E183" s="1411">
        <v>3</v>
      </c>
      <c r="F183" s="1411">
        <v>3</v>
      </c>
      <c r="G183" s="1411">
        <v>3</v>
      </c>
      <c r="H183" s="1411">
        <v>3</v>
      </c>
      <c r="I183" s="1411">
        <v>3</v>
      </c>
      <c r="J183" s="1411">
        <v>3</v>
      </c>
      <c r="K183" s="1412">
        <v>3</v>
      </c>
    </row>
    <row r="184" spans="1:11" s="1416" customFormat="1" ht="12.75" customHeight="1">
      <c r="A184" s="1415" t="s">
        <v>2176</v>
      </c>
      <c r="B184" s="1396" t="s">
        <v>334</v>
      </c>
      <c r="C184" s="1411"/>
      <c r="D184" s="1411">
        <v>8</v>
      </c>
      <c r="E184" s="1411">
        <v>7</v>
      </c>
      <c r="F184" s="1411">
        <v>8</v>
      </c>
      <c r="G184" s="1411">
        <v>8</v>
      </c>
      <c r="H184" s="1411">
        <v>9</v>
      </c>
      <c r="I184" s="1411">
        <v>8</v>
      </c>
      <c r="J184" s="1411">
        <v>7</v>
      </c>
      <c r="K184" s="1412">
        <v>8</v>
      </c>
    </row>
    <row r="185" spans="1:11" ht="12.75" customHeight="1">
      <c r="A185" s="1394" t="s">
        <v>585</v>
      </c>
      <c r="B185" s="1395" t="s">
        <v>334</v>
      </c>
      <c r="D185" s="1399">
        <v>12</v>
      </c>
      <c r="E185" s="1399">
        <v>12</v>
      </c>
      <c r="F185" s="1399">
        <v>12</v>
      </c>
      <c r="G185" s="1399">
        <v>13</v>
      </c>
      <c r="H185" s="1399">
        <v>14</v>
      </c>
      <c r="I185" s="1399">
        <v>14</v>
      </c>
      <c r="J185" s="1399">
        <v>14</v>
      </c>
      <c r="K185" s="1400">
        <v>13</v>
      </c>
    </row>
    <row r="186" spans="1:11" ht="12.75" customHeight="1">
      <c r="A186" s="1404" t="s">
        <v>586</v>
      </c>
      <c r="B186" s="1396" t="s">
        <v>334</v>
      </c>
      <c r="D186" s="1411">
        <v>8</v>
      </c>
      <c r="E186" s="1411">
        <v>8</v>
      </c>
      <c r="F186" s="1411">
        <v>8</v>
      </c>
      <c r="G186" s="1411">
        <v>8</v>
      </c>
      <c r="H186" s="1411">
        <v>8</v>
      </c>
      <c r="I186" s="1411">
        <v>8</v>
      </c>
      <c r="J186" s="1411">
        <v>8</v>
      </c>
      <c r="K186" s="1412">
        <v>8</v>
      </c>
    </row>
    <row r="187" spans="1:11" ht="12.75" customHeight="1">
      <c r="A187" s="1404" t="s">
        <v>587</v>
      </c>
      <c r="B187" s="1396" t="s">
        <v>334</v>
      </c>
      <c r="D187" s="1411">
        <v>10</v>
      </c>
      <c r="E187" s="1411">
        <v>10</v>
      </c>
      <c r="F187" s="1411">
        <v>10</v>
      </c>
      <c r="G187" s="1411">
        <v>10</v>
      </c>
      <c r="H187" s="1411">
        <v>11</v>
      </c>
      <c r="I187" s="1411">
        <v>11</v>
      </c>
      <c r="J187" s="1411">
        <v>11</v>
      </c>
      <c r="K187" s="1412">
        <v>10</v>
      </c>
    </row>
    <row r="188" spans="1:11" ht="12.75" customHeight="1">
      <c r="A188" s="1464" t="s">
        <v>588</v>
      </c>
      <c r="B188" s="1465"/>
      <c r="C188" s="1465"/>
      <c r="D188" s="1465"/>
      <c r="E188" s="1465"/>
      <c r="F188" s="1465"/>
      <c r="G188" s="1465"/>
      <c r="H188" s="1418"/>
      <c r="I188" s="1418"/>
      <c r="J188" s="1418"/>
      <c r="K188" s="1419"/>
    </row>
    <row r="189" spans="1:11" ht="12.75" customHeight="1">
      <c r="A189" s="1391" t="s">
        <v>303</v>
      </c>
      <c r="B189" s="1392" t="s">
        <v>331</v>
      </c>
      <c r="C189" s="1466" t="s">
        <v>410</v>
      </c>
      <c r="D189" s="1474" t="s">
        <v>411</v>
      </c>
      <c r="E189" s="1474" t="s">
        <v>412</v>
      </c>
      <c r="F189" s="1474" t="s">
        <v>413</v>
      </c>
      <c r="G189" s="1474" t="s">
        <v>414</v>
      </c>
      <c r="H189" s="1392" t="s">
        <v>411</v>
      </c>
      <c r="I189" s="1391" t="s">
        <v>412</v>
      </c>
      <c r="J189" s="1391" t="s">
        <v>413</v>
      </c>
      <c r="K189" s="1391" t="s">
        <v>414</v>
      </c>
    </row>
    <row r="190" spans="1:11" ht="12.75" customHeight="1">
      <c r="A190" s="1394" t="s">
        <v>589</v>
      </c>
      <c r="B190" s="1395" t="s">
        <v>334</v>
      </c>
      <c r="D190" s="1399">
        <v>190</v>
      </c>
      <c r="E190" s="1399">
        <v>192</v>
      </c>
      <c r="F190" s="1399">
        <v>191</v>
      </c>
      <c r="G190" s="1399">
        <v>191</v>
      </c>
      <c r="H190" s="1399">
        <v>192</v>
      </c>
      <c r="I190" s="1399">
        <v>189</v>
      </c>
      <c r="J190" s="1399">
        <v>187</v>
      </c>
      <c r="K190" s="1400">
        <v>186</v>
      </c>
    </row>
    <row r="191" spans="1:11" ht="12.75" customHeight="1">
      <c r="A191" s="1404" t="s">
        <v>590</v>
      </c>
      <c r="B191" s="1396" t="s">
        <v>334</v>
      </c>
      <c r="D191" s="1411">
        <v>23</v>
      </c>
      <c r="E191" s="1411">
        <v>23</v>
      </c>
      <c r="F191" s="1411">
        <v>24</v>
      </c>
      <c r="G191" s="1411">
        <v>24</v>
      </c>
      <c r="H191" s="1411">
        <v>24</v>
      </c>
      <c r="I191" s="1411">
        <v>24</v>
      </c>
      <c r="J191" s="1411">
        <v>24</v>
      </c>
      <c r="K191" s="1412">
        <v>24</v>
      </c>
    </row>
    <row r="192" spans="1:11" ht="12.75" customHeight="1">
      <c r="A192" s="1407" t="s">
        <v>591</v>
      </c>
      <c r="B192" s="1396" t="s">
        <v>334</v>
      </c>
      <c r="D192" s="1411">
        <v>19</v>
      </c>
      <c r="E192" s="1411">
        <v>19</v>
      </c>
      <c r="F192" s="1411">
        <v>21</v>
      </c>
      <c r="G192" s="1411">
        <v>21</v>
      </c>
      <c r="H192" s="1411">
        <v>20</v>
      </c>
      <c r="I192" s="1411">
        <v>20</v>
      </c>
      <c r="J192" s="1411">
        <v>20</v>
      </c>
      <c r="K192" s="1412">
        <v>20</v>
      </c>
    </row>
    <row r="193" spans="1:11" ht="12.75" customHeight="1">
      <c r="A193" s="1404" t="s">
        <v>592</v>
      </c>
      <c r="B193" s="1396" t="s">
        <v>334</v>
      </c>
      <c r="D193" s="1411">
        <v>50</v>
      </c>
      <c r="E193" s="1411">
        <v>46</v>
      </c>
      <c r="F193" s="1411">
        <v>44</v>
      </c>
      <c r="G193" s="1411">
        <v>45</v>
      </c>
      <c r="H193" s="1411">
        <v>45</v>
      </c>
      <c r="I193" s="1411">
        <v>45</v>
      </c>
      <c r="J193" s="1411">
        <v>49</v>
      </c>
      <c r="K193" s="1412">
        <v>48</v>
      </c>
    </row>
    <row r="194" spans="1:11" ht="12.75" customHeight="1">
      <c r="A194" s="1407" t="s">
        <v>593</v>
      </c>
      <c r="B194" s="1396" t="s">
        <v>334</v>
      </c>
      <c r="D194" s="1411">
        <v>46</v>
      </c>
      <c r="E194" s="1411">
        <v>41</v>
      </c>
      <c r="F194" s="1411">
        <v>42</v>
      </c>
      <c r="G194" s="1411">
        <v>42</v>
      </c>
      <c r="H194" s="1411">
        <v>41</v>
      </c>
      <c r="I194" s="1411">
        <v>42</v>
      </c>
      <c r="J194" s="1411">
        <v>45</v>
      </c>
      <c r="K194" s="1412">
        <v>45</v>
      </c>
    </row>
    <row r="195" spans="1:11" ht="12.75" customHeight="1">
      <c r="A195" s="1404" t="s">
        <v>594</v>
      </c>
      <c r="B195" s="1396" t="s">
        <v>334</v>
      </c>
      <c r="D195" s="1411">
        <v>53</v>
      </c>
      <c r="E195" s="1411">
        <v>53</v>
      </c>
      <c r="F195" s="1411">
        <v>52</v>
      </c>
      <c r="G195" s="1411">
        <v>51</v>
      </c>
      <c r="H195" s="1411">
        <v>50</v>
      </c>
      <c r="I195" s="1411">
        <v>49</v>
      </c>
      <c r="J195" s="1411">
        <v>49</v>
      </c>
      <c r="K195" s="1412">
        <v>49</v>
      </c>
    </row>
    <row r="196" spans="1:11" ht="12.75" customHeight="1">
      <c r="A196" s="1407" t="s">
        <v>595</v>
      </c>
      <c r="B196" s="1396" t="s">
        <v>334</v>
      </c>
      <c r="D196" s="1411">
        <v>49</v>
      </c>
      <c r="E196" s="1411">
        <v>48</v>
      </c>
      <c r="F196" s="1411">
        <v>48</v>
      </c>
      <c r="G196" s="1411">
        <v>47</v>
      </c>
      <c r="H196" s="1411">
        <v>45</v>
      </c>
      <c r="I196" s="1411">
        <v>44</v>
      </c>
      <c r="J196" s="1411">
        <v>45</v>
      </c>
      <c r="K196" s="1412">
        <v>44</v>
      </c>
    </row>
    <row r="197" spans="1:11" ht="12.75" customHeight="1">
      <c r="A197" s="1404" t="s">
        <v>596</v>
      </c>
      <c r="B197" s="1396" t="s">
        <v>334</v>
      </c>
      <c r="D197" s="1411">
        <v>64</v>
      </c>
      <c r="E197" s="1411">
        <v>64</v>
      </c>
      <c r="F197" s="1411">
        <v>66</v>
      </c>
      <c r="G197" s="1411">
        <v>65</v>
      </c>
      <c r="H197" s="1411">
        <v>62</v>
      </c>
      <c r="I197" s="1411">
        <v>62</v>
      </c>
      <c r="J197" s="1411">
        <v>61</v>
      </c>
      <c r="K197" s="1412">
        <v>63</v>
      </c>
    </row>
    <row r="198" spans="1:11" ht="12.75" customHeight="1">
      <c r="A198" s="1407" t="s">
        <v>597</v>
      </c>
      <c r="B198" s="1396" t="s">
        <v>334</v>
      </c>
      <c r="D198" s="1411">
        <v>59</v>
      </c>
      <c r="E198" s="1411">
        <v>57</v>
      </c>
      <c r="F198" s="1411">
        <v>61</v>
      </c>
      <c r="G198" s="1411">
        <v>58</v>
      </c>
      <c r="H198" s="1411">
        <v>56</v>
      </c>
      <c r="I198" s="1411">
        <v>56</v>
      </c>
      <c r="J198" s="1411">
        <v>55</v>
      </c>
      <c r="K198" s="1412">
        <v>57</v>
      </c>
    </row>
    <row r="199" spans="1:11" s="1416" customFormat="1" ht="24.95" customHeight="1">
      <c r="A199" s="1415" t="s">
        <v>598</v>
      </c>
      <c r="B199" s="1396" t="s">
        <v>334</v>
      </c>
      <c r="C199" s="1411"/>
      <c r="D199" s="1411">
        <v>22</v>
      </c>
      <c r="E199" s="1411">
        <v>21</v>
      </c>
      <c r="F199" s="1411">
        <v>21</v>
      </c>
      <c r="G199" s="1411">
        <v>21</v>
      </c>
      <c r="H199" s="1411">
        <v>21</v>
      </c>
      <c r="I199" s="1411">
        <v>21</v>
      </c>
      <c r="J199" s="1411">
        <v>21</v>
      </c>
      <c r="K199" s="1412">
        <v>20</v>
      </c>
    </row>
    <row r="200" spans="1:11" s="1416" customFormat="1" ht="21.95" customHeight="1">
      <c r="A200" s="1429" t="s">
        <v>599</v>
      </c>
      <c r="B200" s="1396" t="s">
        <v>334</v>
      </c>
      <c r="C200" s="1411"/>
      <c r="D200" s="1411">
        <v>20</v>
      </c>
      <c r="E200" s="1411">
        <v>19</v>
      </c>
      <c r="F200" s="1411">
        <v>19</v>
      </c>
      <c r="G200" s="1411">
        <v>19</v>
      </c>
      <c r="H200" s="1411">
        <v>19</v>
      </c>
      <c r="I200" s="1411">
        <v>19</v>
      </c>
      <c r="J200" s="1411">
        <v>19</v>
      </c>
      <c r="K200" s="1412">
        <v>18</v>
      </c>
    </row>
    <row r="201" spans="1:11" s="1416" customFormat="1" ht="24.95" customHeight="1">
      <c r="A201" s="1415" t="s">
        <v>600</v>
      </c>
      <c r="B201" s="1396" t="s">
        <v>334</v>
      </c>
      <c r="C201" s="1411"/>
      <c r="D201" s="1411">
        <v>17</v>
      </c>
      <c r="E201" s="1411">
        <v>16</v>
      </c>
      <c r="F201" s="1411">
        <v>17</v>
      </c>
      <c r="G201" s="1411">
        <v>16</v>
      </c>
      <c r="H201" s="1411">
        <v>17</v>
      </c>
      <c r="I201" s="1411">
        <v>17</v>
      </c>
      <c r="J201" s="1411">
        <v>16</v>
      </c>
      <c r="K201" s="1412">
        <v>17</v>
      </c>
    </row>
    <row r="202" spans="1:11" s="1416" customFormat="1" ht="21.95" customHeight="1">
      <c r="A202" s="1429" t="s">
        <v>601</v>
      </c>
      <c r="B202" s="1396" t="s">
        <v>334</v>
      </c>
      <c r="C202" s="1411"/>
      <c r="D202" s="1411">
        <v>12</v>
      </c>
      <c r="E202" s="1411">
        <v>11</v>
      </c>
      <c r="F202" s="1411">
        <v>12</v>
      </c>
      <c r="G202" s="1411">
        <v>11</v>
      </c>
      <c r="H202" s="1411">
        <v>12</v>
      </c>
      <c r="I202" s="1411">
        <v>12</v>
      </c>
      <c r="J202" s="1411">
        <v>11</v>
      </c>
      <c r="K202" s="1412">
        <v>12</v>
      </c>
    </row>
    <row r="203" spans="1:11" s="1416" customFormat="1" ht="12.75" customHeight="1">
      <c r="A203" s="1415" t="s">
        <v>602</v>
      </c>
      <c r="B203" s="1396" t="s">
        <v>334</v>
      </c>
      <c r="C203" s="1411"/>
      <c r="D203" s="1411">
        <v>38</v>
      </c>
      <c r="E203" s="1411">
        <v>38</v>
      </c>
      <c r="F203" s="1411">
        <v>37</v>
      </c>
      <c r="G203" s="1411">
        <v>36</v>
      </c>
      <c r="H203" s="1411">
        <v>37</v>
      </c>
      <c r="I203" s="1411">
        <v>37</v>
      </c>
      <c r="J203" s="1411">
        <v>38</v>
      </c>
      <c r="K203" s="1412">
        <v>38</v>
      </c>
    </row>
    <row r="204" spans="1:11" s="1416" customFormat="1" ht="21.95" customHeight="1">
      <c r="A204" s="1429" t="s">
        <v>603</v>
      </c>
      <c r="B204" s="1396" t="s">
        <v>334</v>
      </c>
      <c r="C204" s="1411"/>
      <c r="D204" s="1411">
        <v>35</v>
      </c>
      <c r="E204" s="1411">
        <v>35</v>
      </c>
      <c r="F204" s="1411">
        <v>35</v>
      </c>
      <c r="G204" s="1411">
        <v>34</v>
      </c>
      <c r="H204" s="1411">
        <v>34</v>
      </c>
      <c r="I204" s="1411">
        <v>34</v>
      </c>
      <c r="J204" s="1411">
        <v>35</v>
      </c>
      <c r="K204" s="1412">
        <v>35</v>
      </c>
    </row>
    <row r="205" spans="1:11" s="1416" customFormat="1" ht="24.95" customHeight="1">
      <c r="A205" s="1415" t="s">
        <v>604</v>
      </c>
      <c r="B205" s="1396" t="s">
        <v>334</v>
      </c>
      <c r="C205" s="1411"/>
      <c r="D205" s="1411">
        <v>71</v>
      </c>
      <c r="E205" s="1411">
        <v>72</v>
      </c>
      <c r="F205" s="1411">
        <v>72</v>
      </c>
      <c r="G205" s="1411">
        <v>71</v>
      </c>
      <c r="H205" s="1411">
        <v>73</v>
      </c>
      <c r="I205" s="1411">
        <v>73</v>
      </c>
      <c r="J205" s="1411">
        <v>68</v>
      </c>
      <c r="K205" s="1412">
        <v>70</v>
      </c>
    </row>
    <row r="206" spans="1:11" s="1416" customFormat="1" ht="21.95" customHeight="1">
      <c r="A206" s="1429" t="s">
        <v>605</v>
      </c>
      <c r="B206" s="1396" t="s">
        <v>334</v>
      </c>
      <c r="C206" s="1411"/>
      <c r="D206" s="1411">
        <v>69</v>
      </c>
      <c r="E206" s="1411">
        <v>69</v>
      </c>
      <c r="F206" s="1411">
        <v>71</v>
      </c>
      <c r="G206" s="1411">
        <v>70</v>
      </c>
      <c r="H206" s="1411">
        <v>71</v>
      </c>
      <c r="I206" s="1411">
        <v>72</v>
      </c>
      <c r="J206" s="1411">
        <v>66</v>
      </c>
      <c r="K206" s="1412">
        <v>69</v>
      </c>
    </row>
    <row r="207" spans="1:11" ht="12.75" customHeight="1">
      <c r="A207" s="1404" t="s">
        <v>606</v>
      </c>
      <c r="B207" s="1396" t="s">
        <v>334</v>
      </c>
      <c r="D207" s="1411">
        <v>51</v>
      </c>
      <c r="E207" s="1411">
        <v>52</v>
      </c>
      <c r="F207" s="1411">
        <v>52</v>
      </c>
      <c r="G207" s="1411">
        <v>51</v>
      </c>
      <c r="H207" s="1411">
        <v>52</v>
      </c>
      <c r="I207" s="1411">
        <v>52</v>
      </c>
      <c r="J207" s="1411">
        <v>52</v>
      </c>
      <c r="K207" s="1412">
        <v>51</v>
      </c>
    </row>
    <row r="208" spans="1:11" ht="12.75" customHeight="1">
      <c r="A208" s="1404" t="s">
        <v>607</v>
      </c>
      <c r="B208" s="1396" t="s">
        <v>334</v>
      </c>
      <c r="D208" s="1411">
        <v>5</v>
      </c>
      <c r="E208" s="1411">
        <v>5</v>
      </c>
      <c r="F208" s="1411">
        <v>6</v>
      </c>
      <c r="G208" s="1411">
        <v>7</v>
      </c>
      <c r="H208" s="1411">
        <v>7</v>
      </c>
      <c r="I208" s="1411">
        <v>8</v>
      </c>
      <c r="J208" s="1411">
        <v>7</v>
      </c>
      <c r="K208" s="1412">
        <v>6</v>
      </c>
    </row>
    <row r="209" spans="1:11" ht="12.75" customHeight="1">
      <c r="A209" s="1404" t="s">
        <v>608</v>
      </c>
      <c r="B209" s="1396" t="s">
        <v>334</v>
      </c>
      <c r="D209" s="1411">
        <v>9</v>
      </c>
      <c r="E209" s="1411">
        <v>9</v>
      </c>
      <c r="F209" s="1411">
        <v>9</v>
      </c>
      <c r="G209" s="1411">
        <v>9</v>
      </c>
      <c r="H209" s="1411">
        <v>9</v>
      </c>
      <c r="I209" s="1411">
        <v>9</v>
      </c>
      <c r="J209" s="1411">
        <v>9</v>
      </c>
      <c r="K209" s="1412">
        <v>9</v>
      </c>
    </row>
    <row r="210" spans="1:11" ht="12.75" customHeight="1">
      <c r="A210" s="1394" t="s">
        <v>609</v>
      </c>
      <c r="B210" s="1395" t="s">
        <v>334</v>
      </c>
      <c r="D210" s="1399">
        <v>152</v>
      </c>
      <c r="E210" s="1399">
        <v>153</v>
      </c>
      <c r="F210" s="1399">
        <v>153</v>
      </c>
      <c r="G210" s="1399">
        <v>150</v>
      </c>
      <c r="H210" s="1399">
        <v>149</v>
      </c>
      <c r="I210" s="1399">
        <v>147</v>
      </c>
      <c r="J210" s="1399">
        <v>145</v>
      </c>
      <c r="K210" s="1400">
        <v>144</v>
      </c>
    </row>
    <row r="211" spans="1:11" ht="12.75" customHeight="1">
      <c r="A211" s="1404" t="s">
        <v>610</v>
      </c>
      <c r="B211" s="1396" t="s">
        <v>334</v>
      </c>
      <c r="D211" s="1411">
        <v>55</v>
      </c>
      <c r="E211" s="1411">
        <v>56</v>
      </c>
      <c r="F211" s="1411">
        <v>56</v>
      </c>
      <c r="G211" s="1411">
        <v>54</v>
      </c>
      <c r="H211" s="1411">
        <v>52</v>
      </c>
      <c r="I211" s="1411">
        <v>51</v>
      </c>
      <c r="J211" s="1411">
        <v>51</v>
      </c>
      <c r="K211" s="1412">
        <v>51</v>
      </c>
    </row>
    <row r="212" spans="1:11" ht="12.75" customHeight="1">
      <c r="A212" s="1404" t="s">
        <v>611</v>
      </c>
      <c r="B212" s="1396" t="s">
        <v>334</v>
      </c>
      <c r="C212" s="1411">
        <v>1</v>
      </c>
      <c r="D212" s="1411" t="s">
        <v>190</v>
      </c>
      <c r="E212" s="1411" t="s">
        <v>190</v>
      </c>
      <c r="F212" s="1411" t="s">
        <v>190</v>
      </c>
      <c r="G212" s="1411" t="s">
        <v>190</v>
      </c>
      <c r="H212" s="1411" t="s">
        <v>190</v>
      </c>
      <c r="I212" s="1411" t="s">
        <v>190</v>
      </c>
      <c r="J212" s="1411" t="s">
        <v>190</v>
      </c>
      <c r="K212" s="1412" t="s">
        <v>190</v>
      </c>
    </row>
    <row r="213" spans="1:11" ht="12.75" customHeight="1">
      <c r="A213" s="1404" t="s">
        <v>612</v>
      </c>
      <c r="B213" s="1396" t="s">
        <v>334</v>
      </c>
      <c r="D213" s="1411">
        <v>8</v>
      </c>
      <c r="E213" s="1411">
        <v>7</v>
      </c>
      <c r="F213" s="1411">
        <v>7</v>
      </c>
      <c r="G213" s="1411">
        <v>7</v>
      </c>
      <c r="H213" s="1411">
        <v>7</v>
      </c>
      <c r="I213" s="1411">
        <v>6</v>
      </c>
      <c r="J213" s="1411">
        <v>6</v>
      </c>
      <c r="K213" s="1412">
        <v>6</v>
      </c>
    </row>
    <row r="214" spans="1:11" ht="12.75" customHeight="1">
      <c r="A214" s="1404" t="s">
        <v>613</v>
      </c>
      <c r="B214" s="1396" t="s">
        <v>334</v>
      </c>
      <c r="C214" s="1411">
        <v>4</v>
      </c>
      <c r="D214" s="1411">
        <v>80</v>
      </c>
      <c r="E214" s="1411">
        <v>81</v>
      </c>
      <c r="F214" s="1411">
        <v>81</v>
      </c>
      <c r="G214" s="1411">
        <v>80</v>
      </c>
      <c r="H214" s="1411">
        <v>80</v>
      </c>
      <c r="I214" s="1411">
        <v>80</v>
      </c>
      <c r="J214" s="1411">
        <v>78</v>
      </c>
      <c r="K214" s="1412">
        <v>78</v>
      </c>
    </row>
    <row r="215" spans="1:11" ht="12.75" customHeight="1">
      <c r="A215" s="1404" t="s">
        <v>614</v>
      </c>
      <c r="B215" s="1396" t="s">
        <v>334</v>
      </c>
      <c r="D215" s="1411">
        <v>9</v>
      </c>
      <c r="E215" s="1411">
        <v>9</v>
      </c>
      <c r="F215" s="1411">
        <v>9</v>
      </c>
      <c r="G215" s="1411">
        <v>9</v>
      </c>
      <c r="H215" s="1411">
        <v>10</v>
      </c>
      <c r="I215" s="1411">
        <v>10</v>
      </c>
      <c r="J215" s="1411">
        <v>10</v>
      </c>
      <c r="K215" s="1412">
        <v>9</v>
      </c>
    </row>
    <row r="216" spans="1:11" s="1416" customFormat="1" ht="24.95" customHeight="1">
      <c r="A216" s="1415" t="s">
        <v>615</v>
      </c>
      <c r="B216" s="1396" t="s">
        <v>334</v>
      </c>
      <c r="C216" s="1411"/>
      <c r="D216" s="1411">
        <v>25</v>
      </c>
      <c r="E216" s="1411">
        <v>26</v>
      </c>
      <c r="F216" s="1411">
        <v>26</v>
      </c>
      <c r="G216" s="1411">
        <v>25</v>
      </c>
      <c r="H216" s="1411">
        <v>27</v>
      </c>
      <c r="I216" s="1411">
        <v>27</v>
      </c>
      <c r="J216" s="1411">
        <v>28</v>
      </c>
      <c r="K216" s="1412">
        <v>28</v>
      </c>
    </row>
    <row r="217" spans="1:11" s="1416" customFormat="1" ht="24.95" customHeight="1">
      <c r="A217" s="1415" t="s">
        <v>616</v>
      </c>
      <c r="B217" s="1396" t="s">
        <v>334</v>
      </c>
      <c r="C217" s="1411"/>
      <c r="D217" s="1411">
        <v>6</v>
      </c>
      <c r="E217" s="1411">
        <v>6</v>
      </c>
      <c r="F217" s="1411">
        <v>6</v>
      </c>
      <c r="G217" s="1411">
        <v>6</v>
      </c>
      <c r="H217" s="1411">
        <v>6</v>
      </c>
      <c r="I217" s="1411">
        <v>6</v>
      </c>
      <c r="J217" s="1411">
        <v>6</v>
      </c>
      <c r="K217" s="1412">
        <v>6</v>
      </c>
    </row>
    <row r="218" spans="1:11" s="1416" customFormat="1" ht="12.75" customHeight="1">
      <c r="A218" s="1415" t="s">
        <v>617</v>
      </c>
      <c r="B218" s="1396" t="s">
        <v>334</v>
      </c>
      <c r="C218" s="1411"/>
      <c r="D218" s="1411">
        <v>53</v>
      </c>
      <c r="E218" s="1411">
        <v>53</v>
      </c>
      <c r="F218" s="1411">
        <v>50</v>
      </c>
      <c r="G218" s="1411">
        <v>51</v>
      </c>
      <c r="H218" s="1411">
        <v>51</v>
      </c>
      <c r="I218" s="1411">
        <v>51</v>
      </c>
      <c r="J218" s="1411">
        <v>50</v>
      </c>
      <c r="K218" s="1412">
        <v>49</v>
      </c>
    </row>
    <row r="219" spans="1:11" s="1416" customFormat="1" ht="24.95" customHeight="1">
      <c r="A219" s="1415" t="s">
        <v>618</v>
      </c>
      <c r="B219" s="1396" t="s">
        <v>334</v>
      </c>
      <c r="C219" s="1411"/>
      <c r="D219" s="1411">
        <v>47</v>
      </c>
      <c r="E219" s="1411">
        <v>47</v>
      </c>
      <c r="F219" s="1411">
        <v>46</v>
      </c>
      <c r="G219" s="1411">
        <v>44</v>
      </c>
      <c r="H219" s="1411">
        <v>44</v>
      </c>
      <c r="I219" s="1411">
        <v>43</v>
      </c>
      <c r="J219" s="1411">
        <v>43</v>
      </c>
      <c r="K219" s="1412">
        <v>43</v>
      </c>
    </row>
    <row r="220" spans="1:11" ht="12.75" customHeight="1">
      <c r="A220" s="1404" t="s">
        <v>619</v>
      </c>
      <c r="B220" s="1396" t="s">
        <v>334</v>
      </c>
      <c r="D220" s="1411">
        <v>30</v>
      </c>
      <c r="E220" s="1411">
        <v>29</v>
      </c>
      <c r="F220" s="1411">
        <v>29</v>
      </c>
      <c r="G220" s="1411">
        <v>27</v>
      </c>
      <c r="H220" s="1411">
        <v>27</v>
      </c>
      <c r="I220" s="1411">
        <v>28</v>
      </c>
      <c r="J220" s="1411">
        <v>28</v>
      </c>
      <c r="K220" s="1412">
        <v>28</v>
      </c>
    </row>
    <row r="221" spans="1:11" ht="12.75" customHeight="1">
      <c r="A221" s="1404" t="s">
        <v>620</v>
      </c>
      <c r="B221" s="1396" t="s">
        <v>334</v>
      </c>
      <c r="D221" s="1411">
        <v>5</v>
      </c>
      <c r="E221" s="1411">
        <v>4</v>
      </c>
      <c r="F221" s="1411">
        <v>3</v>
      </c>
      <c r="G221" s="1411">
        <v>4</v>
      </c>
      <c r="H221" s="1411">
        <v>4</v>
      </c>
      <c r="I221" s="1411">
        <v>3</v>
      </c>
      <c r="J221" s="1411">
        <v>4</v>
      </c>
      <c r="K221" s="1412">
        <v>3</v>
      </c>
    </row>
    <row r="222" spans="1:11" ht="12.75" customHeight="1">
      <c r="A222" s="1404" t="s">
        <v>621</v>
      </c>
      <c r="B222" s="1396" t="s">
        <v>334</v>
      </c>
      <c r="D222" s="1411">
        <v>14</v>
      </c>
      <c r="E222" s="1411">
        <v>14</v>
      </c>
      <c r="F222" s="1411">
        <v>14</v>
      </c>
      <c r="G222" s="1411">
        <v>14</v>
      </c>
      <c r="H222" s="1411">
        <v>14</v>
      </c>
      <c r="I222" s="1411">
        <v>13</v>
      </c>
      <c r="J222" s="1411">
        <v>13</v>
      </c>
      <c r="K222" s="1412">
        <v>14</v>
      </c>
    </row>
    <row r="223" spans="1:11" ht="12.75" customHeight="1">
      <c r="A223" s="1404" t="s">
        <v>622</v>
      </c>
      <c r="B223" s="1396" t="s">
        <v>334</v>
      </c>
      <c r="D223" s="1411">
        <v>19</v>
      </c>
      <c r="E223" s="1411">
        <v>19</v>
      </c>
      <c r="F223" s="1411">
        <v>19</v>
      </c>
      <c r="G223" s="1411">
        <v>20</v>
      </c>
      <c r="H223" s="1411">
        <v>20</v>
      </c>
      <c r="I223" s="1411">
        <v>20</v>
      </c>
      <c r="J223" s="1411">
        <v>19</v>
      </c>
      <c r="K223" s="1412">
        <v>20</v>
      </c>
    </row>
    <row r="224" spans="1:11" ht="12.75" customHeight="1">
      <c r="A224" s="1404" t="s">
        <v>623</v>
      </c>
      <c r="B224" s="1396" t="s">
        <v>334</v>
      </c>
      <c r="D224" s="1411">
        <v>50</v>
      </c>
      <c r="E224" s="1411">
        <v>50</v>
      </c>
      <c r="F224" s="1411">
        <v>50</v>
      </c>
      <c r="G224" s="1411">
        <v>48</v>
      </c>
      <c r="H224" s="1411">
        <v>48</v>
      </c>
      <c r="I224" s="1411">
        <v>48</v>
      </c>
      <c r="J224" s="1411">
        <v>46</v>
      </c>
      <c r="K224" s="1412">
        <v>45</v>
      </c>
    </row>
    <row r="225" spans="1:11" ht="12.75" customHeight="1">
      <c r="A225" s="1404" t="s">
        <v>624</v>
      </c>
      <c r="B225" s="1396" t="s">
        <v>334</v>
      </c>
      <c r="D225" s="1411">
        <v>29</v>
      </c>
      <c r="E225" s="1411">
        <v>26</v>
      </c>
      <c r="F225" s="1411">
        <v>27</v>
      </c>
      <c r="G225" s="1411">
        <v>26</v>
      </c>
      <c r="H225" s="1411">
        <v>26</v>
      </c>
      <c r="I225" s="1411">
        <v>25</v>
      </c>
      <c r="J225" s="1411">
        <v>27</v>
      </c>
      <c r="K225" s="1412">
        <v>27</v>
      </c>
    </row>
    <row r="226" spans="1:11" ht="12.75" customHeight="1">
      <c r="A226" s="1394" t="s">
        <v>625</v>
      </c>
      <c r="B226" s="1395" t="s">
        <v>334</v>
      </c>
      <c r="C226" s="1411">
        <v>3</v>
      </c>
      <c r="D226" s="1399">
        <v>45</v>
      </c>
      <c r="E226" s="1399">
        <v>53</v>
      </c>
      <c r="F226" s="1399">
        <v>53</v>
      </c>
      <c r="G226" s="1399">
        <v>44</v>
      </c>
      <c r="H226" s="1399">
        <v>49</v>
      </c>
      <c r="I226" s="1399">
        <v>54</v>
      </c>
      <c r="J226" s="1399">
        <v>54</v>
      </c>
      <c r="K226" s="1400">
        <v>46</v>
      </c>
    </row>
    <row r="227" spans="1:11" ht="12.75" customHeight="1">
      <c r="A227" s="1464" t="s">
        <v>626</v>
      </c>
      <c r="B227" s="1465"/>
      <c r="C227" s="1465"/>
      <c r="D227" s="1465"/>
      <c r="E227" s="1465"/>
      <c r="F227" s="1465"/>
      <c r="G227" s="1465"/>
      <c r="H227" s="1418"/>
      <c r="I227" s="1418"/>
      <c r="J227" s="1418"/>
      <c r="K227" s="1419"/>
    </row>
    <row r="228" spans="1:11" ht="12.75" customHeight="1">
      <c r="A228" s="1391" t="s">
        <v>303</v>
      </c>
      <c r="B228" s="1392" t="s">
        <v>331</v>
      </c>
      <c r="C228" s="1466" t="s">
        <v>410</v>
      </c>
      <c r="D228" s="1474" t="s">
        <v>411</v>
      </c>
      <c r="E228" s="1474" t="s">
        <v>412</v>
      </c>
      <c r="F228" s="1474" t="s">
        <v>413</v>
      </c>
      <c r="G228" s="1474" t="s">
        <v>414</v>
      </c>
      <c r="H228" s="1392" t="s">
        <v>411</v>
      </c>
      <c r="I228" s="1392" t="s">
        <v>412</v>
      </c>
      <c r="J228" s="1392" t="s">
        <v>413</v>
      </c>
      <c r="K228" s="1392" t="s">
        <v>414</v>
      </c>
    </row>
    <row r="229" spans="1:11" ht="12.75" customHeight="1">
      <c r="A229" s="1394" t="s">
        <v>627</v>
      </c>
      <c r="B229" s="1395" t="s">
        <v>334</v>
      </c>
      <c r="D229" s="1399">
        <v>137</v>
      </c>
      <c r="E229" s="1399">
        <v>134</v>
      </c>
      <c r="F229" s="1399">
        <v>135</v>
      </c>
      <c r="G229" s="1399">
        <v>134</v>
      </c>
      <c r="H229" s="1399">
        <v>142</v>
      </c>
      <c r="I229" s="1399">
        <v>142</v>
      </c>
      <c r="J229" s="1399">
        <v>141</v>
      </c>
      <c r="K229" s="1400">
        <v>136</v>
      </c>
    </row>
    <row r="230" spans="1:11" ht="12.75" customHeight="1">
      <c r="A230" s="1404" t="s">
        <v>628</v>
      </c>
      <c r="B230" s="1396" t="s">
        <v>334</v>
      </c>
      <c r="D230" s="1411">
        <v>2</v>
      </c>
      <c r="E230" s="1411">
        <v>2</v>
      </c>
      <c r="F230" s="1411">
        <v>2</v>
      </c>
      <c r="G230" s="1411">
        <v>2</v>
      </c>
      <c r="H230" s="1411">
        <v>2</v>
      </c>
      <c r="I230" s="1411">
        <v>2</v>
      </c>
      <c r="J230" s="1411">
        <v>3</v>
      </c>
      <c r="K230" s="1412">
        <v>2</v>
      </c>
    </row>
    <row r="231" spans="1:11" ht="12.75" customHeight="1">
      <c r="A231" s="1404" t="s">
        <v>629</v>
      </c>
      <c r="B231" s="1396" t="s">
        <v>334</v>
      </c>
      <c r="D231" s="1411">
        <v>59</v>
      </c>
      <c r="E231" s="1411">
        <v>58</v>
      </c>
      <c r="F231" s="1411">
        <v>59</v>
      </c>
      <c r="G231" s="1411">
        <v>59</v>
      </c>
      <c r="H231" s="1411">
        <v>63</v>
      </c>
      <c r="I231" s="1411">
        <v>63</v>
      </c>
      <c r="J231" s="1411">
        <v>63</v>
      </c>
      <c r="K231" s="1412">
        <v>61</v>
      </c>
    </row>
    <row r="232" spans="1:11" ht="12.75" customHeight="1">
      <c r="A232" s="1407" t="s">
        <v>630</v>
      </c>
      <c r="B232" s="1396" t="s">
        <v>334</v>
      </c>
      <c r="D232" s="1411">
        <v>57</v>
      </c>
      <c r="E232" s="1411">
        <v>56</v>
      </c>
      <c r="F232" s="1411">
        <v>57</v>
      </c>
      <c r="G232" s="1411">
        <v>57</v>
      </c>
      <c r="H232" s="1411">
        <v>61</v>
      </c>
      <c r="I232" s="1411">
        <v>61</v>
      </c>
      <c r="J232" s="1411">
        <v>61</v>
      </c>
      <c r="K232" s="1412">
        <v>59</v>
      </c>
    </row>
    <row r="233" spans="1:11" ht="12.75" customHeight="1">
      <c r="A233" s="1404" t="s">
        <v>631</v>
      </c>
      <c r="B233" s="1396" t="s">
        <v>334</v>
      </c>
      <c r="D233" s="1411">
        <v>54</v>
      </c>
      <c r="E233" s="1411">
        <v>52</v>
      </c>
      <c r="F233" s="1411">
        <v>52</v>
      </c>
      <c r="G233" s="1411">
        <v>54</v>
      </c>
      <c r="H233" s="1411">
        <v>57</v>
      </c>
      <c r="I233" s="1411">
        <v>57</v>
      </c>
      <c r="J233" s="1411">
        <v>57</v>
      </c>
      <c r="K233" s="1412">
        <v>55</v>
      </c>
    </row>
    <row r="234" spans="1:11" ht="12.75" customHeight="1">
      <c r="A234" s="1407" t="s">
        <v>632</v>
      </c>
      <c r="B234" s="1396" t="s">
        <v>334</v>
      </c>
      <c r="D234" s="1411">
        <v>50</v>
      </c>
      <c r="E234" s="1411">
        <v>48</v>
      </c>
      <c r="F234" s="1411">
        <v>48</v>
      </c>
      <c r="G234" s="1411">
        <v>50</v>
      </c>
      <c r="H234" s="1411">
        <v>53</v>
      </c>
      <c r="I234" s="1411">
        <v>53</v>
      </c>
      <c r="J234" s="1411">
        <v>53</v>
      </c>
      <c r="K234" s="1412">
        <v>51</v>
      </c>
    </row>
    <row r="235" spans="1:11" ht="12.75" customHeight="1">
      <c r="A235" s="1404" t="s">
        <v>633</v>
      </c>
      <c r="B235" s="1396" t="s">
        <v>334</v>
      </c>
      <c r="D235" s="1411">
        <v>25</v>
      </c>
      <c r="E235" s="1411">
        <v>24</v>
      </c>
      <c r="F235" s="1411">
        <v>24</v>
      </c>
      <c r="G235" s="1411">
        <v>24</v>
      </c>
      <c r="H235" s="1411">
        <v>24</v>
      </c>
      <c r="I235" s="1411">
        <v>25</v>
      </c>
      <c r="J235" s="1411">
        <v>25</v>
      </c>
      <c r="K235" s="1412">
        <v>24</v>
      </c>
    </row>
    <row r="236" spans="1:11" ht="12.75" customHeight="1">
      <c r="A236" s="1404" t="s">
        <v>634</v>
      </c>
      <c r="B236" s="1396" t="s">
        <v>334</v>
      </c>
      <c r="D236" s="1411">
        <v>8</v>
      </c>
      <c r="E236" s="1411">
        <v>8</v>
      </c>
      <c r="F236" s="1411">
        <v>8</v>
      </c>
      <c r="G236" s="1411">
        <v>8</v>
      </c>
      <c r="H236" s="1411">
        <v>10</v>
      </c>
      <c r="I236" s="1411">
        <v>10</v>
      </c>
      <c r="J236" s="1411">
        <v>10</v>
      </c>
      <c r="K236" s="1412">
        <v>9</v>
      </c>
    </row>
    <row r="237" spans="1:11" ht="12.75" customHeight="1">
      <c r="A237" s="1404" t="s">
        <v>635</v>
      </c>
      <c r="B237" s="1396" t="s">
        <v>334</v>
      </c>
      <c r="D237" s="1411">
        <v>12</v>
      </c>
      <c r="E237" s="1411">
        <v>12</v>
      </c>
      <c r="F237" s="1411">
        <v>12</v>
      </c>
      <c r="G237" s="1411">
        <v>12</v>
      </c>
      <c r="H237" s="1411">
        <v>13</v>
      </c>
      <c r="I237" s="1411">
        <v>13</v>
      </c>
      <c r="J237" s="1411">
        <v>13</v>
      </c>
      <c r="K237" s="1412">
        <v>11</v>
      </c>
    </row>
    <row r="238" spans="1:11" ht="12.75" customHeight="1">
      <c r="A238" s="1404" t="s">
        <v>636</v>
      </c>
      <c r="B238" s="1396" t="s">
        <v>334</v>
      </c>
      <c r="D238" s="1411">
        <v>17</v>
      </c>
      <c r="E238" s="1411">
        <v>17</v>
      </c>
      <c r="F238" s="1411">
        <v>17</v>
      </c>
      <c r="G238" s="1411">
        <v>16</v>
      </c>
      <c r="H238" s="1411">
        <v>18</v>
      </c>
      <c r="I238" s="1411">
        <v>18</v>
      </c>
      <c r="J238" s="1411">
        <v>18</v>
      </c>
      <c r="K238" s="1412">
        <v>16</v>
      </c>
    </row>
    <row r="239" spans="1:11" ht="12.75" customHeight="1">
      <c r="A239" s="1394" t="s">
        <v>637</v>
      </c>
      <c r="B239" s="1395" t="s">
        <v>334</v>
      </c>
      <c r="D239" s="1480">
        <v>27</v>
      </c>
      <c r="E239" s="1480">
        <v>27</v>
      </c>
      <c r="F239" s="1480">
        <v>24</v>
      </c>
      <c r="G239" s="1480">
        <v>24</v>
      </c>
      <c r="H239" s="389">
        <v>27</v>
      </c>
      <c r="I239" s="389">
        <v>26</v>
      </c>
      <c r="J239" s="389">
        <v>26</v>
      </c>
      <c r="K239" s="1481">
        <v>24</v>
      </c>
    </row>
    <row r="240" spans="1:11" ht="12.75" customHeight="1">
      <c r="A240" s="1414" t="s">
        <v>862</v>
      </c>
      <c r="B240" s="1396" t="s">
        <v>334</v>
      </c>
      <c r="D240" s="1411">
        <v>7</v>
      </c>
      <c r="E240" s="1411">
        <v>7</v>
      </c>
      <c r="F240" s="1411">
        <v>6</v>
      </c>
      <c r="G240" s="1411">
        <v>6</v>
      </c>
      <c r="H240" s="1411">
        <v>7</v>
      </c>
      <c r="I240" s="1411">
        <v>7</v>
      </c>
      <c r="J240" s="1411">
        <v>7</v>
      </c>
      <c r="K240" s="1412">
        <v>5</v>
      </c>
    </row>
    <row r="241" spans="1:11" ht="12.75" customHeight="1">
      <c r="A241" s="1414" t="s">
        <v>863</v>
      </c>
      <c r="B241" s="1396" t="s">
        <v>334</v>
      </c>
      <c r="D241" s="1411">
        <v>15</v>
      </c>
      <c r="E241" s="1411">
        <v>15</v>
      </c>
      <c r="F241" s="1411">
        <v>14</v>
      </c>
      <c r="G241" s="1411">
        <v>14</v>
      </c>
      <c r="H241" s="1411">
        <v>16</v>
      </c>
      <c r="I241" s="1411">
        <v>15</v>
      </c>
      <c r="J241" s="1411">
        <v>15</v>
      </c>
      <c r="K241" s="1412">
        <v>15</v>
      </c>
    </row>
    <row r="242" spans="1:11" ht="12.75" customHeight="1">
      <c r="A242" s="1414" t="s">
        <v>864</v>
      </c>
      <c r="B242" s="1396" t="s">
        <v>334</v>
      </c>
      <c r="D242" s="1411">
        <v>5</v>
      </c>
      <c r="E242" s="1411">
        <v>5</v>
      </c>
      <c r="F242" s="1411">
        <v>4</v>
      </c>
      <c r="G242" s="1411">
        <v>4</v>
      </c>
      <c r="H242" s="1411">
        <v>4</v>
      </c>
      <c r="I242" s="1411">
        <v>4</v>
      </c>
      <c r="J242" s="1411">
        <v>4</v>
      </c>
      <c r="K242" s="1412">
        <v>4</v>
      </c>
    </row>
    <row r="243" spans="1:11" ht="12.75" customHeight="1">
      <c r="A243" s="1404" t="s">
        <v>641</v>
      </c>
      <c r="B243" s="1396" t="s">
        <v>334</v>
      </c>
      <c r="D243" s="1411">
        <v>27</v>
      </c>
      <c r="E243" s="1411">
        <v>25</v>
      </c>
      <c r="F243" s="1411">
        <v>26</v>
      </c>
      <c r="G243" s="1411">
        <v>26</v>
      </c>
      <c r="H243" s="1411">
        <v>32</v>
      </c>
      <c r="I243" s="1411">
        <v>31</v>
      </c>
      <c r="J243" s="1411">
        <v>30</v>
      </c>
      <c r="K243" s="1412">
        <v>29</v>
      </c>
    </row>
    <row r="244" spans="1:11" ht="12.75" customHeight="1">
      <c r="A244" s="1404" t="s">
        <v>642</v>
      </c>
      <c r="B244" s="1396" t="s">
        <v>334</v>
      </c>
      <c r="D244" s="1411">
        <v>14</v>
      </c>
      <c r="E244" s="1411">
        <v>15</v>
      </c>
      <c r="F244" s="1411">
        <v>14</v>
      </c>
      <c r="G244" s="1411">
        <v>14</v>
      </c>
      <c r="H244" s="1411">
        <v>18</v>
      </c>
      <c r="I244" s="1411">
        <v>17</v>
      </c>
      <c r="J244" s="1411">
        <v>17</v>
      </c>
      <c r="K244" s="1412">
        <v>17</v>
      </c>
    </row>
    <row r="245" spans="1:11" ht="12.75" customHeight="1">
      <c r="A245" s="1404" t="s">
        <v>643</v>
      </c>
      <c r="B245" s="1396" t="s">
        <v>334</v>
      </c>
      <c r="D245" s="1411">
        <v>20</v>
      </c>
      <c r="E245" s="1411">
        <v>19</v>
      </c>
      <c r="F245" s="1411">
        <v>20</v>
      </c>
      <c r="G245" s="1411">
        <v>19</v>
      </c>
      <c r="H245" s="1411">
        <v>20</v>
      </c>
      <c r="I245" s="1411">
        <v>20</v>
      </c>
      <c r="J245" s="1411">
        <v>19</v>
      </c>
      <c r="K245" s="1412">
        <v>18</v>
      </c>
    </row>
    <row r="246" spans="1:11" ht="12.75" customHeight="1">
      <c r="A246" s="1404" t="s">
        <v>644</v>
      </c>
      <c r="B246" s="1396" t="s">
        <v>334</v>
      </c>
      <c r="D246" s="1411">
        <v>47</v>
      </c>
      <c r="E246" s="1411">
        <v>46</v>
      </c>
      <c r="F246" s="1411">
        <v>46</v>
      </c>
      <c r="G246" s="1411">
        <v>45</v>
      </c>
      <c r="H246" s="1411">
        <v>46</v>
      </c>
      <c r="I246" s="1411">
        <v>47</v>
      </c>
      <c r="J246" s="1411">
        <v>46</v>
      </c>
      <c r="K246" s="1412">
        <v>45</v>
      </c>
    </row>
    <row r="247" spans="1:11" ht="12.75" customHeight="1">
      <c r="A247" s="1407" t="s">
        <v>645</v>
      </c>
      <c r="B247" s="1396" t="s">
        <v>334</v>
      </c>
      <c r="D247" s="1411">
        <v>46</v>
      </c>
      <c r="E247" s="1411">
        <v>45</v>
      </c>
      <c r="F247" s="1411">
        <v>45</v>
      </c>
      <c r="G247" s="1411">
        <v>44</v>
      </c>
      <c r="H247" s="1411">
        <v>45</v>
      </c>
      <c r="I247" s="1411">
        <v>46</v>
      </c>
      <c r="J247" s="1411">
        <v>45</v>
      </c>
      <c r="K247" s="1412">
        <v>44</v>
      </c>
    </row>
    <row r="248" spans="1:11" ht="12.75" customHeight="1">
      <c r="A248" s="1404" t="s">
        <v>646</v>
      </c>
      <c r="B248" s="1396" t="s">
        <v>334</v>
      </c>
      <c r="D248" s="1411">
        <v>13</v>
      </c>
      <c r="E248" s="1411">
        <v>13</v>
      </c>
      <c r="F248" s="1411">
        <v>13</v>
      </c>
      <c r="G248" s="1411">
        <v>13</v>
      </c>
      <c r="H248" s="1411">
        <v>15</v>
      </c>
      <c r="I248" s="1411">
        <v>15</v>
      </c>
      <c r="J248" s="1411">
        <v>15</v>
      </c>
      <c r="K248" s="1412">
        <v>15</v>
      </c>
    </row>
    <row r="249" spans="1:11" ht="12.75" customHeight="1">
      <c r="A249" s="1464" t="s">
        <v>647</v>
      </c>
      <c r="B249" s="1465"/>
      <c r="C249" s="1465"/>
      <c r="D249" s="1465"/>
      <c r="E249" s="1465"/>
      <c r="F249" s="1465"/>
      <c r="G249" s="1465"/>
      <c r="H249" s="1418"/>
      <c r="I249" s="1418"/>
      <c r="J249" s="1418"/>
      <c r="K249" s="1419"/>
    </row>
    <row r="250" spans="1:11" ht="12.75" customHeight="1">
      <c r="A250" s="1391" t="s">
        <v>303</v>
      </c>
      <c r="B250" s="1392" t="s">
        <v>331</v>
      </c>
      <c r="C250" s="1466" t="s">
        <v>410</v>
      </c>
      <c r="D250" s="1474" t="s">
        <v>411</v>
      </c>
      <c r="E250" s="1474" t="s">
        <v>412</v>
      </c>
      <c r="F250" s="1474" t="s">
        <v>413</v>
      </c>
      <c r="G250" s="1474" t="s">
        <v>414</v>
      </c>
      <c r="H250" s="1392" t="s">
        <v>411</v>
      </c>
      <c r="I250" s="1392" t="s">
        <v>412</v>
      </c>
      <c r="J250" s="1392" t="s">
        <v>413</v>
      </c>
      <c r="K250" s="1392" t="s">
        <v>414</v>
      </c>
    </row>
    <row r="251" spans="1:11" ht="12.75" customHeight="1">
      <c r="A251" s="1394" t="s">
        <v>648</v>
      </c>
      <c r="B251" s="1395" t="s">
        <v>334</v>
      </c>
      <c r="D251" s="1399">
        <v>32</v>
      </c>
      <c r="E251" s="1399">
        <v>31</v>
      </c>
      <c r="F251" s="1399">
        <v>30</v>
      </c>
      <c r="G251" s="1399">
        <v>29</v>
      </c>
      <c r="H251" s="1399">
        <v>32</v>
      </c>
      <c r="I251" s="1399">
        <v>31</v>
      </c>
      <c r="J251" s="1399">
        <v>31</v>
      </c>
      <c r="K251" s="1400">
        <v>33</v>
      </c>
    </row>
    <row r="252" spans="1:11" ht="12.75" customHeight="1">
      <c r="A252" s="1404" t="s">
        <v>649</v>
      </c>
      <c r="B252" s="1396" t="s">
        <v>334</v>
      </c>
      <c r="D252" s="1411">
        <v>5</v>
      </c>
      <c r="E252" s="1411">
        <v>5</v>
      </c>
      <c r="F252" s="1411">
        <v>5</v>
      </c>
      <c r="G252" s="1411">
        <v>5</v>
      </c>
      <c r="H252" s="1411">
        <v>5</v>
      </c>
      <c r="I252" s="1411">
        <v>5</v>
      </c>
      <c r="J252" s="1411">
        <v>5</v>
      </c>
      <c r="K252" s="1412">
        <v>5</v>
      </c>
    </row>
    <row r="253" spans="1:11" ht="12.75" customHeight="1">
      <c r="A253" s="1407" t="s">
        <v>650</v>
      </c>
      <c r="B253" s="1396" t="s">
        <v>334</v>
      </c>
      <c r="D253" s="1411">
        <v>5</v>
      </c>
      <c r="E253" s="1411">
        <v>5</v>
      </c>
      <c r="F253" s="1411">
        <v>5</v>
      </c>
      <c r="G253" s="1411">
        <v>5</v>
      </c>
      <c r="H253" s="1411">
        <v>5</v>
      </c>
      <c r="I253" s="1411">
        <v>5</v>
      </c>
      <c r="J253" s="1411">
        <v>5</v>
      </c>
      <c r="K253" s="1412">
        <v>5</v>
      </c>
    </row>
    <row r="254" spans="1:11" ht="12.75" customHeight="1">
      <c r="A254" s="1404" t="s">
        <v>651</v>
      </c>
      <c r="B254" s="1396" t="s">
        <v>334</v>
      </c>
      <c r="D254" s="1411">
        <v>8</v>
      </c>
      <c r="E254" s="1411">
        <v>8</v>
      </c>
      <c r="F254" s="1411">
        <v>7</v>
      </c>
      <c r="G254" s="1411">
        <v>8</v>
      </c>
      <c r="H254" s="1411">
        <v>8</v>
      </c>
      <c r="I254" s="1411">
        <v>8</v>
      </c>
      <c r="J254" s="1411">
        <v>8</v>
      </c>
      <c r="K254" s="1412">
        <v>8</v>
      </c>
    </row>
    <row r="255" spans="1:11" ht="12.75" customHeight="1">
      <c r="A255" s="1404" t="s">
        <v>652</v>
      </c>
      <c r="B255" s="1396" t="s">
        <v>334</v>
      </c>
      <c r="D255" s="1411">
        <v>4</v>
      </c>
      <c r="E255" s="1411">
        <v>4</v>
      </c>
      <c r="F255" s="1411">
        <v>6</v>
      </c>
      <c r="G255" s="1411">
        <v>6</v>
      </c>
      <c r="H255" s="1411">
        <v>4</v>
      </c>
      <c r="I255" s="1411">
        <v>4</v>
      </c>
      <c r="J255" s="1411">
        <v>6</v>
      </c>
      <c r="K255" s="1412">
        <v>6</v>
      </c>
    </row>
    <row r="256" spans="1:11" ht="12.75" customHeight="1">
      <c r="A256" s="1404" t="s">
        <v>653</v>
      </c>
      <c r="B256" s="1396" t="s">
        <v>334</v>
      </c>
      <c r="D256" s="1411">
        <v>5</v>
      </c>
      <c r="E256" s="1411">
        <v>5</v>
      </c>
      <c r="F256" s="1411">
        <v>5</v>
      </c>
      <c r="G256" s="1411">
        <v>5</v>
      </c>
      <c r="H256" s="1411">
        <v>5</v>
      </c>
      <c r="I256" s="1411">
        <v>5</v>
      </c>
      <c r="J256" s="1411">
        <v>5</v>
      </c>
      <c r="K256" s="1412">
        <v>5</v>
      </c>
    </row>
    <row r="257" spans="1:11" ht="12.75" customHeight="1">
      <c r="A257" s="1404" t="s">
        <v>654</v>
      </c>
      <c r="B257" s="1396" t="s">
        <v>334</v>
      </c>
      <c r="D257" s="1411">
        <v>5</v>
      </c>
      <c r="E257" s="1411">
        <v>5</v>
      </c>
      <c r="F257" s="1411">
        <v>5</v>
      </c>
      <c r="G257" s="1411">
        <v>6</v>
      </c>
      <c r="H257" s="1411">
        <v>8</v>
      </c>
      <c r="I257" s="1411">
        <v>7</v>
      </c>
      <c r="J257" s="1411">
        <v>7</v>
      </c>
      <c r="K257" s="1412">
        <v>8</v>
      </c>
    </row>
    <row r="258" spans="1:11" ht="12.75" customHeight="1">
      <c r="A258" s="1404" t="s">
        <v>655</v>
      </c>
      <c r="B258" s="1396" t="s">
        <v>334</v>
      </c>
      <c r="D258" s="1411">
        <v>9</v>
      </c>
      <c r="E258" s="1411">
        <v>9</v>
      </c>
      <c r="F258" s="1411">
        <v>9</v>
      </c>
      <c r="G258" s="1411">
        <v>8</v>
      </c>
      <c r="H258" s="1411">
        <v>8</v>
      </c>
      <c r="I258" s="1411">
        <v>7</v>
      </c>
      <c r="J258" s="1411">
        <v>8</v>
      </c>
      <c r="K258" s="1412">
        <v>7</v>
      </c>
    </row>
    <row r="259" spans="1:11" ht="12.75" customHeight="1">
      <c r="A259" s="1404" t="s">
        <v>656</v>
      </c>
      <c r="B259" s="1396" t="s">
        <v>334</v>
      </c>
      <c r="D259" s="1411">
        <v>7</v>
      </c>
      <c r="E259" s="1411">
        <v>7</v>
      </c>
      <c r="F259" s="1411">
        <v>6</v>
      </c>
      <c r="G259" s="1411">
        <v>6</v>
      </c>
      <c r="H259" s="1411">
        <v>5</v>
      </c>
      <c r="I259" s="1411">
        <v>5</v>
      </c>
      <c r="J259" s="1411">
        <v>4</v>
      </c>
      <c r="K259" s="1412">
        <v>4</v>
      </c>
    </row>
    <row r="260" spans="1:11" ht="12.75" customHeight="1">
      <c r="A260" s="1404" t="s">
        <v>657</v>
      </c>
      <c r="B260" s="1396" t="s">
        <v>334</v>
      </c>
      <c r="D260" s="1411">
        <v>7</v>
      </c>
      <c r="E260" s="1411">
        <v>7</v>
      </c>
      <c r="F260" s="1411">
        <v>7</v>
      </c>
      <c r="G260" s="1411">
        <v>6</v>
      </c>
      <c r="H260" s="1411">
        <v>7</v>
      </c>
      <c r="I260" s="1411">
        <v>7</v>
      </c>
      <c r="J260" s="1411">
        <v>7</v>
      </c>
      <c r="K260" s="1412">
        <v>7</v>
      </c>
    </row>
    <row r="261" spans="1:11" ht="12.75" customHeight="1">
      <c r="A261" s="1464" t="s">
        <v>658</v>
      </c>
      <c r="B261" s="1465"/>
      <c r="C261" s="1465"/>
      <c r="D261" s="1465"/>
      <c r="E261" s="1465"/>
      <c r="F261" s="1465"/>
      <c r="G261" s="1465"/>
      <c r="H261" s="1418"/>
      <c r="I261" s="1418"/>
      <c r="J261" s="1418"/>
      <c r="K261" s="1419"/>
    </row>
    <row r="262" spans="1:11" ht="12.75" customHeight="1">
      <c r="A262" s="1391" t="s">
        <v>303</v>
      </c>
      <c r="B262" s="1392" t="s">
        <v>331</v>
      </c>
      <c r="C262" s="1466" t="s">
        <v>410</v>
      </c>
      <c r="D262" s="1474" t="s">
        <v>411</v>
      </c>
      <c r="E262" s="1474" t="s">
        <v>412</v>
      </c>
      <c r="F262" s="1474" t="s">
        <v>413</v>
      </c>
      <c r="G262" s="1474" t="s">
        <v>414</v>
      </c>
      <c r="H262" s="1392" t="s">
        <v>411</v>
      </c>
      <c r="I262" s="1392" t="s">
        <v>412</v>
      </c>
      <c r="J262" s="1392" t="s">
        <v>413</v>
      </c>
      <c r="K262" s="1392" t="s">
        <v>414</v>
      </c>
    </row>
    <row r="263" spans="1:11" ht="12.75" customHeight="1">
      <c r="A263" s="1394" t="s">
        <v>659</v>
      </c>
      <c r="B263" s="1395" t="s">
        <v>334</v>
      </c>
      <c r="D263" s="1399">
        <v>2380</v>
      </c>
      <c r="E263" s="1399">
        <v>2357</v>
      </c>
      <c r="F263" s="1399">
        <v>2347</v>
      </c>
      <c r="G263" s="1399">
        <v>2331</v>
      </c>
      <c r="H263" s="1399">
        <v>2303</v>
      </c>
      <c r="I263" s="1399">
        <v>2293</v>
      </c>
      <c r="J263" s="1399">
        <v>2276</v>
      </c>
      <c r="K263" s="1400">
        <v>2263</v>
      </c>
    </row>
    <row r="264" spans="1:11" ht="12.75" customHeight="1">
      <c r="A264" s="1404" t="s">
        <v>660</v>
      </c>
      <c r="B264" s="1396" t="s">
        <v>334</v>
      </c>
      <c r="D264" s="1411">
        <v>2271</v>
      </c>
      <c r="E264" s="1411">
        <v>2247</v>
      </c>
      <c r="F264" s="1411">
        <v>2238</v>
      </c>
      <c r="G264" s="1411">
        <v>2219</v>
      </c>
      <c r="H264" s="1411">
        <v>2196</v>
      </c>
      <c r="I264" s="1411">
        <v>2185</v>
      </c>
      <c r="J264" s="1411">
        <v>2166</v>
      </c>
      <c r="K264" s="1412">
        <v>2155</v>
      </c>
    </row>
    <row r="265" spans="1:11" ht="12.75" customHeight="1">
      <c r="A265" s="1404" t="s">
        <v>661</v>
      </c>
      <c r="B265" s="1396" t="s">
        <v>334</v>
      </c>
      <c r="D265" s="1411">
        <v>2233</v>
      </c>
      <c r="E265" s="1411">
        <v>2214</v>
      </c>
      <c r="F265" s="1411">
        <v>2208</v>
      </c>
      <c r="G265" s="1411">
        <v>2191</v>
      </c>
      <c r="H265" s="1411">
        <v>2164</v>
      </c>
      <c r="I265" s="1411">
        <v>2155</v>
      </c>
      <c r="J265" s="1411">
        <v>2142</v>
      </c>
      <c r="K265" s="1412">
        <v>2129</v>
      </c>
    </row>
    <row r="266" spans="1:11" ht="12.75" customHeight="1">
      <c r="A266" s="1394" t="s">
        <v>662</v>
      </c>
      <c r="B266" s="1395" t="s">
        <v>334</v>
      </c>
      <c r="D266" s="1399">
        <v>357</v>
      </c>
      <c r="E266" s="1399">
        <v>353</v>
      </c>
      <c r="F266" s="1399">
        <v>352</v>
      </c>
      <c r="G266" s="1399">
        <v>367</v>
      </c>
      <c r="H266" s="1399">
        <v>357</v>
      </c>
      <c r="I266" s="1399">
        <v>355</v>
      </c>
      <c r="J266" s="1399">
        <v>356</v>
      </c>
      <c r="K266" s="1400">
        <v>373</v>
      </c>
    </row>
    <row r="267" spans="1:11" ht="12.75" customHeight="1">
      <c r="A267" s="1404" t="s">
        <v>663</v>
      </c>
      <c r="B267" s="1396" t="s">
        <v>334</v>
      </c>
      <c r="D267" s="1411">
        <v>22</v>
      </c>
      <c r="E267" s="1411">
        <v>20</v>
      </c>
      <c r="F267" s="1411">
        <v>20</v>
      </c>
      <c r="G267" s="1411">
        <v>21</v>
      </c>
      <c r="H267" s="1411">
        <v>21</v>
      </c>
      <c r="I267" s="1411">
        <v>21</v>
      </c>
      <c r="J267" s="1411">
        <v>20</v>
      </c>
      <c r="K267" s="1412">
        <v>20</v>
      </c>
    </row>
    <row r="268" spans="1:11" ht="12.75" customHeight="1">
      <c r="A268" s="1404" t="s">
        <v>664</v>
      </c>
      <c r="B268" s="1396" t="s">
        <v>334</v>
      </c>
      <c r="D268" s="1411">
        <v>23</v>
      </c>
      <c r="E268" s="1411">
        <v>22</v>
      </c>
      <c r="F268" s="1411">
        <v>22</v>
      </c>
      <c r="G268" s="1411">
        <v>22</v>
      </c>
      <c r="H268" s="1411">
        <v>23</v>
      </c>
      <c r="I268" s="1411">
        <v>22</v>
      </c>
      <c r="J268" s="1411">
        <v>23</v>
      </c>
      <c r="K268" s="1412">
        <v>23</v>
      </c>
    </row>
    <row r="269" spans="1:11" ht="12.75" customHeight="1">
      <c r="A269" s="1404" t="s">
        <v>665</v>
      </c>
      <c r="B269" s="1396" t="s">
        <v>334</v>
      </c>
      <c r="D269" s="1411">
        <v>38</v>
      </c>
      <c r="E269" s="1411">
        <v>35</v>
      </c>
      <c r="F269" s="1411">
        <v>41</v>
      </c>
      <c r="G269" s="1411">
        <v>65</v>
      </c>
      <c r="H269" s="1411">
        <v>38</v>
      </c>
      <c r="I269" s="1411">
        <v>38</v>
      </c>
      <c r="J269" s="1411">
        <v>45</v>
      </c>
      <c r="K269" s="1412">
        <v>73</v>
      </c>
    </row>
    <row r="270" spans="1:11" ht="12.75" customHeight="1">
      <c r="A270" s="1404" t="s">
        <v>666</v>
      </c>
      <c r="B270" s="1396" t="s">
        <v>334</v>
      </c>
      <c r="D270" s="1411">
        <v>141</v>
      </c>
      <c r="E270" s="1411">
        <v>137</v>
      </c>
      <c r="F270" s="1411">
        <v>138</v>
      </c>
      <c r="G270" s="1411">
        <v>141</v>
      </c>
      <c r="H270" s="1411">
        <v>136</v>
      </c>
      <c r="I270" s="1411">
        <v>136</v>
      </c>
      <c r="J270" s="1411">
        <v>136</v>
      </c>
      <c r="K270" s="1412">
        <v>138</v>
      </c>
    </row>
    <row r="271" spans="1:11" ht="12.75" customHeight="1">
      <c r="A271" s="1404" t="s">
        <v>667</v>
      </c>
      <c r="B271" s="1396" t="s">
        <v>334</v>
      </c>
      <c r="D271" s="1411">
        <v>94</v>
      </c>
      <c r="E271" s="1411">
        <v>94</v>
      </c>
      <c r="F271" s="1411">
        <v>96</v>
      </c>
      <c r="G271" s="1411">
        <v>100</v>
      </c>
      <c r="H271" s="1411">
        <v>100</v>
      </c>
      <c r="I271" s="1411">
        <v>97</v>
      </c>
      <c r="J271" s="1411">
        <v>100</v>
      </c>
      <c r="K271" s="1412">
        <v>101</v>
      </c>
    </row>
    <row r="272" spans="1:11" ht="12.75" customHeight="1">
      <c r="A272" s="1404" t="s">
        <v>668</v>
      </c>
      <c r="B272" s="1396" t="s">
        <v>334</v>
      </c>
      <c r="D272" s="1411">
        <v>26</v>
      </c>
      <c r="E272" s="1411">
        <v>27</v>
      </c>
      <c r="F272" s="1411">
        <v>27</v>
      </c>
      <c r="G272" s="1411">
        <v>25</v>
      </c>
      <c r="H272" s="1411">
        <v>26</v>
      </c>
      <c r="I272" s="1411">
        <v>27</v>
      </c>
      <c r="J272" s="1411">
        <v>26</v>
      </c>
      <c r="K272" s="1412">
        <v>27</v>
      </c>
    </row>
    <row r="273" spans="1:11" ht="12.75" customHeight="1">
      <c r="A273" s="1404" t="s">
        <v>669</v>
      </c>
      <c r="B273" s="1396" t="s">
        <v>334</v>
      </c>
      <c r="D273" s="1411">
        <v>19</v>
      </c>
      <c r="E273" s="1411">
        <v>20</v>
      </c>
      <c r="F273" s="1411">
        <v>21</v>
      </c>
      <c r="G273" s="1411">
        <v>20</v>
      </c>
      <c r="H273" s="1411">
        <v>22</v>
      </c>
      <c r="I273" s="1411">
        <v>22</v>
      </c>
      <c r="J273" s="1411">
        <v>22</v>
      </c>
      <c r="K273" s="1412">
        <v>23</v>
      </c>
    </row>
    <row r="274" spans="1:11" ht="12.75" customHeight="1">
      <c r="A274" s="1404" t="s">
        <v>670</v>
      </c>
      <c r="B274" s="1396" t="s">
        <v>334</v>
      </c>
      <c r="D274" s="1411">
        <v>11</v>
      </c>
      <c r="E274" s="1411">
        <v>10</v>
      </c>
      <c r="F274" s="1411">
        <v>10</v>
      </c>
      <c r="G274" s="1411">
        <v>10</v>
      </c>
      <c r="H274" s="1411">
        <v>11</v>
      </c>
      <c r="I274" s="1411">
        <v>11</v>
      </c>
      <c r="J274" s="1411">
        <v>11</v>
      </c>
      <c r="K274" s="1412">
        <v>11</v>
      </c>
    </row>
    <row r="275" spans="1:11" ht="12.75" customHeight="1">
      <c r="A275" s="1404" t="s">
        <v>671</v>
      </c>
      <c r="B275" s="1396" t="s">
        <v>334</v>
      </c>
      <c r="D275" s="1411">
        <v>92</v>
      </c>
      <c r="E275" s="1411">
        <v>93</v>
      </c>
      <c r="F275" s="1411">
        <v>93</v>
      </c>
      <c r="G275" s="1411">
        <v>92</v>
      </c>
      <c r="H275" s="1411">
        <v>92</v>
      </c>
      <c r="I275" s="1411">
        <v>91</v>
      </c>
      <c r="J275" s="1411">
        <v>93</v>
      </c>
      <c r="K275" s="1412">
        <v>94</v>
      </c>
    </row>
    <row r="276" spans="1:11" ht="12.75" customHeight="1">
      <c r="A276" s="1394" t="s">
        <v>672</v>
      </c>
      <c r="B276" s="1395" t="s">
        <v>334</v>
      </c>
      <c r="D276" s="1399">
        <v>30</v>
      </c>
      <c r="E276" s="1399">
        <v>31</v>
      </c>
      <c r="F276" s="1399">
        <v>31</v>
      </c>
      <c r="G276" s="1399">
        <v>30</v>
      </c>
      <c r="H276" s="1399">
        <v>30</v>
      </c>
      <c r="I276" s="1399">
        <v>28</v>
      </c>
      <c r="J276" s="1399">
        <v>29</v>
      </c>
      <c r="K276" s="1400">
        <v>29</v>
      </c>
    </row>
    <row r="277" spans="1:11" s="1416" customFormat="1" ht="21.95" customHeight="1">
      <c r="A277" s="1415" t="s">
        <v>673</v>
      </c>
      <c r="B277" s="1396" t="s">
        <v>334</v>
      </c>
      <c r="C277" s="1411"/>
      <c r="D277" s="1411">
        <v>28</v>
      </c>
      <c r="E277" s="1411">
        <v>29</v>
      </c>
      <c r="F277" s="1411">
        <v>29</v>
      </c>
      <c r="G277" s="1411">
        <v>28</v>
      </c>
      <c r="H277" s="1411">
        <v>28</v>
      </c>
      <c r="I277" s="1411">
        <v>26</v>
      </c>
      <c r="J277" s="1411">
        <v>26</v>
      </c>
      <c r="K277" s="1412">
        <v>27</v>
      </c>
    </row>
    <row r="278" spans="1:11" s="1416" customFormat="1" ht="21.95" customHeight="1">
      <c r="A278" s="1415" t="s">
        <v>674</v>
      </c>
      <c r="B278" s="1396" t="s">
        <v>334</v>
      </c>
      <c r="C278" s="1411"/>
      <c r="D278" s="1411">
        <v>14</v>
      </c>
      <c r="E278" s="1411">
        <v>14</v>
      </c>
      <c r="F278" s="1411">
        <v>14</v>
      </c>
      <c r="G278" s="1411">
        <v>14</v>
      </c>
      <c r="H278" s="1411">
        <v>15</v>
      </c>
      <c r="I278" s="1411">
        <v>14</v>
      </c>
      <c r="J278" s="1411">
        <v>15</v>
      </c>
      <c r="K278" s="1412">
        <v>16</v>
      </c>
    </row>
    <row r="279" spans="1:11" ht="12.75" customHeight="1">
      <c r="A279" s="1464" t="s">
        <v>675</v>
      </c>
      <c r="B279" s="1465"/>
      <c r="C279" s="1465"/>
      <c r="D279" s="1465"/>
      <c r="E279" s="1465"/>
      <c r="F279" s="1465"/>
      <c r="G279" s="1465"/>
      <c r="H279" s="1418"/>
      <c r="I279" s="1418"/>
      <c r="J279" s="1418"/>
      <c r="K279" s="1419"/>
    </row>
    <row r="280" spans="1:11" ht="12.75" customHeight="1">
      <c r="A280" s="1391" t="s">
        <v>303</v>
      </c>
      <c r="B280" s="1392" t="s">
        <v>331</v>
      </c>
      <c r="C280" s="1466" t="s">
        <v>410</v>
      </c>
      <c r="D280" s="1474" t="s">
        <v>411</v>
      </c>
      <c r="E280" s="1474" t="s">
        <v>412</v>
      </c>
      <c r="F280" s="1474" t="s">
        <v>413</v>
      </c>
      <c r="G280" s="1474" t="s">
        <v>414</v>
      </c>
      <c r="H280" s="1392" t="s">
        <v>411</v>
      </c>
      <c r="I280" s="1391" t="s">
        <v>412</v>
      </c>
      <c r="J280" s="1391" t="s">
        <v>413</v>
      </c>
      <c r="K280" s="1391" t="s">
        <v>414</v>
      </c>
    </row>
    <row r="281" spans="1:11" ht="12.75" customHeight="1">
      <c r="A281" s="1394" t="s">
        <v>676</v>
      </c>
      <c r="B281" s="1395" t="s">
        <v>334</v>
      </c>
      <c r="D281" s="1399">
        <v>13</v>
      </c>
      <c r="E281" s="1399">
        <v>13</v>
      </c>
      <c r="F281" s="1399">
        <v>14</v>
      </c>
      <c r="G281" s="1399">
        <v>14</v>
      </c>
      <c r="H281" s="1399">
        <v>15</v>
      </c>
      <c r="I281" s="1399">
        <v>14</v>
      </c>
      <c r="J281" s="1399">
        <v>12</v>
      </c>
      <c r="K281" s="1400">
        <v>13</v>
      </c>
    </row>
    <row r="282" spans="1:11" ht="12.75" customHeight="1">
      <c r="A282" s="1404" t="s">
        <v>677</v>
      </c>
      <c r="B282" s="1396" t="s">
        <v>334</v>
      </c>
      <c r="D282" s="1411">
        <v>6</v>
      </c>
      <c r="E282" s="1411">
        <v>6</v>
      </c>
      <c r="F282" s="1411">
        <v>6</v>
      </c>
      <c r="G282" s="1411">
        <v>6</v>
      </c>
      <c r="H282" s="1411">
        <v>6</v>
      </c>
      <c r="I282" s="1411">
        <v>6</v>
      </c>
      <c r="J282" s="1411">
        <v>4</v>
      </c>
      <c r="K282" s="1412">
        <v>5</v>
      </c>
    </row>
    <row r="283" spans="1:11" ht="12.75" customHeight="1">
      <c r="A283" s="1404" t="s">
        <v>678</v>
      </c>
      <c r="B283" s="1396" t="s">
        <v>334</v>
      </c>
      <c r="D283" s="1411">
        <v>5</v>
      </c>
      <c r="E283" s="1411">
        <v>5</v>
      </c>
      <c r="F283" s="1411">
        <v>5</v>
      </c>
      <c r="G283" s="1411">
        <v>5</v>
      </c>
      <c r="H283" s="1411">
        <v>5</v>
      </c>
      <c r="I283" s="1411">
        <v>5</v>
      </c>
      <c r="J283" s="1411">
        <v>5</v>
      </c>
      <c r="K283" s="1412">
        <v>5</v>
      </c>
    </row>
    <row r="284" spans="1:11" ht="12.75" customHeight="1">
      <c r="A284" s="1407" t="s">
        <v>679</v>
      </c>
      <c r="B284" s="1396" t="s">
        <v>334</v>
      </c>
      <c r="D284" s="1411">
        <v>5</v>
      </c>
      <c r="E284" s="1411">
        <v>5</v>
      </c>
      <c r="F284" s="1411">
        <v>5</v>
      </c>
      <c r="G284" s="1411">
        <v>5</v>
      </c>
      <c r="H284" s="1411">
        <v>5</v>
      </c>
      <c r="I284" s="1411">
        <v>5</v>
      </c>
      <c r="J284" s="1411">
        <v>5</v>
      </c>
      <c r="K284" s="1412">
        <v>5</v>
      </c>
    </row>
    <row r="285" spans="1:11" ht="12.75" customHeight="1">
      <c r="A285" s="1394" t="s">
        <v>680</v>
      </c>
      <c r="B285" s="1395" t="s">
        <v>334</v>
      </c>
      <c r="D285" s="1399">
        <v>224</v>
      </c>
      <c r="E285" s="1399">
        <v>226</v>
      </c>
      <c r="F285" s="1399">
        <v>221</v>
      </c>
      <c r="G285" s="1399">
        <v>224</v>
      </c>
      <c r="H285" s="1399">
        <v>222</v>
      </c>
      <c r="I285" s="1399">
        <v>221</v>
      </c>
      <c r="J285" s="1399">
        <v>218</v>
      </c>
      <c r="K285" s="1400">
        <v>218</v>
      </c>
    </row>
    <row r="286" spans="1:11" ht="12.75" customHeight="1">
      <c r="A286" s="1404" t="s">
        <v>681</v>
      </c>
      <c r="B286" s="1396" t="s">
        <v>334</v>
      </c>
      <c r="D286" s="1411">
        <v>8</v>
      </c>
      <c r="E286" s="1411">
        <v>7</v>
      </c>
      <c r="F286" s="1411">
        <v>8</v>
      </c>
      <c r="G286" s="1411">
        <v>7</v>
      </c>
      <c r="H286" s="1411">
        <v>7</v>
      </c>
      <c r="I286" s="1411">
        <v>8</v>
      </c>
      <c r="J286" s="1411">
        <v>7</v>
      </c>
      <c r="K286" s="1412">
        <v>7</v>
      </c>
    </row>
    <row r="287" spans="1:11" ht="12.75" customHeight="1">
      <c r="A287" s="1407" t="s">
        <v>682</v>
      </c>
      <c r="B287" s="1396" t="s">
        <v>334</v>
      </c>
      <c r="D287" s="1411">
        <v>7</v>
      </c>
      <c r="E287" s="1411">
        <v>7</v>
      </c>
      <c r="F287" s="1411">
        <v>8</v>
      </c>
      <c r="G287" s="1411">
        <v>7</v>
      </c>
      <c r="H287" s="1411">
        <v>7</v>
      </c>
      <c r="I287" s="1411">
        <v>8</v>
      </c>
      <c r="J287" s="1411">
        <v>7</v>
      </c>
      <c r="K287" s="1412">
        <v>7</v>
      </c>
    </row>
    <row r="288" spans="1:11" ht="12.75" customHeight="1">
      <c r="A288" s="1404" t="s">
        <v>683</v>
      </c>
      <c r="B288" s="1396" t="s">
        <v>334</v>
      </c>
      <c r="D288" s="1411">
        <v>9</v>
      </c>
      <c r="E288" s="1411">
        <v>10</v>
      </c>
      <c r="F288" s="1411">
        <v>10</v>
      </c>
      <c r="G288" s="1411">
        <v>10</v>
      </c>
      <c r="H288" s="1411">
        <v>10</v>
      </c>
      <c r="I288" s="1411">
        <v>9</v>
      </c>
      <c r="J288" s="1411">
        <v>10</v>
      </c>
      <c r="K288" s="1412">
        <v>9</v>
      </c>
    </row>
    <row r="289" spans="1:11" ht="12.75" customHeight="1">
      <c r="A289" s="1404" t="s">
        <v>684</v>
      </c>
      <c r="B289" s="1396" t="s">
        <v>334</v>
      </c>
      <c r="D289" s="1411">
        <v>8</v>
      </c>
      <c r="E289" s="1411">
        <v>8</v>
      </c>
      <c r="F289" s="1411">
        <v>8</v>
      </c>
      <c r="G289" s="1411">
        <v>8</v>
      </c>
      <c r="H289" s="1411">
        <v>8</v>
      </c>
      <c r="I289" s="1411">
        <v>8</v>
      </c>
      <c r="J289" s="1411">
        <v>8</v>
      </c>
      <c r="K289" s="1412">
        <v>8</v>
      </c>
    </row>
    <row r="290" spans="1:11" ht="12.75" customHeight="1">
      <c r="A290" s="1434" t="s">
        <v>685</v>
      </c>
      <c r="B290" s="1396" t="s">
        <v>334</v>
      </c>
      <c r="D290" s="1411">
        <v>16</v>
      </c>
      <c r="E290" s="1411">
        <v>16</v>
      </c>
      <c r="F290" s="1411">
        <v>16</v>
      </c>
      <c r="G290" s="1411">
        <v>16</v>
      </c>
      <c r="H290" s="1411">
        <v>16</v>
      </c>
      <c r="I290" s="1411">
        <v>16</v>
      </c>
      <c r="J290" s="1411">
        <v>16</v>
      </c>
      <c r="K290" s="1412">
        <v>15</v>
      </c>
    </row>
    <row r="291" spans="1:11" ht="12.75" customHeight="1">
      <c r="A291" s="1435" t="s">
        <v>686</v>
      </c>
      <c r="B291" s="1396" t="s">
        <v>334</v>
      </c>
      <c r="D291" s="1411">
        <v>6</v>
      </c>
      <c r="E291" s="1411">
        <v>5</v>
      </c>
      <c r="F291" s="1411">
        <v>5</v>
      </c>
      <c r="G291" s="1411">
        <v>5</v>
      </c>
      <c r="H291" s="1411">
        <v>4</v>
      </c>
      <c r="I291" s="1411">
        <v>4</v>
      </c>
      <c r="J291" s="1411">
        <v>4</v>
      </c>
      <c r="K291" s="1412">
        <v>4</v>
      </c>
    </row>
    <row r="292" spans="1:11" ht="12.75" customHeight="1">
      <c r="A292" s="1435" t="s">
        <v>687</v>
      </c>
      <c r="B292" s="1396" t="s">
        <v>334</v>
      </c>
      <c r="D292" s="1411">
        <v>11</v>
      </c>
      <c r="E292" s="1411">
        <v>11</v>
      </c>
      <c r="F292" s="1411">
        <v>9</v>
      </c>
      <c r="G292" s="1411">
        <v>9</v>
      </c>
      <c r="H292" s="1411">
        <v>11</v>
      </c>
      <c r="I292" s="1411">
        <v>10</v>
      </c>
      <c r="J292" s="1411">
        <v>11</v>
      </c>
      <c r="K292" s="1412">
        <v>10</v>
      </c>
    </row>
    <row r="293" spans="1:11" ht="29.25" customHeight="1">
      <c r="A293" s="1413" t="s">
        <v>688</v>
      </c>
      <c r="B293" s="1395" t="s">
        <v>334</v>
      </c>
      <c r="D293" s="1399">
        <v>106</v>
      </c>
      <c r="E293" s="1399">
        <v>106</v>
      </c>
      <c r="F293" s="1399">
        <v>105</v>
      </c>
      <c r="G293" s="1399">
        <v>107</v>
      </c>
      <c r="H293" s="1399">
        <v>112</v>
      </c>
      <c r="I293" s="1399">
        <v>111</v>
      </c>
      <c r="J293" s="1399">
        <v>105</v>
      </c>
      <c r="K293" s="1400">
        <v>107</v>
      </c>
    </row>
    <row r="294" spans="1:11" ht="12.75" customHeight="1">
      <c r="A294" s="1414" t="s">
        <v>689</v>
      </c>
      <c r="B294" s="1396" t="s">
        <v>334</v>
      </c>
      <c r="D294" s="1411">
        <v>36</v>
      </c>
      <c r="E294" s="1411">
        <v>37</v>
      </c>
      <c r="F294" s="1411">
        <v>36</v>
      </c>
      <c r="G294" s="1411">
        <v>36</v>
      </c>
      <c r="H294" s="1411">
        <v>37</v>
      </c>
      <c r="I294" s="1411">
        <v>37</v>
      </c>
      <c r="J294" s="1411">
        <v>34</v>
      </c>
      <c r="K294" s="1412">
        <v>35</v>
      </c>
    </row>
    <row r="295" spans="1:11" ht="12.75" customHeight="1">
      <c r="A295" s="1414" t="s">
        <v>690</v>
      </c>
      <c r="B295" s="1396" t="s">
        <v>334</v>
      </c>
      <c r="D295" s="1411">
        <v>39</v>
      </c>
      <c r="E295" s="1411">
        <v>38</v>
      </c>
      <c r="F295" s="1411">
        <v>39</v>
      </c>
      <c r="G295" s="1411">
        <v>39</v>
      </c>
      <c r="H295" s="1411">
        <v>42</v>
      </c>
      <c r="I295" s="1411">
        <v>42</v>
      </c>
      <c r="J295" s="1411">
        <v>40</v>
      </c>
      <c r="K295" s="1412">
        <v>40</v>
      </c>
    </row>
    <row r="296" spans="1:11" ht="12.75" customHeight="1">
      <c r="A296" s="1414" t="s">
        <v>691</v>
      </c>
      <c r="B296" s="1396" t="s">
        <v>334</v>
      </c>
      <c r="D296" s="1411">
        <v>31</v>
      </c>
      <c r="E296" s="1411">
        <v>31</v>
      </c>
      <c r="F296" s="1411">
        <v>30</v>
      </c>
      <c r="G296" s="1411">
        <v>32</v>
      </c>
      <c r="H296" s="1411">
        <v>33</v>
      </c>
      <c r="I296" s="1411">
        <v>32</v>
      </c>
      <c r="J296" s="1411">
        <v>31</v>
      </c>
      <c r="K296" s="1412">
        <v>32</v>
      </c>
    </row>
    <row r="297" spans="1:11" ht="12.75" customHeight="1">
      <c r="A297" s="1394" t="s">
        <v>692</v>
      </c>
      <c r="B297" s="1395" t="s">
        <v>334</v>
      </c>
      <c r="D297" s="1399">
        <v>146</v>
      </c>
      <c r="E297" s="1399">
        <v>147</v>
      </c>
      <c r="F297" s="1399">
        <v>142</v>
      </c>
      <c r="G297" s="1399">
        <v>145</v>
      </c>
      <c r="H297" s="1399">
        <v>144</v>
      </c>
      <c r="I297" s="1399">
        <v>143</v>
      </c>
      <c r="J297" s="1399">
        <v>139</v>
      </c>
      <c r="K297" s="1400">
        <v>139</v>
      </c>
    </row>
    <row r="298" spans="1:11" ht="12.75" customHeight="1">
      <c r="A298" s="1414" t="s">
        <v>693</v>
      </c>
      <c r="B298" s="1396" t="s">
        <v>334</v>
      </c>
      <c r="D298" s="1411">
        <v>75</v>
      </c>
      <c r="E298" s="1411">
        <v>74</v>
      </c>
      <c r="F298" s="1411">
        <v>73</v>
      </c>
      <c r="G298" s="1411">
        <v>74</v>
      </c>
      <c r="H298" s="1411">
        <v>72</v>
      </c>
      <c r="I298" s="1411">
        <v>71</v>
      </c>
      <c r="J298" s="1411">
        <v>70</v>
      </c>
      <c r="K298" s="1412">
        <v>69</v>
      </c>
    </row>
    <row r="299" spans="1:11" ht="12.75" customHeight="1">
      <c r="A299" s="1414" t="s">
        <v>694</v>
      </c>
      <c r="B299" s="1396" t="s">
        <v>334</v>
      </c>
      <c r="D299" s="1411">
        <v>71</v>
      </c>
      <c r="E299" s="1411">
        <v>73</v>
      </c>
      <c r="F299" s="1411">
        <v>69</v>
      </c>
      <c r="G299" s="1411">
        <v>71</v>
      </c>
      <c r="H299" s="1411">
        <v>72</v>
      </c>
      <c r="I299" s="1411">
        <v>72</v>
      </c>
      <c r="J299" s="1411">
        <v>69</v>
      </c>
      <c r="K299" s="1412">
        <v>70</v>
      </c>
    </row>
    <row r="300" spans="1:11" ht="12.75" customHeight="1">
      <c r="A300" s="1394" t="s">
        <v>695</v>
      </c>
      <c r="B300" s="1395" t="s">
        <v>334</v>
      </c>
      <c r="D300" s="1477">
        <v>76</v>
      </c>
      <c r="E300" s="1477">
        <v>77</v>
      </c>
      <c r="F300" s="1477">
        <v>74</v>
      </c>
      <c r="G300" s="1482">
        <v>76</v>
      </c>
      <c r="H300" s="1477">
        <v>77</v>
      </c>
      <c r="I300" s="1477">
        <v>76</v>
      </c>
      <c r="J300" s="1477">
        <v>74</v>
      </c>
      <c r="K300" s="1479">
        <v>76</v>
      </c>
    </row>
    <row r="301" spans="1:11" ht="12.75" customHeight="1">
      <c r="A301" s="1435" t="s">
        <v>696</v>
      </c>
      <c r="B301" s="1396" t="s">
        <v>334</v>
      </c>
      <c r="D301" s="1411">
        <v>32</v>
      </c>
      <c r="E301" s="1411">
        <v>32</v>
      </c>
      <c r="F301" s="1411">
        <v>30</v>
      </c>
      <c r="G301" s="1411">
        <v>31</v>
      </c>
      <c r="H301" s="1411">
        <v>34</v>
      </c>
      <c r="I301" s="1411">
        <v>33</v>
      </c>
      <c r="J301" s="1411">
        <v>32</v>
      </c>
      <c r="K301" s="1412">
        <v>33</v>
      </c>
    </row>
    <row r="302" spans="1:11" ht="12.75" customHeight="1">
      <c r="A302" s="1435" t="s">
        <v>697</v>
      </c>
      <c r="B302" s="1396" t="s">
        <v>334</v>
      </c>
      <c r="D302" s="1411">
        <v>44</v>
      </c>
      <c r="E302" s="1411">
        <v>45</v>
      </c>
      <c r="F302" s="1411">
        <v>44</v>
      </c>
      <c r="G302" s="1411">
        <v>45</v>
      </c>
      <c r="H302" s="1411">
        <v>43</v>
      </c>
      <c r="I302" s="1411">
        <v>43</v>
      </c>
      <c r="J302" s="1411">
        <v>42</v>
      </c>
      <c r="K302" s="1412">
        <v>43</v>
      </c>
    </row>
    <row r="303" spans="1:11" ht="12.75" customHeight="1">
      <c r="A303" s="1437" t="s">
        <v>698</v>
      </c>
      <c r="B303" s="1396" t="s">
        <v>334</v>
      </c>
      <c r="D303" s="1411">
        <v>16</v>
      </c>
      <c r="E303" s="1411">
        <v>16</v>
      </c>
      <c r="F303" s="1411">
        <v>15</v>
      </c>
      <c r="G303" s="1411">
        <v>15</v>
      </c>
      <c r="H303" s="1411">
        <v>15</v>
      </c>
      <c r="I303" s="1411">
        <v>15</v>
      </c>
      <c r="J303" s="1411">
        <v>15</v>
      </c>
      <c r="K303" s="1412">
        <v>15</v>
      </c>
    </row>
    <row r="304" spans="1:11" ht="12.75" customHeight="1">
      <c r="A304" s="1435" t="s">
        <v>699</v>
      </c>
      <c r="B304" s="1396" t="s">
        <v>334</v>
      </c>
      <c r="D304" s="1411">
        <v>7</v>
      </c>
      <c r="E304" s="1411">
        <v>7</v>
      </c>
      <c r="F304" s="1411">
        <v>7</v>
      </c>
      <c r="G304" s="1411">
        <v>7</v>
      </c>
      <c r="H304" s="1411">
        <v>8</v>
      </c>
      <c r="I304" s="1411">
        <v>8</v>
      </c>
      <c r="J304" s="1411">
        <v>8</v>
      </c>
      <c r="K304" s="1412">
        <v>8</v>
      </c>
    </row>
    <row r="305" spans="1:11" ht="12.75" customHeight="1">
      <c r="A305" s="1435" t="s">
        <v>700</v>
      </c>
      <c r="B305" s="1396" t="s">
        <v>334</v>
      </c>
      <c r="D305" s="1411">
        <v>11</v>
      </c>
      <c r="E305" s="1411">
        <v>11</v>
      </c>
      <c r="F305" s="1411">
        <v>11</v>
      </c>
      <c r="G305" s="1411">
        <v>11</v>
      </c>
      <c r="H305" s="1411">
        <v>12</v>
      </c>
      <c r="I305" s="1411">
        <v>12</v>
      </c>
      <c r="J305" s="1411">
        <v>12</v>
      </c>
      <c r="K305" s="1412">
        <v>11</v>
      </c>
    </row>
    <row r="306" spans="1:11" ht="12.75" customHeight="1">
      <c r="A306" s="1435" t="s">
        <v>701</v>
      </c>
      <c r="B306" s="1396" t="s">
        <v>334</v>
      </c>
      <c r="D306" s="1411">
        <v>22</v>
      </c>
      <c r="E306" s="1411">
        <v>22</v>
      </c>
      <c r="F306" s="1411">
        <v>21</v>
      </c>
      <c r="G306" s="1411">
        <v>21</v>
      </c>
      <c r="H306" s="1411">
        <v>21</v>
      </c>
      <c r="I306" s="1411">
        <v>21</v>
      </c>
      <c r="J306" s="1411">
        <v>20</v>
      </c>
      <c r="K306" s="1412">
        <v>19</v>
      </c>
    </row>
    <row r="307" spans="1:11" ht="12.75" customHeight="1">
      <c r="A307" s="1404" t="s">
        <v>702</v>
      </c>
      <c r="B307" s="1396" t="s">
        <v>334</v>
      </c>
      <c r="D307" s="1411">
        <v>2</v>
      </c>
      <c r="E307" s="1411">
        <v>2</v>
      </c>
      <c r="F307" s="1411">
        <v>2</v>
      </c>
      <c r="G307" s="1411">
        <v>2</v>
      </c>
      <c r="H307" s="1411">
        <v>2</v>
      </c>
      <c r="I307" s="1411">
        <v>2</v>
      </c>
      <c r="J307" s="1411">
        <v>2</v>
      </c>
      <c r="K307" s="1412">
        <v>2</v>
      </c>
    </row>
    <row r="308" spans="1:11" ht="12.75" customHeight="1">
      <c r="A308" s="1404" t="s">
        <v>703</v>
      </c>
      <c r="B308" s="1396" t="s">
        <v>334</v>
      </c>
      <c r="D308" s="1411">
        <v>17</v>
      </c>
      <c r="E308" s="1411">
        <v>16</v>
      </c>
      <c r="F308" s="1411">
        <v>16</v>
      </c>
      <c r="G308" s="1411">
        <v>16</v>
      </c>
      <c r="H308" s="1411">
        <v>18</v>
      </c>
      <c r="I308" s="1411">
        <v>18</v>
      </c>
      <c r="J308" s="1411">
        <v>17</v>
      </c>
      <c r="K308" s="1412">
        <v>18</v>
      </c>
    </row>
    <row r="309" spans="1:11" ht="12.75" customHeight="1">
      <c r="A309" s="1394" t="s">
        <v>704</v>
      </c>
      <c r="B309" s="1395" t="s">
        <v>334</v>
      </c>
      <c r="D309" s="390">
        <v>21</v>
      </c>
      <c r="E309" s="390">
        <v>21</v>
      </c>
      <c r="F309" s="390">
        <v>21</v>
      </c>
      <c r="G309" s="1482">
        <v>21</v>
      </c>
      <c r="H309" s="1477">
        <v>21</v>
      </c>
      <c r="I309" s="1477">
        <v>21</v>
      </c>
      <c r="J309" s="1477">
        <v>21</v>
      </c>
      <c r="K309" s="1479">
        <v>21</v>
      </c>
    </row>
    <row r="310" spans="1:11" ht="12.75" customHeight="1">
      <c r="A310" s="1435" t="s">
        <v>705</v>
      </c>
      <c r="B310" s="1396" t="s">
        <v>334</v>
      </c>
      <c r="D310" s="1411">
        <v>8</v>
      </c>
      <c r="E310" s="1411">
        <v>8</v>
      </c>
      <c r="F310" s="1411">
        <v>8</v>
      </c>
      <c r="G310" s="1411">
        <v>8</v>
      </c>
      <c r="H310" s="1411">
        <v>8</v>
      </c>
      <c r="I310" s="1411">
        <v>8</v>
      </c>
      <c r="J310" s="1411">
        <v>8</v>
      </c>
      <c r="K310" s="1412">
        <v>8</v>
      </c>
    </row>
    <row r="311" spans="1:11" ht="12.75" customHeight="1">
      <c r="A311" s="1435" t="s">
        <v>706</v>
      </c>
      <c r="B311" s="1396" t="s">
        <v>334</v>
      </c>
      <c r="D311" s="1411">
        <v>5</v>
      </c>
      <c r="E311" s="1411">
        <v>5</v>
      </c>
      <c r="F311" s="1411">
        <v>5</v>
      </c>
      <c r="G311" s="1411">
        <v>5</v>
      </c>
      <c r="H311" s="1411">
        <v>5</v>
      </c>
      <c r="I311" s="1411">
        <v>5</v>
      </c>
      <c r="J311" s="1411">
        <v>5</v>
      </c>
      <c r="K311" s="1412">
        <v>5</v>
      </c>
    </row>
    <row r="312" spans="1:11" ht="12.75" customHeight="1">
      <c r="A312" s="1435" t="s">
        <v>707</v>
      </c>
      <c r="B312" s="1396" t="s">
        <v>334</v>
      </c>
      <c r="D312" s="1411">
        <v>3</v>
      </c>
      <c r="E312" s="1411">
        <v>3</v>
      </c>
      <c r="F312" s="1411">
        <v>3</v>
      </c>
      <c r="G312" s="1411">
        <v>3</v>
      </c>
      <c r="H312" s="1411">
        <v>3</v>
      </c>
      <c r="I312" s="1411">
        <v>3</v>
      </c>
      <c r="J312" s="1411">
        <v>3</v>
      </c>
      <c r="K312" s="1412">
        <v>3</v>
      </c>
    </row>
    <row r="313" spans="1:11" ht="12.75" customHeight="1">
      <c r="A313" s="1435" t="s">
        <v>704</v>
      </c>
      <c r="B313" s="1396" t="s">
        <v>334</v>
      </c>
      <c r="D313" s="1411">
        <v>5</v>
      </c>
      <c r="E313" s="1411">
        <v>5</v>
      </c>
      <c r="F313" s="1411">
        <v>5</v>
      </c>
      <c r="G313" s="1411">
        <v>5</v>
      </c>
      <c r="H313" s="1411">
        <v>5</v>
      </c>
      <c r="I313" s="1411">
        <v>5</v>
      </c>
      <c r="J313" s="1411">
        <v>5</v>
      </c>
      <c r="K313" s="1412">
        <v>5</v>
      </c>
    </row>
    <row r="314" spans="1:11" ht="12.75" customHeight="1">
      <c r="A314" s="1404" t="s">
        <v>708</v>
      </c>
      <c r="B314" s="1396" t="s">
        <v>334</v>
      </c>
      <c r="D314" s="1411">
        <v>7</v>
      </c>
      <c r="E314" s="1411">
        <v>6</v>
      </c>
      <c r="F314" s="1411">
        <v>6</v>
      </c>
      <c r="G314" s="1411">
        <v>6</v>
      </c>
      <c r="H314" s="1411">
        <v>6</v>
      </c>
      <c r="I314" s="1411">
        <v>6</v>
      </c>
      <c r="J314" s="1411">
        <v>6</v>
      </c>
      <c r="K314" s="1412">
        <v>6</v>
      </c>
    </row>
    <row r="315" spans="1:11" ht="12.75" customHeight="1">
      <c r="A315" s="1404" t="s">
        <v>709</v>
      </c>
      <c r="B315" s="1396" t="s">
        <v>334</v>
      </c>
      <c r="D315" s="1411">
        <v>11</v>
      </c>
      <c r="E315" s="1411">
        <v>11</v>
      </c>
      <c r="F315" s="1411">
        <v>10</v>
      </c>
      <c r="G315" s="1411">
        <v>10</v>
      </c>
      <c r="H315" s="1411">
        <v>10</v>
      </c>
      <c r="I315" s="1411">
        <v>10</v>
      </c>
      <c r="J315" s="1411">
        <v>11</v>
      </c>
      <c r="K315" s="1412">
        <v>11</v>
      </c>
    </row>
    <row r="316" spans="1:11" ht="12.75" customHeight="1">
      <c r="A316" s="1404" t="s">
        <v>710</v>
      </c>
      <c r="B316" s="1396" t="s">
        <v>334</v>
      </c>
      <c r="D316" s="1411">
        <v>14</v>
      </c>
      <c r="E316" s="1411">
        <v>14</v>
      </c>
      <c r="F316" s="1411">
        <v>14</v>
      </c>
      <c r="G316" s="1411">
        <v>14</v>
      </c>
      <c r="H316" s="1411">
        <v>14</v>
      </c>
      <c r="I316" s="1411">
        <v>15</v>
      </c>
      <c r="J316" s="1411">
        <v>14</v>
      </c>
      <c r="K316" s="1412">
        <v>16</v>
      </c>
    </row>
    <row r="317" spans="1:11" ht="12.75" customHeight="1">
      <c r="A317" s="1404" t="s">
        <v>711</v>
      </c>
      <c r="B317" s="1396" t="s">
        <v>334</v>
      </c>
      <c r="D317" s="1411">
        <v>14</v>
      </c>
      <c r="E317" s="1411">
        <v>14</v>
      </c>
      <c r="F317" s="1411">
        <v>13</v>
      </c>
      <c r="G317" s="1411">
        <v>14</v>
      </c>
      <c r="H317" s="1411">
        <v>14</v>
      </c>
      <c r="I317" s="1411">
        <v>14</v>
      </c>
      <c r="J317" s="1411">
        <v>14</v>
      </c>
      <c r="K317" s="1412">
        <v>14</v>
      </c>
    </row>
    <row r="318" spans="1:11" ht="12.75" customHeight="1">
      <c r="A318" s="1404" t="s">
        <v>712</v>
      </c>
      <c r="B318" s="1396" t="s">
        <v>334</v>
      </c>
      <c r="D318" s="1411">
        <v>5</v>
      </c>
      <c r="E318" s="1411">
        <v>5</v>
      </c>
      <c r="F318" s="1411">
        <v>5</v>
      </c>
      <c r="G318" s="1411">
        <v>5</v>
      </c>
      <c r="H318" s="1411">
        <v>5</v>
      </c>
      <c r="I318" s="1411">
        <v>5</v>
      </c>
      <c r="J318" s="1411">
        <v>5</v>
      </c>
      <c r="K318" s="1412">
        <v>5</v>
      </c>
    </row>
    <row r="319" spans="1:11" ht="12.75" customHeight="1">
      <c r="A319" s="1404" t="s">
        <v>713</v>
      </c>
      <c r="B319" s="1396" t="s">
        <v>334</v>
      </c>
      <c r="D319" s="1411">
        <v>4</v>
      </c>
      <c r="E319" s="1411">
        <v>4</v>
      </c>
      <c r="F319" s="1411">
        <v>4</v>
      </c>
      <c r="G319" s="1411">
        <v>4</v>
      </c>
      <c r="H319" s="1411">
        <v>4</v>
      </c>
      <c r="I319" s="1411">
        <v>4</v>
      </c>
      <c r="J319" s="1411">
        <v>4</v>
      </c>
      <c r="K319" s="1412">
        <v>4</v>
      </c>
    </row>
    <row r="320" spans="1:11" ht="12.75" customHeight="1">
      <c r="A320" s="1404" t="s">
        <v>714</v>
      </c>
      <c r="B320" s="1396" t="s">
        <v>334</v>
      </c>
      <c r="D320" s="1411">
        <v>33</v>
      </c>
      <c r="E320" s="1411">
        <v>34</v>
      </c>
      <c r="F320" s="1411">
        <v>33</v>
      </c>
      <c r="G320" s="1411">
        <v>32</v>
      </c>
      <c r="H320" s="1411">
        <v>32</v>
      </c>
      <c r="I320" s="1411">
        <v>32</v>
      </c>
      <c r="J320" s="1411">
        <v>33</v>
      </c>
      <c r="K320" s="1412">
        <v>34</v>
      </c>
    </row>
    <row r="321" spans="1:11" ht="12.75" customHeight="1">
      <c r="A321" s="1404" t="s">
        <v>715</v>
      </c>
      <c r="B321" s="1396" t="s">
        <v>334</v>
      </c>
      <c r="D321" s="1411">
        <v>3</v>
      </c>
      <c r="E321" s="1411">
        <v>3</v>
      </c>
      <c r="F321" s="1411">
        <v>3</v>
      </c>
      <c r="G321" s="1411">
        <v>3</v>
      </c>
      <c r="H321" s="1411">
        <v>3</v>
      </c>
      <c r="I321" s="1411">
        <v>3</v>
      </c>
      <c r="J321" s="1411">
        <v>3</v>
      </c>
      <c r="K321" s="1412">
        <v>3</v>
      </c>
    </row>
    <row r="322" spans="1:11" ht="12.75" customHeight="1">
      <c r="A322" s="1464" t="s">
        <v>716</v>
      </c>
      <c r="B322" s="1465"/>
      <c r="C322" s="1465"/>
      <c r="D322" s="1465"/>
      <c r="E322" s="1465"/>
      <c r="F322" s="1465"/>
      <c r="G322" s="1465"/>
      <c r="H322" s="1418"/>
      <c r="I322" s="1418"/>
      <c r="J322" s="1418"/>
      <c r="K322" s="1419"/>
    </row>
    <row r="323" spans="1:11" ht="12.75" customHeight="1">
      <c r="A323" s="1391" t="s">
        <v>303</v>
      </c>
      <c r="B323" s="1392" t="s">
        <v>331</v>
      </c>
      <c r="C323" s="1466" t="s">
        <v>410</v>
      </c>
      <c r="D323" s="1474" t="s">
        <v>411</v>
      </c>
      <c r="E323" s="1474" t="s">
        <v>412</v>
      </c>
      <c r="F323" s="1474" t="s">
        <v>413</v>
      </c>
      <c r="G323" s="1474" t="s">
        <v>414</v>
      </c>
      <c r="H323" s="1392" t="s">
        <v>411</v>
      </c>
      <c r="I323" s="1391" t="s">
        <v>412</v>
      </c>
      <c r="J323" s="1391" t="s">
        <v>413</v>
      </c>
      <c r="K323" s="1391" t="s">
        <v>414</v>
      </c>
    </row>
    <row r="324" spans="1:11" ht="12.75" customHeight="1">
      <c r="A324" s="1394" t="s">
        <v>717</v>
      </c>
      <c r="B324" s="1395" t="s">
        <v>334</v>
      </c>
      <c r="D324" s="1399">
        <v>85</v>
      </c>
      <c r="E324" s="1399">
        <v>85</v>
      </c>
      <c r="F324" s="1399">
        <v>85</v>
      </c>
      <c r="G324" s="1399">
        <v>85</v>
      </c>
      <c r="H324" s="1399">
        <v>83</v>
      </c>
      <c r="I324" s="1399">
        <v>84</v>
      </c>
      <c r="J324" s="1399">
        <v>82</v>
      </c>
      <c r="K324" s="1400">
        <v>82</v>
      </c>
    </row>
    <row r="325" spans="1:11" ht="12.75" customHeight="1">
      <c r="A325" s="1404" t="s">
        <v>718</v>
      </c>
      <c r="B325" s="1396" t="s">
        <v>334</v>
      </c>
      <c r="D325" s="1411">
        <v>41</v>
      </c>
      <c r="E325" s="1411">
        <v>41</v>
      </c>
      <c r="F325" s="1411">
        <v>41</v>
      </c>
      <c r="G325" s="1411">
        <v>40</v>
      </c>
      <c r="H325" s="1411">
        <v>40</v>
      </c>
      <c r="I325" s="1411">
        <v>40</v>
      </c>
      <c r="J325" s="1411">
        <v>39</v>
      </c>
      <c r="K325" s="1412">
        <v>39</v>
      </c>
    </row>
    <row r="326" spans="1:11" ht="12.75" customHeight="1">
      <c r="A326" s="1404" t="s">
        <v>719</v>
      </c>
      <c r="B326" s="1396" t="s">
        <v>334</v>
      </c>
      <c r="D326" s="1411">
        <v>27</v>
      </c>
      <c r="E326" s="1411">
        <v>27</v>
      </c>
      <c r="F326" s="1411">
        <v>27</v>
      </c>
      <c r="G326" s="1411">
        <v>27</v>
      </c>
      <c r="H326" s="1411">
        <v>27</v>
      </c>
      <c r="I326" s="1411">
        <v>27</v>
      </c>
      <c r="J326" s="1411">
        <v>27</v>
      </c>
      <c r="K326" s="1412">
        <v>27</v>
      </c>
    </row>
    <row r="327" spans="1:11" ht="12.75" customHeight="1">
      <c r="A327" s="1404" t="s">
        <v>720</v>
      </c>
      <c r="B327" s="1396" t="s">
        <v>334</v>
      </c>
      <c r="D327" s="1411">
        <v>10</v>
      </c>
      <c r="E327" s="1411">
        <v>11</v>
      </c>
      <c r="F327" s="1411">
        <v>11</v>
      </c>
      <c r="G327" s="1411">
        <v>11</v>
      </c>
      <c r="H327" s="1411">
        <v>11</v>
      </c>
      <c r="I327" s="1411">
        <v>9</v>
      </c>
      <c r="J327" s="1411">
        <v>10</v>
      </c>
      <c r="K327" s="1412">
        <v>10</v>
      </c>
    </row>
    <row r="328" spans="1:11" ht="12.75" customHeight="1">
      <c r="A328" s="1404" t="s">
        <v>721</v>
      </c>
      <c r="B328" s="1396" t="s">
        <v>334</v>
      </c>
      <c r="D328" s="1411">
        <v>18</v>
      </c>
      <c r="E328" s="1411">
        <v>18</v>
      </c>
      <c r="F328" s="1411">
        <v>18</v>
      </c>
      <c r="G328" s="1411">
        <v>18</v>
      </c>
      <c r="H328" s="1411">
        <v>18</v>
      </c>
      <c r="I328" s="1411">
        <v>18</v>
      </c>
      <c r="J328" s="1411">
        <v>18</v>
      </c>
      <c r="K328" s="1412">
        <v>18</v>
      </c>
    </row>
    <row r="329" spans="1:11" ht="12.75" customHeight="1">
      <c r="A329" s="1404" t="s">
        <v>722</v>
      </c>
      <c r="B329" s="1396" t="s">
        <v>334</v>
      </c>
      <c r="D329" s="1411">
        <v>10</v>
      </c>
      <c r="E329" s="1411">
        <v>10</v>
      </c>
      <c r="F329" s="1411">
        <v>9</v>
      </c>
      <c r="G329" s="1411">
        <v>9</v>
      </c>
      <c r="H329" s="1411">
        <v>7</v>
      </c>
      <c r="I329" s="1411">
        <v>10</v>
      </c>
      <c r="J329" s="1411">
        <v>8</v>
      </c>
      <c r="K329" s="1412">
        <v>8</v>
      </c>
    </row>
    <row r="330" spans="1:11" ht="12.75" customHeight="1">
      <c r="A330" s="1404" t="s">
        <v>723</v>
      </c>
      <c r="B330" s="1396" t="s">
        <v>334</v>
      </c>
      <c r="D330" s="1411">
        <v>23</v>
      </c>
      <c r="E330" s="1411">
        <v>23</v>
      </c>
      <c r="F330" s="1411">
        <v>22</v>
      </c>
      <c r="G330" s="1411">
        <v>22</v>
      </c>
      <c r="H330" s="1411">
        <v>22</v>
      </c>
      <c r="I330" s="1411">
        <v>24</v>
      </c>
      <c r="J330" s="1411">
        <v>24</v>
      </c>
      <c r="K330" s="1412">
        <v>24</v>
      </c>
    </row>
    <row r="331" spans="1:11" ht="12.75" customHeight="1">
      <c r="A331" s="1464" t="s">
        <v>724</v>
      </c>
      <c r="B331" s="1465"/>
      <c r="C331" s="1465"/>
      <c r="D331" s="1465"/>
      <c r="E331" s="1465"/>
      <c r="F331" s="1465"/>
      <c r="G331" s="1465"/>
      <c r="H331" s="1418"/>
      <c r="I331" s="1418"/>
      <c r="J331" s="1418"/>
      <c r="K331" s="1419"/>
    </row>
    <row r="332" spans="1:11" ht="12.75" customHeight="1">
      <c r="A332" s="1391" t="s">
        <v>303</v>
      </c>
      <c r="B332" s="1392" t="s">
        <v>331</v>
      </c>
      <c r="C332" s="1466" t="s">
        <v>410</v>
      </c>
      <c r="D332" s="1474" t="s">
        <v>411</v>
      </c>
      <c r="E332" s="1474" t="s">
        <v>412</v>
      </c>
      <c r="F332" s="1474" t="s">
        <v>413</v>
      </c>
      <c r="G332" s="1474" t="s">
        <v>414</v>
      </c>
      <c r="H332" s="1392" t="s">
        <v>411</v>
      </c>
      <c r="I332" s="1392" t="s">
        <v>412</v>
      </c>
      <c r="J332" s="1392" t="s">
        <v>413</v>
      </c>
      <c r="K332" s="1392" t="s">
        <v>414</v>
      </c>
    </row>
    <row r="333" spans="1:11" ht="12.75" customHeight="1">
      <c r="A333" s="1394" t="s">
        <v>725</v>
      </c>
      <c r="B333" s="1395" t="s">
        <v>334</v>
      </c>
      <c r="D333" s="1399">
        <v>149</v>
      </c>
      <c r="E333" s="1399">
        <v>145</v>
      </c>
      <c r="F333" s="1399">
        <v>146</v>
      </c>
      <c r="G333" s="1399">
        <v>146</v>
      </c>
      <c r="H333" s="1399">
        <v>147</v>
      </c>
      <c r="I333" s="1399">
        <v>151</v>
      </c>
      <c r="J333" s="1399">
        <v>145</v>
      </c>
      <c r="K333" s="1400">
        <v>150</v>
      </c>
    </row>
    <row r="334" spans="1:11" ht="12.75" customHeight="1">
      <c r="A334" s="1404" t="s">
        <v>726</v>
      </c>
      <c r="B334" s="1396" t="s">
        <v>334</v>
      </c>
      <c r="D334" s="1411">
        <v>5</v>
      </c>
      <c r="E334" s="1411">
        <v>5</v>
      </c>
      <c r="F334" s="1411">
        <v>5</v>
      </c>
      <c r="G334" s="1411">
        <v>5</v>
      </c>
      <c r="H334" s="1411">
        <v>5</v>
      </c>
      <c r="I334" s="1411">
        <v>5</v>
      </c>
      <c r="J334" s="1411">
        <v>5</v>
      </c>
      <c r="K334" s="1412">
        <v>5</v>
      </c>
    </row>
    <row r="335" spans="1:11" ht="12.75" customHeight="1">
      <c r="A335" s="1404" t="s">
        <v>727</v>
      </c>
      <c r="B335" s="1396" t="s">
        <v>334</v>
      </c>
      <c r="D335" s="1411">
        <v>10</v>
      </c>
      <c r="E335" s="1411">
        <v>10</v>
      </c>
      <c r="F335" s="1411">
        <v>10</v>
      </c>
      <c r="G335" s="1411">
        <v>10</v>
      </c>
      <c r="H335" s="1411">
        <v>11</v>
      </c>
      <c r="I335" s="1411">
        <v>11</v>
      </c>
      <c r="J335" s="1411">
        <v>11</v>
      </c>
      <c r="K335" s="1412">
        <v>11</v>
      </c>
    </row>
    <row r="336" spans="1:11" ht="12.75" customHeight="1">
      <c r="A336" s="1404" t="s">
        <v>728</v>
      </c>
      <c r="B336" s="1396" t="s">
        <v>334</v>
      </c>
      <c r="D336" s="1411">
        <v>33</v>
      </c>
      <c r="E336" s="1411">
        <v>31</v>
      </c>
      <c r="F336" s="1411">
        <v>29</v>
      </c>
      <c r="G336" s="1411">
        <v>31</v>
      </c>
      <c r="H336" s="1411">
        <v>31</v>
      </c>
      <c r="I336" s="1411">
        <v>31</v>
      </c>
      <c r="J336" s="1411">
        <v>31</v>
      </c>
      <c r="K336" s="1412">
        <v>32</v>
      </c>
    </row>
    <row r="337" spans="1:11" ht="12.75" customHeight="1">
      <c r="A337" s="1404" t="s">
        <v>729</v>
      </c>
      <c r="B337" s="1396" t="s">
        <v>334</v>
      </c>
      <c r="D337" s="1411">
        <v>17</v>
      </c>
      <c r="E337" s="1411">
        <v>17</v>
      </c>
      <c r="F337" s="1411">
        <v>18</v>
      </c>
      <c r="G337" s="1411">
        <v>18</v>
      </c>
      <c r="H337" s="1411">
        <v>18</v>
      </c>
      <c r="I337" s="1411">
        <v>19</v>
      </c>
      <c r="J337" s="1411">
        <v>18</v>
      </c>
      <c r="K337" s="1412">
        <v>19</v>
      </c>
    </row>
    <row r="338" spans="1:11" ht="12.75" customHeight="1">
      <c r="A338" s="1404" t="s">
        <v>730</v>
      </c>
      <c r="B338" s="1396" t="s">
        <v>334</v>
      </c>
      <c r="D338" s="1411">
        <v>23</v>
      </c>
      <c r="E338" s="1411">
        <v>22</v>
      </c>
      <c r="F338" s="1411">
        <v>22</v>
      </c>
      <c r="G338" s="1411">
        <v>22</v>
      </c>
      <c r="H338" s="1411">
        <v>24</v>
      </c>
      <c r="I338" s="1411">
        <v>25</v>
      </c>
      <c r="J338" s="1411">
        <v>24</v>
      </c>
      <c r="K338" s="1412">
        <v>22</v>
      </c>
    </row>
    <row r="339" spans="1:11" ht="12.75" customHeight="1">
      <c r="A339" s="1407" t="s">
        <v>731</v>
      </c>
      <c r="B339" s="1396" t="s">
        <v>334</v>
      </c>
      <c r="D339" s="1411">
        <v>23</v>
      </c>
      <c r="E339" s="1411">
        <v>22</v>
      </c>
      <c r="F339" s="1411">
        <v>22</v>
      </c>
      <c r="G339" s="1411">
        <v>22</v>
      </c>
      <c r="H339" s="1411">
        <v>24</v>
      </c>
      <c r="I339" s="1411">
        <v>25</v>
      </c>
      <c r="J339" s="1411">
        <v>24</v>
      </c>
      <c r="K339" s="1412">
        <v>22</v>
      </c>
    </row>
    <row r="340" spans="1:11" ht="12.75" customHeight="1">
      <c r="A340" s="1404" t="s">
        <v>732</v>
      </c>
      <c r="B340" s="1396" t="s">
        <v>334</v>
      </c>
      <c r="D340" s="1411">
        <v>28</v>
      </c>
      <c r="E340" s="1411">
        <v>28</v>
      </c>
      <c r="F340" s="1411">
        <v>27</v>
      </c>
      <c r="G340" s="1411">
        <v>27</v>
      </c>
      <c r="H340" s="1411">
        <v>30</v>
      </c>
      <c r="I340" s="1411">
        <v>30</v>
      </c>
      <c r="J340" s="1411">
        <v>29</v>
      </c>
      <c r="K340" s="1412">
        <v>29</v>
      </c>
    </row>
    <row r="341" spans="1:11" ht="12.75" customHeight="1">
      <c r="A341" s="1407" t="s">
        <v>733</v>
      </c>
      <c r="B341" s="1396" t="s">
        <v>334</v>
      </c>
      <c r="D341" s="1411">
        <v>28</v>
      </c>
      <c r="E341" s="1411">
        <v>28</v>
      </c>
      <c r="F341" s="1411">
        <v>27</v>
      </c>
      <c r="G341" s="1411">
        <v>27</v>
      </c>
      <c r="H341" s="1411">
        <v>30</v>
      </c>
      <c r="I341" s="1411">
        <v>30</v>
      </c>
      <c r="J341" s="1411">
        <v>29</v>
      </c>
      <c r="K341" s="1412">
        <v>29</v>
      </c>
    </row>
    <row r="342" spans="1:11" ht="12.75" customHeight="1">
      <c r="A342" s="1404" t="s">
        <v>734</v>
      </c>
      <c r="B342" s="1396" t="s">
        <v>334</v>
      </c>
      <c r="D342" s="1411">
        <v>30</v>
      </c>
      <c r="E342" s="1411">
        <v>29</v>
      </c>
      <c r="F342" s="1411">
        <v>29</v>
      </c>
      <c r="G342" s="1411">
        <v>29</v>
      </c>
      <c r="H342" s="1411">
        <v>29</v>
      </c>
      <c r="I342" s="1411">
        <v>29</v>
      </c>
      <c r="J342" s="1411">
        <v>29</v>
      </c>
      <c r="K342" s="1412">
        <v>29</v>
      </c>
    </row>
    <row r="343" spans="1:11" ht="12.75" customHeight="1">
      <c r="A343" s="1404" t="s">
        <v>735</v>
      </c>
      <c r="B343" s="1396" t="s">
        <v>334</v>
      </c>
      <c r="D343" s="1411">
        <v>14</v>
      </c>
      <c r="E343" s="1411">
        <v>14</v>
      </c>
      <c r="F343" s="1411">
        <v>14</v>
      </c>
      <c r="G343" s="1411">
        <v>14</v>
      </c>
      <c r="H343" s="1411">
        <v>15</v>
      </c>
      <c r="I343" s="1411">
        <v>14</v>
      </c>
      <c r="J343" s="1411">
        <v>14</v>
      </c>
      <c r="K343" s="1412">
        <v>14</v>
      </c>
    </row>
    <row r="344" spans="1:11" ht="12.75" customHeight="1">
      <c r="A344" s="1404" t="s">
        <v>736</v>
      </c>
      <c r="B344" s="1396" t="s">
        <v>334</v>
      </c>
      <c r="D344" s="1411">
        <v>19</v>
      </c>
      <c r="E344" s="1411">
        <v>19</v>
      </c>
      <c r="F344" s="1411">
        <v>19</v>
      </c>
      <c r="G344" s="1411">
        <v>19</v>
      </c>
      <c r="H344" s="1411">
        <v>22</v>
      </c>
      <c r="I344" s="1411">
        <v>22</v>
      </c>
      <c r="J344" s="1411">
        <v>22</v>
      </c>
      <c r="K344" s="1412">
        <v>22</v>
      </c>
    </row>
    <row r="345" spans="1:11" ht="12.75" customHeight="1">
      <c r="A345" s="1404" t="s">
        <v>737</v>
      </c>
      <c r="B345" s="1396" t="s">
        <v>334</v>
      </c>
      <c r="D345" s="1411">
        <v>50</v>
      </c>
      <c r="E345" s="1411">
        <v>50</v>
      </c>
      <c r="F345" s="1411">
        <v>50</v>
      </c>
      <c r="G345" s="1411">
        <v>50</v>
      </c>
      <c r="H345" s="1411">
        <v>50</v>
      </c>
      <c r="I345" s="1411">
        <v>50</v>
      </c>
      <c r="J345" s="1411">
        <v>48</v>
      </c>
      <c r="K345" s="1412">
        <v>50</v>
      </c>
    </row>
    <row r="346" spans="1:11" ht="12.75" customHeight="1">
      <c r="A346" s="1404" t="s">
        <v>738</v>
      </c>
      <c r="B346" s="1396" t="s">
        <v>334</v>
      </c>
      <c r="D346" s="1411">
        <v>21</v>
      </c>
      <c r="E346" s="1411">
        <v>22</v>
      </c>
      <c r="F346" s="1411">
        <v>22</v>
      </c>
      <c r="G346" s="1411">
        <v>22</v>
      </c>
      <c r="H346" s="1411">
        <v>22</v>
      </c>
      <c r="I346" s="1411">
        <v>23</v>
      </c>
      <c r="J346" s="1411">
        <v>22</v>
      </c>
      <c r="K346" s="1412">
        <v>23</v>
      </c>
    </row>
    <row r="347" spans="1:11" ht="12.75" customHeight="1">
      <c r="A347" s="1404" t="s">
        <v>739</v>
      </c>
      <c r="B347" s="1396" t="s">
        <v>334</v>
      </c>
      <c r="D347" s="1411">
        <v>32</v>
      </c>
      <c r="E347" s="1411">
        <v>32</v>
      </c>
      <c r="F347" s="1411">
        <v>34</v>
      </c>
      <c r="G347" s="1411">
        <v>33</v>
      </c>
      <c r="H347" s="1411">
        <v>32</v>
      </c>
      <c r="I347" s="1411">
        <v>32</v>
      </c>
      <c r="J347" s="1411">
        <v>31</v>
      </c>
      <c r="K347" s="1412">
        <v>31</v>
      </c>
    </row>
    <row r="348" spans="1:11" ht="12.75" customHeight="1">
      <c r="A348" s="1464" t="s">
        <v>740</v>
      </c>
      <c r="B348" s="1465"/>
      <c r="C348" s="1465"/>
      <c r="D348" s="1465"/>
      <c r="E348" s="1465"/>
      <c r="F348" s="1465"/>
      <c r="G348" s="1465"/>
      <c r="H348" s="1418"/>
      <c r="I348" s="1418"/>
      <c r="J348" s="1418"/>
      <c r="K348" s="1419"/>
    </row>
    <row r="349" spans="1:11" ht="12.75" customHeight="1">
      <c r="A349" s="1391" t="s">
        <v>303</v>
      </c>
      <c r="B349" s="1392" t="s">
        <v>331</v>
      </c>
      <c r="C349" s="1466" t="s">
        <v>410</v>
      </c>
      <c r="D349" s="1474" t="s">
        <v>411</v>
      </c>
      <c r="E349" s="1474" t="s">
        <v>412</v>
      </c>
      <c r="F349" s="1474" t="s">
        <v>413</v>
      </c>
      <c r="G349" s="1474" t="s">
        <v>414</v>
      </c>
      <c r="H349" s="1392" t="s">
        <v>411</v>
      </c>
      <c r="I349" s="1391" t="s">
        <v>412</v>
      </c>
      <c r="J349" s="1391" t="s">
        <v>413</v>
      </c>
      <c r="K349" s="1391" t="s">
        <v>414</v>
      </c>
    </row>
    <row r="350" spans="1:11" ht="12.75" customHeight="1">
      <c r="A350" s="1394" t="s">
        <v>741</v>
      </c>
      <c r="B350" s="1395" t="s">
        <v>334</v>
      </c>
      <c r="D350" s="1399">
        <v>255</v>
      </c>
      <c r="E350" s="1399">
        <v>254</v>
      </c>
      <c r="F350" s="1399">
        <v>252</v>
      </c>
      <c r="G350" s="1399">
        <v>253</v>
      </c>
      <c r="H350" s="1399">
        <v>254</v>
      </c>
      <c r="I350" s="1399">
        <v>255</v>
      </c>
      <c r="J350" s="1399">
        <v>256</v>
      </c>
      <c r="K350" s="1400">
        <v>254</v>
      </c>
    </row>
    <row r="351" spans="1:11" ht="12.75" customHeight="1">
      <c r="A351" s="1404" t="s">
        <v>742</v>
      </c>
      <c r="B351" s="1396" t="s">
        <v>334</v>
      </c>
      <c r="D351" s="1411">
        <v>153</v>
      </c>
      <c r="E351" s="1411">
        <v>154</v>
      </c>
      <c r="F351" s="1411">
        <v>151</v>
      </c>
      <c r="G351" s="1411">
        <v>152</v>
      </c>
      <c r="H351" s="1411">
        <v>150</v>
      </c>
      <c r="I351" s="1411">
        <v>151</v>
      </c>
      <c r="J351" s="1411">
        <v>152</v>
      </c>
      <c r="K351" s="1412">
        <v>153</v>
      </c>
    </row>
    <row r="352" spans="1:11" ht="12.75" customHeight="1">
      <c r="A352" s="1404" t="s">
        <v>743</v>
      </c>
      <c r="B352" s="1396" t="s">
        <v>334</v>
      </c>
      <c r="D352" s="1411">
        <v>29</v>
      </c>
      <c r="E352" s="1411">
        <v>29</v>
      </c>
      <c r="F352" s="1411">
        <v>30</v>
      </c>
      <c r="G352" s="1411">
        <v>31</v>
      </c>
      <c r="H352" s="1411">
        <v>30</v>
      </c>
      <c r="I352" s="1411">
        <v>31</v>
      </c>
      <c r="J352" s="1411">
        <v>31</v>
      </c>
      <c r="K352" s="1412">
        <v>31</v>
      </c>
    </row>
    <row r="353" spans="1:11" ht="12.75" customHeight="1">
      <c r="A353" s="1404" t="s">
        <v>744</v>
      </c>
      <c r="B353" s="1396" t="s">
        <v>334</v>
      </c>
      <c r="D353" s="1411">
        <v>44</v>
      </c>
      <c r="E353" s="1411">
        <v>44</v>
      </c>
      <c r="F353" s="1411">
        <v>42</v>
      </c>
      <c r="G353" s="1411">
        <v>43</v>
      </c>
      <c r="H353" s="1411">
        <v>44</v>
      </c>
      <c r="I353" s="1411">
        <v>45</v>
      </c>
      <c r="J353" s="1411">
        <v>46</v>
      </c>
      <c r="K353" s="1412">
        <v>45</v>
      </c>
    </row>
    <row r="354" spans="1:11" ht="12.75" customHeight="1">
      <c r="A354" s="1404" t="s">
        <v>745</v>
      </c>
      <c r="B354" s="1396" t="s">
        <v>334</v>
      </c>
      <c r="D354" s="1411">
        <v>49</v>
      </c>
      <c r="E354" s="1411">
        <v>49</v>
      </c>
      <c r="F354" s="1411">
        <v>51</v>
      </c>
      <c r="G354" s="1411">
        <v>50</v>
      </c>
      <c r="H354" s="1411">
        <v>56</v>
      </c>
      <c r="I354" s="1411">
        <v>56</v>
      </c>
      <c r="J354" s="1411">
        <v>57</v>
      </c>
      <c r="K354" s="1412">
        <v>55</v>
      </c>
    </row>
    <row r="355" spans="1:11" ht="12.75" customHeight="1">
      <c r="A355" s="1404" t="s">
        <v>746</v>
      </c>
      <c r="B355" s="1396" t="s">
        <v>334</v>
      </c>
      <c r="D355" s="1411">
        <v>32</v>
      </c>
      <c r="E355" s="1411">
        <v>32</v>
      </c>
      <c r="F355" s="1411">
        <v>32</v>
      </c>
      <c r="G355" s="1411">
        <v>31</v>
      </c>
      <c r="H355" s="1411">
        <v>31</v>
      </c>
      <c r="I355" s="1411">
        <v>29</v>
      </c>
      <c r="J355" s="1411">
        <v>31</v>
      </c>
      <c r="K355" s="1412">
        <v>33</v>
      </c>
    </row>
    <row r="356" spans="1:11" ht="12.75" customHeight="1">
      <c r="A356" s="1404" t="s">
        <v>747</v>
      </c>
      <c r="B356" s="1396" t="s">
        <v>334</v>
      </c>
      <c r="D356" s="1411">
        <v>47</v>
      </c>
      <c r="E356" s="1411">
        <v>47</v>
      </c>
      <c r="F356" s="1411">
        <v>47</v>
      </c>
      <c r="G356" s="1411">
        <v>47</v>
      </c>
      <c r="H356" s="1411">
        <v>48</v>
      </c>
      <c r="I356" s="1411">
        <v>47</v>
      </c>
      <c r="J356" s="1411">
        <v>46</v>
      </c>
      <c r="K356" s="1412">
        <v>46</v>
      </c>
    </row>
    <row r="357" spans="1:11" ht="12.75" customHeight="1">
      <c r="A357" s="1464" t="s">
        <v>748</v>
      </c>
      <c r="B357" s="1465"/>
      <c r="C357" s="1465"/>
      <c r="D357" s="1465"/>
      <c r="E357" s="1465"/>
      <c r="F357" s="1465"/>
      <c r="G357" s="1465"/>
      <c r="H357" s="1418"/>
      <c r="I357" s="1418"/>
      <c r="J357" s="1418"/>
      <c r="K357" s="1419"/>
    </row>
    <row r="358" spans="1:11" ht="12.75" customHeight="1">
      <c r="A358" s="1391" t="s">
        <v>303</v>
      </c>
      <c r="B358" s="1392" t="s">
        <v>331</v>
      </c>
      <c r="C358" s="1466" t="s">
        <v>410</v>
      </c>
      <c r="D358" s="1474" t="s">
        <v>411</v>
      </c>
      <c r="E358" s="1474" t="s">
        <v>412</v>
      </c>
      <c r="F358" s="1474" t="s">
        <v>413</v>
      </c>
      <c r="G358" s="1474" t="s">
        <v>414</v>
      </c>
      <c r="H358" s="1392" t="s">
        <v>411</v>
      </c>
      <c r="I358" s="1392" t="s">
        <v>412</v>
      </c>
      <c r="J358" s="1392" t="s">
        <v>413</v>
      </c>
      <c r="K358" s="1392" t="s">
        <v>414</v>
      </c>
    </row>
    <row r="359" spans="1:11" ht="12.75" customHeight="1">
      <c r="A359" s="1394" t="s">
        <v>749</v>
      </c>
      <c r="B359" s="1395" t="s">
        <v>334</v>
      </c>
      <c r="D359" s="1399">
        <v>23</v>
      </c>
      <c r="E359" s="1399">
        <v>21</v>
      </c>
      <c r="F359" s="1399">
        <v>21</v>
      </c>
      <c r="G359" s="1399">
        <v>21</v>
      </c>
      <c r="H359" s="1395">
        <v>23</v>
      </c>
      <c r="I359" s="1395">
        <v>21</v>
      </c>
      <c r="J359" s="1395">
        <v>21</v>
      </c>
      <c r="K359" s="1476">
        <v>21</v>
      </c>
    </row>
    <row r="360" spans="1:11" ht="31.5" customHeight="1">
      <c r="A360" s="1483" t="s">
        <v>750</v>
      </c>
      <c r="B360" s="1396" t="s">
        <v>334</v>
      </c>
      <c r="D360" s="1411">
        <v>13</v>
      </c>
      <c r="E360" s="1411">
        <v>11</v>
      </c>
      <c r="F360" s="1411">
        <v>11</v>
      </c>
      <c r="G360" s="1411">
        <v>11</v>
      </c>
      <c r="H360" s="1396">
        <v>11</v>
      </c>
      <c r="I360" s="1396">
        <v>10</v>
      </c>
      <c r="J360" s="1396">
        <v>10</v>
      </c>
      <c r="K360" s="1484">
        <v>10</v>
      </c>
    </row>
    <row r="361" spans="1:11" ht="32.25" customHeight="1">
      <c r="A361" s="1440" t="s">
        <v>751</v>
      </c>
      <c r="B361" s="1396" t="s">
        <v>334</v>
      </c>
      <c r="D361" s="1411">
        <v>10</v>
      </c>
      <c r="E361" s="1411">
        <v>10</v>
      </c>
      <c r="F361" s="1411">
        <v>10</v>
      </c>
      <c r="G361" s="1411">
        <v>10</v>
      </c>
      <c r="H361" s="1396">
        <v>10</v>
      </c>
      <c r="I361" s="1396">
        <v>10</v>
      </c>
      <c r="J361" s="1396">
        <v>10</v>
      </c>
      <c r="K361" s="1484">
        <v>10</v>
      </c>
    </row>
    <row r="362" spans="1:11" ht="12.75" customHeight="1">
      <c r="A362" s="1464" t="s">
        <v>752</v>
      </c>
      <c r="B362" s="1465"/>
      <c r="C362" s="1465"/>
      <c r="D362" s="1465"/>
      <c r="E362" s="1465"/>
      <c r="F362" s="1465"/>
      <c r="G362" s="1465"/>
      <c r="H362" s="1418"/>
      <c r="I362" s="1418"/>
      <c r="J362" s="1418"/>
      <c r="K362" s="1419"/>
    </row>
    <row r="363" spans="1:11" ht="12.75" customHeight="1">
      <c r="A363" s="1391" t="s">
        <v>303</v>
      </c>
      <c r="B363" s="1392" t="s">
        <v>331</v>
      </c>
      <c r="C363" s="1466" t="s">
        <v>410</v>
      </c>
      <c r="D363" s="1474" t="s">
        <v>411</v>
      </c>
      <c r="E363" s="1474" t="s">
        <v>412</v>
      </c>
      <c r="F363" s="1474" t="s">
        <v>413</v>
      </c>
      <c r="G363" s="1474" t="s">
        <v>414</v>
      </c>
      <c r="H363" s="1392" t="s">
        <v>411</v>
      </c>
      <c r="I363" s="1392" t="s">
        <v>412</v>
      </c>
      <c r="J363" s="1392" t="s">
        <v>413</v>
      </c>
      <c r="K363" s="1392" t="s">
        <v>414</v>
      </c>
    </row>
    <row r="364" spans="1:11" ht="12.75" customHeight="1">
      <c r="A364" s="1394" t="s">
        <v>753</v>
      </c>
      <c r="B364" s="1395" t="s">
        <v>334</v>
      </c>
      <c r="D364" s="1399">
        <v>378</v>
      </c>
      <c r="E364" s="1399">
        <v>380</v>
      </c>
      <c r="F364" s="1399">
        <v>380</v>
      </c>
      <c r="G364" s="1399">
        <v>385</v>
      </c>
      <c r="H364" s="1485">
        <v>387</v>
      </c>
      <c r="I364" s="1485">
        <v>388</v>
      </c>
      <c r="J364" s="1485">
        <v>386</v>
      </c>
      <c r="K364" s="1486">
        <v>381</v>
      </c>
    </row>
    <row r="365" spans="1:11" ht="12.75" customHeight="1">
      <c r="A365" s="1404" t="s">
        <v>754</v>
      </c>
      <c r="B365" s="1396" t="s">
        <v>334</v>
      </c>
      <c r="D365" s="1411">
        <v>24</v>
      </c>
      <c r="E365" s="1411">
        <v>24</v>
      </c>
      <c r="F365" s="1411">
        <v>24</v>
      </c>
      <c r="G365" s="1411">
        <v>23</v>
      </c>
      <c r="H365" s="1487">
        <v>25</v>
      </c>
      <c r="I365" s="1487">
        <v>26</v>
      </c>
      <c r="J365" s="1487">
        <v>24</v>
      </c>
      <c r="K365" s="1488">
        <v>24</v>
      </c>
    </row>
    <row r="366" spans="1:11" ht="12.75" customHeight="1">
      <c r="A366" s="1404" t="s">
        <v>755</v>
      </c>
      <c r="B366" s="1396" t="s">
        <v>334</v>
      </c>
      <c r="D366" s="1411">
        <v>58</v>
      </c>
      <c r="E366" s="1411">
        <v>57</v>
      </c>
      <c r="F366" s="1411">
        <v>55</v>
      </c>
      <c r="G366" s="1411">
        <v>55</v>
      </c>
      <c r="H366" s="1487">
        <v>56</v>
      </c>
      <c r="I366" s="1487">
        <v>54</v>
      </c>
      <c r="J366" s="1487">
        <v>54</v>
      </c>
      <c r="K366" s="1488">
        <v>54</v>
      </c>
    </row>
    <row r="367" spans="1:11" ht="12.75" customHeight="1">
      <c r="A367" s="1404" t="s">
        <v>756</v>
      </c>
      <c r="B367" s="1396" t="s">
        <v>334</v>
      </c>
      <c r="D367" s="1411">
        <v>17</v>
      </c>
      <c r="E367" s="1411">
        <v>15</v>
      </c>
      <c r="F367" s="1411">
        <v>15</v>
      </c>
      <c r="G367" s="1411">
        <v>17</v>
      </c>
      <c r="H367" s="1487">
        <v>15</v>
      </c>
      <c r="I367" s="1487">
        <v>15</v>
      </c>
      <c r="J367" s="1487">
        <v>15</v>
      </c>
      <c r="K367" s="1488">
        <v>16</v>
      </c>
    </row>
    <row r="368" spans="1:11" ht="12.75" customHeight="1">
      <c r="A368" s="1404" t="s">
        <v>757</v>
      </c>
      <c r="B368" s="1396" t="s">
        <v>334</v>
      </c>
      <c r="D368" s="1411">
        <v>4</v>
      </c>
      <c r="E368" s="1411">
        <v>4</v>
      </c>
      <c r="F368" s="1411">
        <v>4</v>
      </c>
      <c r="G368" s="1411">
        <v>4</v>
      </c>
      <c r="H368" s="1487">
        <v>4</v>
      </c>
      <c r="I368" s="1487">
        <v>4</v>
      </c>
      <c r="J368" s="1487">
        <v>4</v>
      </c>
      <c r="K368" s="1488">
        <v>4</v>
      </c>
    </row>
    <row r="369" spans="1:11" ht="12.75" customHeight="1">
      <c r="A369" s="1404" t="s">
        <v>758</v>
      </c>
      <c r="B369" s="1396" t="s">
        <v>334</v>
      </c>
      <c r="D369" s="1411">
        <v>5</v>
      </c>
      <c r="E369" s="1411">
        <v>5</v>
      </c>
      <c r="F369" s="1411">
        <v>5</v>
      </c>
      <c r="G369" s="1411">
        <v>5</v>
      </c>
      <c r="H369" s="1487">
        <v>5</v>
      </c>
      <c r="I369" s="1487">
        <v>5</v>
      </c>
      <c r="J369" s="1487">
        <v>5</v>
      </c>
      <c r="K369" s="1488">
        <v>5</v>
      </c>
    </row>
    <row r="370" spans="1:11" ht="12.75" customHeight="1">
      <c r="A370" s="1404" t="s">
        <v>759</v>
      </c>
      <c r="B370" s="1396" t="s">
        <v>334</v>
      </c>
      <c r="D370" s="1411">
        <v>21</v>
      </c>
      <c r="E370" s="1411">
        <v>22</v>
      </c>
      <c r="F370" s="1411">
        <v>22</v>
      </c>
      <c r="G370" s="1411">
        <v>22</v>
      </c>
      <c r="H370" s="1487">
        <v>21</v>
      </c>
      <c r="I370" s="1487">
        <v>22</v>
      </c>
      <c r="J370" s="1487">
        <v>22</v>
      </c>
      <c r="K370" s="1488">
        <v>22</v>
      </c>
    </row>
    <row r="371" spans="1:11" ht="12.75" customHeight="1">
      <c r="A371" s="1404" t="s">
        <v>760</v>
      </c>
      <c r="B371" s="1396" t="s">
        <v>334</v>
      </c>
      <c r="D371" s="1411">
        <v>19</v>
      </c>
      <c r="E371" s="1411">
        <v>19</v>
      </c>
      <c r="F371" s="1411">
        <v>19</v>
      </c>
      <c r="G371" s="1411">
        <v>21</v>
      </c>
      <c r="H371" s="1487">
        <v>19</v>
      </c>
      <c r="I371" s="1487">
        <v>21</v>
      </c>
      <c r="J371" s="1487">
        <v>20</v>
      </c>
      <c r="K371" s="1488">
        <v>18</v>
      </c>
    </row>
    <row r="372" spans="1:11" ht="12.75" customHeight="1">
      <c r="A372" s="1404" t="s">
        <v>761</v>
      </c>
      <c r="B372" s="1396" t="s">
        <v>334</v>
      </c>
      <c r="D372" s="1411">
        <v>7</v>
      </c>
      <c r="E372" s="1411">
        <v>7</v>
      </c>
      <c r="F372" s="1411">
        <v>7</v>
      </c>
      <c r="G372" s="1411">
        <v>7</v>
      </c>
      <c r="H372" s="1487">
        <v>9</v>
      </c>
      <c r="I372" s="1487">
        <v>8</v>
      </c>
      <c r="J372" s="1487">
        <v>7</v>
      </c>
      <c r="K372" s="1488">
        <v>8</v>
      </c>
    </row>
    <row r="373" spans="1:11" s="1416" customFormat="1" ht="21.95" customHeight="1">
      <c r="A373" s="1415" t="s">
        <v>762</v>
      </c>
      <c r="B373" s="1396" t="s">
        <v>334</v>
      </c>
      <c r="C373" s="1411"/>
      <c r="D373" s="1411">
        <v>28</v>
      </c>
      <c r="E373" s="1411">
        <v>29</v>
      </c>
      <c r="F373" s="1411">
        <v>29</v>
      </c>
      <c r="G373" s="1411">
        <v>30</v>
      </c>
      <c r="H373" s="1487">
        <v>28</v>
      </c>
      <c r="I373" s="1487">
        <v>28</v>
      </c>
      <c r="J373" s="1487">
        <v>28</v>
      </c>
      <c r="K373" s="1488">
        <v>27</v>
      </c>
    </row>
    <row r="374" spans="1:11" ht="12.75" customHeight="1">
      <c r="A374" s="1404" t="s">
        <v>763</v>
      </c>
      <c r="B374" s="1396" t="s">
        <v>334</v>
      </c>
      <c r="D374" s="1411">
        <v>14</v>
      </c>
      <c r="E374" s="1411">
        <v>16</v>
      </c>
      <c r="F374" s="1411">
        <v>16</v>
      </c>
      <c r="G374" s="1411">
        <v>16</v>
      </c>
      <c r="H374" s="1487">
        <v>16</v>
      </c>
      <c r="I374" s="1487">
        <v>14</v>
      </c>
      <c r="J374" s="1487">
        <v>16</v>
      </c>
      <c r="K374" s="1488">
        <v>16</v>
      </c>
    </row>
    <row r="375" spans="1:11" ht="12.75" customHeight="1">
      <c r="A375" s="1404" t="s">
        <v>764</v>
      </c>
      <c r="B375" s="1396" t="s">
        <v>334</v>
      </c>
      <c r="D375" s="1411">
        <v>61</v>
      </c>
      <c r="E375" s="1411">
        <v>59</v>
      </c>
      <c r="F375" s="1411">
        <v>58</v>
      </c>
      <c r="G375" s="1411">
        <v>60</v>
      </c>
      <c r="H375" s="1487">
        <v>62</v>
      </c>
      <c r="I375" s="1487">
        <v>60</v>
      </c>
      <c r="J375" s="1487">
        <v>58</v>
      </c>
      <c r="K375" s="1488">
        <v>60</v>
      </c>
    </row>
    <row r="376" spans="1:11" ht="12.75" customHeight="1">
      <c r="A376" s="1404" t="s">
        <v>765</v>
      </c>
      <c r="B376" s="1396" t="s">
        <v>334</v>
      </c>
      <c r="D376" s="1411">
        <v>58</v>
      </c>
      <c r="E376" s="1411">
        <v>58</v>
      </c>
      <c r="F376" s="1411">
        <v>56</v>
      </c>
      <c r="G376" s="1411">
        <v>57</v>
      </c>
      <c r="H376" s="1487">
        <v>59</v>
      </c>
      <c r="I376" s="1487">
        <v>58</v>
      </c>
      <c r="J376" s="1487">
        <v>59</v>
      </c>
      <c r="K376" s="1488">
        <v>58</v>
      </c>
    </row>
    <row r="377" spans="1:11" ht="12.75" customHeight="1">
      <c r="A377" s="1404" t="s">
        <v>766</v>
      </c>
      <c r="B377" s="1396" t="s">
        <v>334</v>
      </c>
      <c r="D377" s="1411">
        <v>16</v>
      </c>
      <c r="E377" s="1411">
        <v>15</v>
      </c>
      <c r="F377" s="1411">
        <v>15</v>
      </c>
      <c r="G377" s="1411">
        <v>15</v>
      </c>
      <c r="H377" s="1487">
        <v>15</v>
      </c>
      <c r="I377" s="1487">
        <v>15</v>
      </c>
      <c r="J377" s="1487">
        <v>16</v>
      </c>
      <c r="K377" s="1488">
        <v>16</v>
      </c>
    </row>
    <row r="378" spans="1:11" ht="12.75" customHeight="1">
      <c r="A378" s="1404" t="s">
        <v>767</v>
      </c>
      <c r="B378" s="1396" t="s">
        <v>334</v>
      </c>
      <c r="D378" s="1411">
        <v>6</v>
      </c>
      <c r="E378" s="1411">
        <v>6</v>
      </c>
      <c r="F378" s="1411">
        <v>6</v>
      </c>
      <c r="G378" s="1411">
        <v>6</v>
      </c>
      <c r="H378" s="1487">
        <v>6</v>
      </c>
      <c r="I378" s="1487">
        <v>6</v>
      </c>
      <c r="J378" s="1487">
        <v>6</v>
      </c>
      <c r="K378" s="1488">
        <v>6</v>
      </c>
    </row>
    <row r="379" spans="1:11" ht="12.75" customHeight="1">
      <c r="A379" s="1404" t="s">
        <v>768</v>
      </c>
      <c r="B379" s="1396" t="s">
        <v>334</v>
      </c>
      <c r="D379" s="1411">
        <v>8</v>
      </c>
      <c r="E379" s="1411">
        <v>8</v>
      </c>
      <c r="F379" s="1411">
        <v>8</v>
      </c>
      <c r="G379" s="1411">
        <v>8</v>
      </c>
      <c r="H379" s="1487">
        <v>8</v>
      </c>
      <c r="I379" s="1487">
        <v>8</v>
      </c>
      <c r="J379" s="1487">
        <v>8</v>
      </c>
      <c r="K379" s="1488">
        <v>8</v>
      </c>
    </row>
    <row r="380" spans="1:11" ht="12.75" customHeight="1">
      <c r="A380" s="1404" t="s">
        <v>769</v>
      </c>
      <c r="B380" s="1396" t="s">
        <v>334</v>
      </c>
      <c r="D380" s="1411">
        <v>9</v>
      </c>
      <c r="E380" s="1411">
        <v>10</v>
      </c>
      <c r="F380" s="1411">
        <v>10</v>
      </c>
      <c r="G380" s="1411">
        <v>9</v>
      </c>
      <c r="H380" s="1487">
        <v>8</v>
      </c>
      <c r="I380" s="1487">
        <v>8</v>
      </c>
      <c r="J380" s="1487">
        <v>8</v>
      </c>
      <c r="K380" s="1488">
        <v>9</v>
      </c>
    </row>
    <row r="381" spans="1:11" s="1416" customFormat="1" ht="21.95" customHeight="1">
      <c r="A381" s="1415" t="s">
        <v>770</v>
      </c>
      <c r="B381" s="1396" t="s">
        <v>334</v>
      </c>
      <c r="C381" s="1411"/>
      <c r="D381" s="1411">
        <v>5</v>
      </c>
      <c r="E381" s="1411">
        <v>5</v>
      </c>
      <c r="F381" s="1411">
        <v>5</v>
      </c>
      <c r="G381" s="1411">
        <v>4</v>
      </c>
      <c r="H381" s="1487">
        <v>4</v>
      </c>
      <c r="I381" s="1487">
        <v>4</v>
      </c>
      <c r="J381" s="1487">
        <v>4</v>
      </c>
      <c r="K381" s="1488">
        <v>4</v>
      </c>
    </row>
    <row r="382" spans="1:11" ht="12.75" customHeight="1">
      <c r="A382" s="1404" t="s">
        <v>771</v>
      </c>
      <c r="B382" s="1396" t="s">
        <v>334</v>
      </c>
      <c r="D382" s="1411">
        <v>6</v>
      </c>
      <c r="E382" s="1411">
        <v>6</v>
      </c>
      <c r="F382" s="1411">
        <v>7</v>
      </c>
      <c r="G382" s="1411">
        <v>5</v>
      </c>
      <c r="H382" s="1487">
        <v>7</v>
      </c>
      <c r="I382" s="1487">
        <v>7</v>
      </c>
      <c r="J382" s="1487">
        <v>7</v>
      </c>
      <c r="K382" s="1488">
        <v>7</v>
      </c>
    </row>
    <row r="383" spans="1:11" ht="12.75" customHeight="1">
      <c r="A383" s="1404" t="s">
        <v>772</v>
      </c>
      <c r="B383" s="1396" t="s">
        <v>334</v>
      </c>
      <c r="D383" s="1411">
        <v>57</v>
      </c>
      <c r="E383" s="1411">
        <v>56</v>
      </c>
      <c r="F383" s="1411">
        <v>62</v>
      </c>
      <c r="G383" s="1411">
        <v>64</v>
      </c>
      <c r="H383" s="1487">
        <v>66</v>
      </c>
      <c r="I383" s="1487">
        <v>67</v>
      </c>
      <c r="J383" s="1487">
        <v>65</v>
      </c>
      <c r="K383" s="1488">
        <v>64</v>
      </c>
    </row>
    <row r="384" spans="1:11" ht="12.75" customHeight="1">
      <c r="A384" s="1404" t="s">
        <v>773</v>
      </c>
      <c r="B384" s="1396" t="s">
        <v>334</v>
      </c>
      <c r="D384" s="1411">
        <v>65</v>
      </c>
      <c r="E384" s="1411">
        <v>64</v>
      </c>
      <c r="F384" s="1411">
        <v>65</v>
      </c>
      <c r="G384" s="1411">
        <v>65</v>
      </c>
      <c r="H384" s="1487">
        <v>68</v>
      </c>
      <c r="I384" s="1487">
        <v>68</v>
      </c>
      <c r="J384" s="1487">
        <v>68</v>
      </c>
      <c r="K384" s="1488">
        <v>69</v>
      </c>
    </row>
    <row r="385" spans="1:11" ht="12.75" customHeight="1">
      <c r="A385" s="1464" t="s">
        <v>774</v>
      </c>
      <c r="B385" s="1465"/>
      <c r="C385" s="1465"/>
      <c r="D385" s="1465"/>
      <c r="E385" s="1465"/>
      <c r="F385" s="1465"/>
      <c r="G385" s="1465"/>
      <c r="H385" s="1418"/>
      <c r="I385" s="1418"/>
      <c r="J385" s="1418"/>
      <c r="K385" s="1419"/>
    </row>
    <row r="386" spans="1:11" ht="12.75" customHeight="1">
      <c r="A386" s="1391" t="s">
        <v>303</v>
      </c>
      <c r="B386" s="1392" t="s">
        <v>331</v>
      </c>
      <c r="C386" s="1466" t="s">
        <v>410</v>
      </c>
      <c r="D386" s="1474" t="s">
        <v>411</v>
      </c>
      <c r="E386" s="1474" t="s">
        <v>412</v>
      </c>
      <c r="F386" s="1474" t="s">
        <v>413</v>
      </c>
      <c r="G386" s="1474" t="s">
        <v>414</v>
      </c>
      <c r="H386" s="1392" t="s">
        <v>411</v>
      </c>
      <c r="I386" s="1392" t="s">
        <v>412</v>
      </c>
      <c r="J386" s="1392" t="s">
        <v>413</v>
      </c>
      <c r="K386" s="1392" t="s">
        <v>414</v>
      </c>
    </row>
    <row r="387" spans="1:11" ht="12.75" customHeight="1">
      <c r="A387" s="1394" t="s">
        <v>775</v>
      </c>
      <c r="B387" s="1395" t="s">
        <v>334</v>
      </c>
      <c r="D387" s="1399">
        <v>180</v>
      </c>
      <c r="E387" s="1399">
        <v>187</v>
      </c>
      <c r="F387" s="1399">
        <v>190</v>
      </c>
      <c r="G387" s="1399">
        <v>188</v>
      </c>
      <c r="H387" s="1399">
        <v>179</v>
      </c>
      <c r="I387" s="1399">
        <v>187</v>
      </c>
      <c r="J387" s="1399">
        <v>186</v>
      </c>
      <c r="K387" s="1400">
        <v>185</v>
      </c>
    </row>
    <row r="388" spans="1:11" ht="12.75" customHeight="1">
      <c r="A388" s="1404" t="s">
        <v>776</v>
      </c>
      <c r="B388" s="1396" t="s">
        <v>334</v>
      </c>
      <c r="D388" s="1411">
        <v>107</v>
      </c>
      <c r="E388" s="1411">
        <v>106</v>
      </c>
      <c r="F388" s="1411">
        <v>106</v>
      </c>
      <c r="G388" s="1411">
        <v>107</v>
      </c>
      <c r="H388" s="1411">
        <v>109</v>
      </c>
      <c r="I388" s="1411">
        <v>106</v>
      </c>
      <c r="J388" s="1411">
        <v>104</v>
      </c>
      <c r="K388" s="1412">
        <v>103</v>
      </c>
    </row>
    <row r="389" spans="1:11" ht="12.75" customHeight="1">
      <c r="A389" s="1404" t="s">
        <v>777</v>
      </c>
      <c r="B389" s="1396" t="s">
        <v>334</v>
      </c>
      <c r="D389" s="1411">
        <v>97</v>
      </c>
      <c r="E389" s="1411">
        <v>98</v>
      </c>
      <c r="F389" s="1411">
        <v>100</v>
      </c>
      <c r="G389" s="1411">
        <v>99</v>
      </c>
      <c r="H389" s="1411">
        <v>95</v>
      </c>
      <c r="I389" s="1411">
        <v>98</v>
      </c>
      <c r="J389" s="1411">
        <v>97</v>
      </c>
      <c r="K389" s="1412">
        <v>97</v>
      </c>
    </row>
    <row r="390" spans="1:11" ht="12.75" customHeight="1">
      <c r="A390" s="1404" t="s">
        <v>778</v>
      </c>
      <c r="B390" s="1396" t="s">
        <v>334</v>
      </c>
      <c r="D390" s="1411">
        <v>78</v>
      </c>
      <c r="E390" s="1411">
        <v>79</v>
      </c>
      <c r="F390" s="1411">
        <v>77</v>
      </c>
      <c r="G390" s="1411">
        <v>81</v>
      </c>
      <c r="H390" s="1411">
        <v>79</v>
      </c>
      <c r="I390" s="1411">
        <v>77</v>
      </c>
      <c r="J390" s="1411">
        <v>79</v>
      </c>
      <c r="K390" s="1412">
        <v>78</v>
      </c>
    </row>
    <row r="391" spans="1:11" ht="12.75" customHeight="1">
      <c r="A391" s="1404" t="s">
        <v>779</v>
      </c>
      <c r="B391" s="1396" t="s">
        <v>334</v>
      </c>
      <c r="D391" s="1411">
        <v>86</v>
      </c>
      <c r="E391" s="1411">
        <v>86</v>
      </c>
      <c r="F391" s="1411">
        <v>87</v>
      </c>
      <c r="G391" s="1411">
        <v>87</v>
      </c>
      <c r="H391" s="1411">
        <v>88</v>
      </c>
      <c r="I391" s="1411">
        <v>88</v>
      </c>
      <c r="J391" s="1411">
        <v>88</v>
      </c>
      <c r="K391" s="1412">
        <v>88</v>
      </c>
    </row>
    <row r="392" spans="1:11" ht="12.75" customHeight="1">
      <c r="A392" s="1404" t="s">
        <v>780</v>
      </c>
      <c r="B392" s="1396" t="s">
        <v>334</v>
      </c>
      <c r="D392" s="1411">
        <v>91</v>
      </c>
      <c r="E392" s="1411">
        <v>90</v>
      </c>
      <c r="F392" s="1411">
        <v>92</v>
      </c>
      <c r="G392" s="1411">
        <v>93</v>
      </c>
      <c r="H392" s="1411">
        <v>93</v>
      </c>
      <c r="I392" s="1411">
        <v>88</v>
      </c>
      <c r="J392" s="1411">
        <v>90</v>
      </c>
      <c r="K392" s="1412">
        <v>89</v>
      </c>
    </row>
    <row r="393" spans="1:11" ht="12.75" customHeight="1">
      <c r="A393" s="1394" t="s">
        <v>781</v>
      </c>
      <c r="B393" s="1395" t="s">
        <v>334</v>
      </c>
      <c r="D393" s="1399">
        <v>119</v>
      </c>
      <c r="E393" s="1399">
        <v>121</v>
      </c>
      <c r="F393" s="1399">
        <v>121</v>
      </c>
      <c r="G393" s="1399">
        <v>123</v>
      </c>
      <c r="H393" s="1399">
        <v>130</v>
      </c>
      <c r="I393" s="1399">
        <v>128</v>
      </c>
      <c r="J393" s="1399">
        <v>128</v>
      </c>
      <c r="K393" s="1400">
        <v>126</v>
      </c>
    </row>
    <row r="394" spans="1:11" ht="12.75" customHeight="1">
      <c r="A394" s="1404" t="s">
        <v>782</v>
      </c>
      <c r="B394" s="1396" t="s">
        <v>334</v>
      </c>
      <c r="D394" s="1411">
        <v>65</v>
      </c>
      <c r="E394" s="1411">
        <v>66</v>
      </c>
      <c r="F394" s="1411">
        <v>67</v>
      </c>
      <c r="G394" s="1411">
        <v>66</v>
      </c>
      <c r="H394" s="1411">
        <v>73</v>
      </c>
      <c r="I394" s="1411">
        <v>72</v>
      </c>
      <c r="J394" s="1411">
        <v>72</v>
      </c>
      <c r="K394" s="1412">
        <v>71</v>
      </c>
    </row>
    <row r="395" spans="1:11" ht="12.75" customHeight="1">
      <c r="A395" s="1404" t="s">
        <v>783</v>
      </c>
      <c r="B395" s="1396" t="s">
        <v>334</v>
      </c>
      <c r="D395" s="1411">
        <v>38</v>
      </c>
      <c r="E395" s="1411">
        <v>38</v>
      </c>
      <c r="F395" s="1411">
        <v>38</v>
      </c>
      <c r="G395" s="1411">
        <v>39</v>
      </c>
      <c r="H395" s="1411">
        <v>42</v>
      </c>
      <c r="I395" s="1411">
        <v>41</v>
      </c>
      <c r="J395" s="1411">
        <v>41</v>
      </c>
      <c r="K395" s="1412">
        <v>41</v>
      </c>
    </row>
    <row r="396" spans="1:11" ht="12.75" customHeight="1">
      <c r="A396" s="1404" t="s">
        <v>784</v>
      </c>
      <c r="B396" s="1396" t="s">
        <v>334</v>
      </c>
      <c r="D396" s="1411">
        <v>67</v>
      </c>
      <c r="E396" s="1411">
        <v>68</v>
      </c>
      <c r="F396" s="1411">
        <v>67</v>
      </c>
      <c r="G396" s="1411">
        <v>70</v>
      </c>
      <c r="H396" s="1411">
        <v>70</v>
      </c>
      <c r="I396" s="1411">
        <v>68</v>
      </c>
      <c r="J396" s="1411">
        <v>68</v>
      </c>
      <c r="K396" s="1412">
        <v>68</v>
      </c>
    </row>
    <row r="397" spans="1:11" ht="12.75" customHeight="1">
      <c r="A397" s="1464" t="s">
        <v>785</v>
      </c>
      <c r="B397" s="1465"/>
      <c r="C397" s="1465"/>
      <c r="D397" s="1465"/>
      <c r="E397" s="1465"/>
      <c r="F397" s="1465"/>
      <c r="G397" s="1465"/>
      <c r="H397" s="1418"/>
      <c r="I397" s="1418"/>
      <c r="J397" s="1418"/>
      <c r="K397" s="1419"/>
    </row>
    <row r="398" spans="1:11" ht="12.75" customHeight="1">
      <c r="A398" s="1391" t="s">
        <v>303</v>
      </c>
      <c r="B398" s="1392" t="s">
        <v>331</v>
      </c>
      <c r="C398" s="1466" t="s">
        <v>410</v>
      </c>
      <c r="D398" s="1474" t="s">
        <v>411</v>
      </c>
      <c r="E398" s="1474" t="s">
        <v>412</v>
      </c>
      <c r="F398" s="1474" t="s">
        <v>413</v>
      </c>
      <c r="G398" s="1474" t="s">
        <v>414</v>
      </c>
      <c r="H398" s="1392" t="s">
        <v>411</v>
      </c>
      <c r="I398" s="1392" t="s">
        <v>412</v>
      </c>
      <c r="J398" s="1392" t="s">
        <v>413</v>
      </c>
      <c r="K398" s="1392" t="s">
        <v>414</v>
      </c>
    </row>
    <row r="399" spans="1:11" ht="12.75" customHeight="1">
      <c r="A399" s="1394" t="s">
        <v>786</v>
      </c>
      <c r="B399" s="1395" t="s">
        <v>334</v>
      </c>
      <c r="D399" s="1399">
        <v>73</v>
      </c>
      <c r="E399" s="1399">
        <v>70</v>
      </c>
      <c r="F399" s="1399">
        <v>71</v>
      </c>
      <c r="G399" s="1399">
        <v>71</v>
      </c>
      <c r="H399" s="1399">
        <v>73</v>
      </c>
      <c r="I399" s="1399">
        <v>76</v>
      </c>
      <c r="J399" s="1399">
        <v>73</v>
      </c>
      <c r="K399" s="1400">
        <v>74</v>
      </c>
    </row>
    <row r="400" spans="1:11" ht="12.75" customHeight="1">
      <c r="A400" s="1404" t="s">
        <v>787</v>
      </c>
      <c r="B400" s="1396" t="s">
        <v>334</v>
      </c>
      <c r="D400" s="1411">
        <v>17</v>
      </c>
      <c r="E400" s="1411">
        <v>15</v>
      </c>
      <c r="F400" s="1411">
        <v>16</v>
      </c>
      <c r="G400" s="1411">
        <v>17</v>
      </c>
      <c r="H400" s="1411">
        <v>16</v>
      </c>
      <c r="I400" s="1411">
        <v>18</v>
      </c>
      <c r="J400" s="1411">
        <v>18</v>
      </c>
      <c r="K400" s="1412">
        <v>18</v>
      </c>
    </row>
    <row r="401" spans="1:11" ht="12.75" customHeight="1">
      <c r="A401" s="1404" t="s">
        <v>789</v>
      </c>
      <c r="B401" s="1396" t="s">
        <v>334</v>
      </c>
      <c r="D401" s="1411">
        <v>12</v>
      </c>
      <c r="E401" s="1411">
        <v>13</v>
      </c>
      <c r="F401" s="1411">
        <v>14</v>
      </c>
      <c r="G401" s="1411">
        <v>12</v>
      </c>
      <c r="H401" s="1411">
        <v>18</v>
      </c>
      <c r="I401" s="1411">
        <v>19</v>
      </c>
      <c r="J401" s="1411">
        <v>20</v>
      </c>
      <c r="K401" s="1412">
        <v>18</v>
      </c>
    </row>
    <row r="402" spans="1:11" ht="12.75" customHeight="1">
      <c r="A402" s="1404" t="s">
        <v>790</v>
      </c>
      <c r="B402" s="1396" t="s">
        <v>334</v>
      </c>
      <c r="D402" s="1411">
        <v>16</v>
      </c>
      <c r="E402" s="1411">
        <v>16</v>
      </c>
      <c r="F402" s="1411">
        <v>15</v>
      </c>
      <c r="G402" s="1411">
        <v>15</v>
      </c>
      <c r="H402" s="1411">
        <v>13</v>
      </c>
      <c r="I402" s="1411">
        <v>16</v>
      </c>
      <c r="J402" s="1411">
        <v>16</v>
      </c>
      <c r="K402" s="1412">
        <v>14</v>
      </c>
    </row>
    <row r="403" spans="1:11" ht="12.75" customHeight="1">
      <c r="A403" s="1404" t="s">
        <v>791</v>
      </c>
      <c r="B403" s="1396" t="s">
        <v>334</v>
      </c>
      <c r="D403" s="1411">
        <v>28</v>
      </c>
      <c r="E403" s="1411">
        <v>26</v>
      </c>
      <c r="F403" s="1411">
        <v>27</v>
      </c>
      <c r="G403" s="1411">
        <v>29</v>
      </c>
      <c r="H403" s="1411">
        <v>31</v>
      </c>
      <c r="I403" s="1411">
        <v>33</v>
      </c>
      <c r="J403" s="1411">
        <v>33</v>
      </c>
      <c r="K403" s="1412">
        <v>31</v>
      </c>
    </row>
    <row r="404" spans="1:11" ht="12.75" customHeight="1">
      <c r="A404" s="1404" t="s">
        <v>792</v>
      </c>
      <c r="B404" s="1396" t="s">
        <v>334</v>
      </c>
      <c r="D404" s="1411">
        <v>25</v>
      </c>
      <c r="E404" s="1411">
        <v>25</v>
      </c>
      <c r="F404" s="1411">
        <v>26</v>
      </c>
      <c r="G404" s="1411">
        <v>25</v>
      </c>
      <c r="H404" s="1411">
        <v>25</v>
      </c>
      <c r="I404" s="1411">
        <v>25</v>
      </c>
      <c r="J404" s="1411">
        <v>25</v>
      </c>
      <c r="K404" s="1412">
        <v>27</v>
      </c>
    </row>
    <row r="405" spans="1:11" ht="12.75" customHeight="1">
      <c r="A405" s="1404" t="s">
        <v>793</v>
      </c>
      <c r="B405" s="1396" t="s">
        <v>334</v>
      </c>
      <c r="D405" s="1411">
        <v>18</v>
      </c>
      <c r="E405" s="1411">
        <v>16</v>
      </c>
      <c r="F405" s="1411">
        <v>17</v>
      </c>
      <c r="G405" s="1411">
        <v>17</v>
      </c>
      <c r="H405" s="1411">
        <v>16</v>
      </c>
      <c r="I405" s="1411">
        <v>17</v>
      </c>
      <c r="J405" s="1411">
        <v>18</v>
      </c>
      <c r="K405" s="1412">
        <v>17</v>
      </c>
    </row>
    <row r="406" spans="1:11" ht="12.75" customHeight="1">
      <c r="A406" s="1404" t="s">
        <v>794</v>
      </c>
      <c r="B406" s="1396" t="s">
        <v>334</v>
      </c>
      <c r="D406" s="1411">
        <v>40</v>
      </c>
      <c r="E406" s="1411">
        <v>40</v>
      </c>
      <c r="F406" s="1411">
        <v>39</v>
      </c>
      <c r="G406" s="1411">
        <v>37</v>
      </c>
      <c r="H406" s="1411">
        <v>40</v>
      </c>
      <c r="I406" s="1411">
        <v>40</v>
      </c>
      <c r="J406" s="1411">
        <v>40</v>
      </c>
      <c r="K406" s="1412">
        <v>40</v>
      </c>
    </row>
    <row r="407" spans="1:11" ht="12.75" customHeight="1">
      <c r="A407" s="1404" t="s">
        <v>795</v>
      </c>
      <c r="B407" s="1396" t="s">
        <v>334</v>
      </c>
      <c r="D407" s="1411">
        <v>44</v>
      </c>
      <c r="E407" s="1411">
        <v>44</v>
      </c>
      <c r="F407" s="1411">
        <v>43</v>
      </c>
      <c r="G407" s="1411">
        <v>42</v>
      </c>
      <c r="H407" s="1411">
        <v>47</v>
      </c>
      <c r="I407" s="1411">
        <v>48</v>
      </c>
      <c r="J407" s="1411">
        <v>46</v>
      </c>
      <c r="K407" s="1412">
        <v>47</v>
      </c>
    </row>
    <row r="408" spans="1:11" ht="12.75" customHeight="1">
      <c r="A408" s="1404" t="s">
        <v>796</v>
      </c>
      <c r="B408" s="1396" t="s">
        <v>334</v>
      </c>
      <c r="D408" s="1411">
        <v>9</v>
      </c>
      <c r="E408" s="1411">
        <v>10</v>
      </c>
      <c r="F408" s="1411">
        <v>8</v>
      </c>
      <c r="G408" s="1411">
        <v>8</v>
      </c>
      <c r="H408" s="1411">
        <v>9</v>
      </c>
      <c r="I408" s="1411">
        <v>9</v>
      </c>
      <c r="J408" s="1411">
        <v>9</v>
      </c>
      <c r="K408" s="1412">
        <v>10</v>
      </c>
    </row>
    <row r="409" spans="1:11" ht="12.75" customHeight="1">
      <c r="A409" s="1404" t="s">
        <v>797</v>
      </c>
      <c r="B409" s="1396" t="s">
        <v>334</v>
      </c>
      <c r="D409" s="1411">
        <v>5</v>
      </c>
      <c r="E409" s="1411">
        <v>6</v>
      </c>
      <c r="F409" s="1411">
        <v>5</v>
      </c>
      <c r="G409" s="1411">
        <v>6</v>
      </c>
      <c r="H409" s="1411">
        <v>4</v>
      </c>
      <c r="I409" s="1411">
        <v>8</v>
      </c>
      <c r="J409" s="1411">
        <v>5</v>
      </c>
      <c r="K409" s="1412">
        <v>6</v>
      </c>
    </row>
    <row r="410" spans="1:11" ht="12.75" customHeight="1">
      <c r="A410" s="1404" t="s">
        <v>798</v>
      </c>
      <c r="B410" s="1396" t="s">
        <v>334</v>
      </c>
      <c r="D410" s="1411">
        <v>22</v>
      </c>
      <c r="E410" s="1411">
        <v>20</v>
      </c>
      <c r="F410" s="1411">
        <v>22</v>
      </c>
      <c r="G410" s="1411">
        <v>21</v>
      </c>
      <c r="H410" s="1411">
        <v>21</v>
      </c>
      <c r="I410" s="1411">
        <v>22</v>
      </c>
      <c r="J410" s="1411">
        <v>18</v>
      </c>
      <c r="K410" s="1412">
        <v>21</v>
      </c>
    </row>
    <row r="411" spans="1:11" ht="12.75" customHeight="1">
      <c r="A411" s="1404" t="s">
        <v>799</v>
      </c>
      <c r="B411" s="1396" t="s">
        <v>334</v>
      </c>
      <c r="D411" s="1411">
        <v>15</v>
      </c>
      <c r="E411" s="1411">
        <v>15</v>
      </c>
      <c r="F411" s="1411">
        <v>15</v>
      </c>
      <c r="G411" s="1411">
        <v>14</v>
      </c>
      <c r="H411" s="1411">
        <v>13</v>
      </c>
      <c r="I411" s="1411">
        <v>13</v>
      </c>
      <c r="J411" s="1411">
        <v>14</v>
      </c>
      <c r="K411" s="1412">
        <v>14</v>
      </c>
    </row>
    <row r="412" spans="1:11" ht="12.75" customHeight="1">
      <c r="A412" s="1404" t="s">
        <v>800</v>
      </c>
      <c r="B412" s="1396" t="s">
        <v>334</v>
      </c>
      <c r="D412" s="1411">
        <v>21</v>
      </c>
      <c r="E412" s="1411">
        <v>21</v>
      </c>
      <c r="F412" s="1411">
        <v>20</v>
      </c>
      <c r="G412" s="1411">
        <v>20</v>
      </c>
      <c r="H412" s="1411">
        <v>23</v>
      </c>
      <c r="I412" s="1411">
        <v>23</v>
      </c>
      <c r="J412" s="1411">
        <v>21</v>
      </c>
      <c r="K412" s="1412">
        <v>23</v>
      </c>
    </row>
    <row r="413" spans="1:11" ht="12.75" customHeight="1">
      <c r="A413" s="1394" t="s">
        <v>801</v>
      </c>
      <c r="B413" s="1395" t="s">
        <v>334</v>
      </c>
      <c r="D413" s="1399">
        <v>36</v>
      </c>
      <c r="E413" s="1399">
        <v>35</v>
      </c>
      <c r="F413" s="1399">
        <v>38</v>
      </c>
      <c r="G413" s="1399">
        <v>41</v>
      </c>
      <c r="H413" s="1399">
        <v>38</v>
      </c>
      <c r="I413" s="1399">
        <v>37</v>
      </c>
      <c r="J413" s="1399">
        <v>40</v>
      </c>
      <c r="K413" s="1400">
        <v>41</v>
      </c>
    </row>
    <row r="414" spans="1:11" ht="12.75" customHeight="1">
      <c r="A414" s="1404" t="s">
        <v>802</v>
      </c>
      <c r="B414" s="1396" t="s">
        <v>334</v>
      </c>
      <c r="D414" s="1411">
        <v>21</v>
      </c>
      <c r="E414" s="1411">
        <v>21</v>
      </c>
      <c r="F414" s="1411">
        <v>21</v>
      </c>
      <c r="G414" s="1411">
        <v>22</v>
      </c>
      <c r="H414" s="1396"/>
      <c r="I414" s="1411"/>
      <c r="J414" s="1411"/>
      <c r="K414" s="1412"/>
    </row>
    <row r="415" spans="1:11" ht="12.75" customHeight="1">
      <c r="A415" s="1394" t="s">
        <v>803</v>
      </c>
      <c r="B415" s="1395" t="s">
        <v>334</v>
      </c>
      <c r="D415" s="1399">
        <v>199</v>
      </c>
      <c r="E415" s="1399">
        <v>196</v>
      </c>
      <c r="F415" s="1399">
        <v>202</v>
      </c>
      <c r="G415" s="1399">
        <v>201</v>
      </c>
      <c r="H415" s="1399">
        <v>197</v>
      </c>
      <c r="I415" s="1399">
        <v>198</v>
      </c>
      <c r="J415" s="1399">
        <v>202</v>
      </c>
      <c r="K415" s="1400">
        <v>201</v>
      </c>
    </row>
    <row r="416" spans="1:11" ht="12.75" customHeight="1">
      <c r="A416" s="1404" t="s">
        <v>804</v>
      </c>
      <c r="B416" s="1396" t="s">
        <v>334</v>
      </c>
      <c r="D416" s="1411">
        <v>20</v>
      </c>
      <c r="E416" s="1411">
        <v>18</v>
      </c>
      <c r="F416" s="1411">
        <v>19</v>
      </c>
      <c r="G416" s="1411">
        <v>19</v>
      </c>
      <c r="H416" s="1411">
        <v>18</v>
      </c>
      <c r="I416" s="1411">
        <v>19</v>
      </c>
      <c r="J416" s="1411">
        <v>21</v>
      </c>
      <c r="K416" s="1412">
        <v>20</v>
      </c>
    </row>
    <row r="417" spans="1:11" ht="12.75" customHeight="1">
      <c r="A417" s="1404" t="s">
        <v>805</v>
      </c>
      <c r="B417" s="1396" t="s">
        <v>334</v>
      </c>
      <c r="D417" s="1411">
        <v>19</v>
      </c>
      <c r="E417" s="1411">
        <v>18</v>
      </c>
      <c r="F417" s="1411">
        <v>18</v>
      </c>
      <c r="G417" s="1411">
        <v>19</v>
      </c>
      <c r="H417" s="1411">
        <v>15</v>
      </c>
      <c r="I417" s="1411">
        <v>15</v>
      </c>
      <c r="J417" s="1411">
        <v>16</v>
      </c>
      <c r="K417" s="1412">
        <v>18</v>
      </c>
    </row>
    <row r="418" spans="1:11" ht="12.75" customHeight="1">
      <c r="A418" s="1404" t="s">
        <v>806</v>
      </c>
      <c r="B418" s="1396" t="s">
        <v>334</v>
      </c>
      <c r="D418" s="1411">
        <v>4</v>
      </c>
      <c r="E418" s="1411">
        <v>4</v>
      </c>
      <c r="F418" s="1411">
        <v>5</v>
      </c>
      <c r="G418" s="1411">
        <v>5</v>
      </c>
      <c r="H418" s="1411">
        <v>3</v>
      </c>
      <c r="I418" s="1411">
        <v>4</v>
      </c>
      <c r="J418" s="1411">
        <v>5</v>
      </c>
      <c r="K418" s="1412">
        <v>4</v>
      </c>
    </row>
    <row r="419" spans="1:11" ht="12.75" customHeight="1">
      <c r="A419" s="1404" t="s">
        <v>807</v>
      </c>
      <c r="B419" s="1396" t="s">
        <v>334</v>
      </c>
      <c r="D419" s="1411">
        <v>164</v>
      </c>
      <c r="E419" s="1411">
        <v>163</v>
      </c>
      <c r="F419" s="1411">
        <v>165</v>
      </c>
      <c r="G419" s="1411">
        <v>162</v>
      </c>
      <c r="H419" s="1411">
        <v>165</v>
      </c>
      <c r="I419" s="1411">
        <v>165</v>
      </c>
      <c r="J419" s="1411">
        <v>164</v>
      </c>
      <c r="K419" s="1412">
        <v>162</v>
      </c>
    </row>
    <row r="420" spans="1:11" ht="12.75" customHeight="1">
      <c r="A420" s="1404" t="s">
        <v>808</v>
      </c>
      <c r="B420" s="1396" t="s">
        <v>334</v>
      </c>
      <c r="D420" s="1411">
        <v>11</v>
      </c>
      <c r="E420" s="1411">
        <v>13</v>
      </c>
      <c r="F420" s="1411">
        <v>18</v>
      </c>
      <c r="G420" s="1411">
        <v>18</v>
      </c>
      <c r="H420" s="1411">
        <v>10</v>
      </c>
      <c r="I420" s="1411">
        <v>11</v>
      </c>
      <c r="J420" s="1411">
        <v>16</v>
      </c>
      <c r="K420" s="1412">
        <v>17</v>
      </c>
    </row>
    <row r="421" spans="1:11" ht="12.75" customHeight="1">
      <c r="A421" s="1394" t="s">
        <v>809</v>
      </c>
      <c r="B421" s="1396" t="s">
        <v>334</v>
      </c>
      <c r="D421" s="1399">
        <v>272</v>
      </c>
      <c r="E421" s="1399">
        <v>272</v>
      </c>
      <c r="F421" s="1399">
        <v>273</v>
      </c>
      <c r="G421" s="1399">
        <v>270</v>
      </c>
      <c r="H421" s="1399">
        <v>274</v>
      </c>
      <c r="I421" s="1399">
        <v>274</v>
      </c>
      <c r="J421" s="1399">
        <v>272</v>
      </c>
      <c r="K421" s="1400">
        <v>271</v>
      </c>
    </row>
    <row r="422" spans="1:11" ht="12.75" customHeight="1">
      <c r="A422" s="1404" t="s">
        <v>810</v>
      </c>
      <c r="B422" s="1395" t="s">
        <v>334</v>
      </c>
      <c r="D422" s="1411">
        <v>261</v>
      </c>
      <c r="E422" s="1411">
        <v>261</v>
      </c>
      <c r="F422" s="1411">
        <v>261</v>
      </c>
      <c r="G422" s="1411">
        <v>259</v>
      </c>
      <c r="H422" s="1411">
        <v>263</v>
      </c>
      <c r="I422" s="1411">
        <v>263</v>
      </c>
      <c r="J422" s="1411">
        <v>261</v>
      </c>
      <c r="K422" s="1412">
        <v>260</v>
      </c>
    </row>
    <row r="423" spans="1:11" ht="12.75" customHeight="1">
      <c r="A423" s="1404" t="s">
        <v>812</v>
      </c>
      <c r="B423" s="1396" t="s">
        <v>334</v>
      </c>
      <c r="D423" s="1411">
        <v>124</v>
      </c>
      <c r="E423" s="1411">
        <v>124</v>
      </c>
      <c r="F423" s="1411">
        <v>125</v>
      </c>
      <c r="G423" s="1411">
        <v>123</v>
      </c>
      <c r="H423" s="1411">
        <v>124</v>
      </c>
      <c r="I423" s="1411">
        <v>124</v>
      </c>
      <c r="J423" s="1411">
        <v>125</v>
      </c>
      <c r="K423" s="1412">
        <v>124</v>
      </c>
    </row>
    <row r="424" spans="1:11" ht="12.75" customHeight="1">
      <c r="A424" s="1404" t="s">
        <v>813</v>
      </c>
      <c r="B424" s="1396" t="s">
        <v>334</v>
      </c>
      <c r="D424" s="1411">
        <v>172</v>
      </c>
      <c r="E424" s="1411">
        <v>171</v>
      </c>
      <c r="F424" s="1411">
        <v>172</v>
      </c>
      <c r="G424" s="1411">
        <v>174</v>
      </c>
      <c r="H424" s="1411">
        <v>174</v>
      </c>
      <c r="I424" s="1411">
        <v>175</v>
      </c>
      <c r="J424" s="1411">
        <v>173</v>
      </c>
      <c r="K424" s="1412">
        <v>171</v>
      </c>
    </row>
    <row r="425" spans="1:11" ht="12.75" customHeight="1">
      <c r="A425" s="1404" t="s">
        <v>814</v>
      </c>
      <c r="B425" s="1396" t="s">
        <v>334</v>
      </c>
      <c r="D425" s="1411">
        <v>22</v>
      </c>
      <c r="E425" s="1411">
        <v>22</v>
      </c>
      <c r="F425" s="1411">
        <v>22</v>
      </c>
      <c r="G425" s="1411">
        <v>22</v>
      </c>
      <c r="H425" s="1411">
        <v>22</v>
      </c>
      <c r="I425" s="1411">
        <v>22</v>
      </c>
      <c r="J425" s="1411">
        <v>21</v>
      </c>
      <c r="K425" s="1412">
        <v>21</v>
      </c>
    </row>
    <row r="426" spans="1:11" ht="12.75" customHeight="1">
      <c r="A426" s="1394" t="s">
        <v>815</v>
      </c>
      <c r="B426" s="1395" t="s">
        <v>334</v>
      </c>
      <c r="D426" s="1399">
        <v>23</v>
      </c>
      <c r="E426" s="1399">
        <v>24</v>
      </c>
      <c r="F426" s="1399">
        <v>23</v>
      </c>
      <c r="G426" s="1399">
        <v>24</v>
      </c>
      <c r="H426" s="1399">
        <v>23</v>
      </c>
      <c r="I426" s="1399">
        <v>23</v>
      </c>
      <c r="J426" s="1399">
        <v>24</v>
      </c>
      <c r="K426" s="1400">
        <v>24</v>
      </c>
    </row>
    <row r="427" spans="1:11" ht="12.75" customHeight="1">
      <c r="A427" s="1404" t="s">
        <v>816</v>
      </c>
      <c r="B427" s="1396" t="s">
        <v>334</v>
      </c>
      <c r="D427" s="1411">
        <v>26</v>
      </c>
      <c r="E427" s="1411">
        <v>26</v>
      </c>
      <c r="F427" s="1411">
        <v>25</v>
      </c>
      <c r="G427" s="1411">
        <v>26</v>
      </c>
      <c r="H427" s="1411">
        <v>25</v>
      </c>
      <c r="I427" s="1411">
        <v>25</v>
      </c>
      <c r="J427" s="1411">
        <v>26</v>
      </c>
      <c r="K427" s="1412">
        <v>26</v>
      </c>
    </row>
    <row r="428" spans="1:11" ht="12.75" customHeight="1">
      <c r="A428" s="1407" t="s">
        <v>817</v>
      </c>
      <c r="B428" s="1396" t="s">
        <v>334</v>
      </c>
      <c r="D428" s="1411">
        <v>21</v>
      </c>
      <c r="E428" s="1411">
        <v>22</v>
      </c>
      <c r="F428" s="1411">
        <v>21</v>
      </c>
      <c r="G428" s="1411">
        <v>22</v>
      </c>
      <c r="H428" s="1411">
        <v>21</v>
      </c>
      <c r="I428" s="1411">
        <v>21</v>
      </c>
      <c r="J428" s="1411">
        <v>22</v>
      </c>
      <c r="K428" s="1412">
        <v>22</v>
      </c>
    </row>
    <row r="429" spans="1:11" ht="12.75" customHeight="1">
      <c r="A429" s="1404" t="s">
        <v>818</v>
      </c>
      <c r="B429" s="1396" t="s">
        <v>334</v>
      </c>
      <c r="D429" s="1411">
        <v>6</v>
      </c>
      <c r="E429" s="1411">
        <v>6</v>
      </c>
      <c r="F429" s="1411">
        <v>6</v>
      </c>
      <c r="G429" s="1411">
        <v>7</v>
      </c>
      <c r="H429" s="1411">
        <v>7</v>
      </c>
      <c r="I429" s="1411">
        <v>6</v>
      </c>
      <c r="J429" s="1411">
        <v>6</v>
      </c>
      <c r="K429" s="1412">
        <v>7</v>
      </c>
    </row>
    <row r="430" spans="1:11" ht="12.75" customHeight="1">
      <c r="A430" s="1407" t="s">
        <v>819</v>
      </c>
      <c r="B430" s="1396" t="s">
        <v>334</v>
      </c>
      <c r="D430" s="1411">
        <v>5</v>
      </c>
      <c r="E430" s="1411">
        <v>5</v>
      </c>
      <c r="F430" s="1411">
        <v>5</v>
      </c>
      <c r="G430" s="1411">
        <v>5</v>
      </c>
      <c r="H430" s="1411">
        <v>5</v>
      </c>
      <c r="I430" s="1411">
        <v>5</v>
      </c>
      <c r="J430" s="1411">
        <v>5</v>
      </c>
      <c r="K430" s="1412">
        <v>5</v>
      </c>
    </row>
    <row r="431" spans="1:11" ht="12.75" customHeight="1">
      <c r="A431" s="1394" t="s">
        <v>820</v>
      </c>
      <c r="B431" s="1395" t="s">
        <v>334</v>
      </c>
      <c r="D431" s="1399">
        <v>339</v>
      </c>
      <c r="E431" s="1399">
        <v>337</v>
      </c>
      <c r="F431" s="1399">
        <v>335</v>
      </c>
      <c r="G431" s="1399">
        <v>335</v>
      </c>
      <c r="H431" s="1399">
        <v>333</v>
      </c>
      <c r="I431" s="1399">
        <v>335</v>
      </c>
      <c r="J431" s="1399">
        <v>336</v>
      </c>
      <c r="K431" s="1400">
        <v>336</v>
      </c>
    </row>
    <row r="432" spans="1:11" ht="12.75" customHeight="1">
      <c r="A432" s="1404" t="s">
        <v>821</v>
      </c>
      <c r="B432" s="1396" t="s">
        <v>334</v>
      </c>
      <c r="D432" s="1411">
        <v>126</v>
      </c>
      <c r="E432" s="1411">
        <v>127</v>
      </c>
      <c r="F432" s="1411">
        <v>127</v>
      </c>
      <c r="G432" s="1411">
        <v>126</v>
      </c>
      <c r="H432" s="1411">
        <v>123</v>
      </c>
      <c r="I432" s="1411">
        <v>125</v>
      </c>
      <c r="J432" s="1411">
        <v>124</v>
      </c>
      <c r="K432" s="1412">
        <v>125</v>
      </c>
    </row>
    <row r="433" spans="1:11" ht="12.75" customHeight="1">
      <c r="A433" s="1407" t="s">
        <v>822</v>
      </c>
      <c r="B433" s="1396" t="s">
        <v>334</v>
      </c>
      <c r="D433" s="1411">
        <v>126</v>
      </c>
      <c r="E433" s="1411">
        <v>127</v>
      </c>
      <c r="F433" s="1411">
        <v>127</v>
      </c>
      <c r="G433" s="1411">
        <v>126</v>
      </c>
      <c r="H433" s="1411">
        <v>123</v>
      </c>
      <c r="I433" s="1411">
        <v>125</v>
      </c>
      <c r="J433" s="1411">
        <v>124</v>
      </c>
      <c r="K433" s="1412">
        <v>125</v>
      </c>
    </row>
    <row r="434" spans="1:11" ht="12.75" customHeight="1">
      <c r="A434" s="1404" t="s">
        <v>823</v>
      </c>
      <c r="B434" s="1396" t="s">
        <v>334</v>
      </c>
      <c r="D434" s="1411">
        <v>122</v>
      </c>
      <c r="E434" s="1411">
        <v>122</v>
      </c>
      <c r="F434" s="1411">
        <v>122</v>
      </c>
      <c r="G434" s="1411">
        <v>123</v>
      </c>
      <c r="H434" s="1411">
        <v>121</v>
      </c>
      <c r="I434" s="1411">
        <v>122</v>
      </c>
      <c r="J434" s="1411">
        <v>122</v>
      </c>
      <c r="K434" s="1412">
        <v>124</v>
      </c>
    </row>
    <row r="435" spans="1:11" ht="12.75" customHeight="1">
      <c r="A435" s="1407" t="s">
        <v>824</v>
      </c>
      <c r="B435" s="1396" t="s">
        <v>334</v>
      </c>
      <c r="D435" s="1411">
        <v>122</v>
      </c>
      <c r="E435" s="1411">
        <v>122</v>
      </c>
      <c r="F435" s="1411">
        <v>122</v>
      </c>
      <c r="G435" s="1411">
        <v>123</v>
      </c>
      <c r="H435" s="1411">
        <v>121</v>
      </c>
      <c r="I435" s="1411">
        <v>122</v>
      </c>
      <c r="J435" s="1411">
        <v>122</v>
      </c>
      <c r="K435" s="1412">
        <v>124</v>
      </c>
    </row>
    <row r="436" spans="1:11" ht="12.75" customHeight="1">
      <c r="A436" s="1404" t="s">
        <v>825</v>
      </c>
      <c r="B436" s="1396" t="s">
        <v>334</v>
      </c>
      <c r="C436" s="1411">
        <v>2</v>
      </c>
      <c r="D436" s="1411">
        <v>80</v>
      </c>
      <c r="E436" s="1411">
        <v>78</v>
      </c>
      <c r="F436" s="1411">
        <v>78</v>
      </c>
      <c r="G436" s="1411">
        <v>76</v>
      </c>
      <c r="H436" s="1411">
        <v>76</v>
      </c>
      <c r="I436" s="1411">
        <v>75</v>
      </c>
      <c r="J436" s="1411">
        <v>76</v>
      </c>
      <c r="K436" s="1412">
        <v>75</v>
      </c>
    </row>
    <row r="437" spans="1:11" ht="12.75" customHeight="1">
      <c r="A437" s="1404" t="s">
        <v>826</v>
      </c>
      <c r="B437" s="1396" t="s">
        <v>334</v>
      </c>
      <c r="D437" s="1411">
        <v>11</v>
      </c>
      <c r="E437" s="1411">
        <v>13</v>
      </c>
      <c r="F437" s="1411">
        <v>12</v>
      </c>
      <c r="G437" s="1411">
        <v>15</v>
      </c>
      <c r="H437" s="1411">
        <v>13</v>
      </c>
      <c r="I437" s="1411">
        <v>13</v>
      </c>
      <c r="J437" s="1411">
        <v>12</v>
      </c>
      <c r="K437" s="1412">
        <v>15</v>
      </c>
    </row>
    <row r="438" spans="1:11" ht="12.75" customHeight="1">
      <c r="A438" s="1404" t="s">
        <v>827</v>
      </c>
      <c r="B438" s="1396" t="s">
        <v>334</v>
      </c>
      <c r="D438" s="1411">
        <v>174</v>
      </c>
      <c r="E438" s="1411">
        <v>176</v>
      </c>
      <c r="F438" s="1411">
        <v>175</v>
      </c>
      <c r="G438" s="1411">
        <v>177</v>
      </c>
      <c r="H438" s="1411">
        <v>176</v>
      </c>
      <c r="I438" s="1411">
        <v>177</v>
      </c>
      <c r="J438" s="1411">
        <v>180</v>
      </c>
      <c r="K438" s="1412">
        <v>176</v>
      </c>
    </row>
    <row r="439" spans="1:11" ht="12.75" customHeight="1">
      <c r="A439" s="1404" t="s">
        <v>828</v>
      </c>
      <c r="B439" s="1396" t="s">
        <v>334</v>
      </c>
      <c r="D439" s="1411">
        <v>50</v>
      </c>
      <c r="E439" s="1411">
        <v>54</v>
      </c>
      <c r="F439" s="1411">
        <v>52</v>
      </c>
      <c r="G439" s="1411">
        <v>54</v>
      </c>
      <c r="H439" s="1411">
        <v>54</v>
      </c>
      <c r="I439" s="1411">
        <v>56</v>
      </c>
      <c r="J439" s="1411">
        <v>55</v>
      </c>
      <c r="K439" s="1412">
        <v>56</v>
      </c>
    </row>
    <row r="440" spans="1:11" ht="12.75" customHeight="1">
      <c r="A440" s="1404" t="s">
        <v>829</v>
      </c>
      <c r="B440" s="1396" t="s">
        <v>334</v>
      </c>
      <c r="D440" s="1411">
        <v>199</v>
      </c>
      <c r="E440" s="1411">
        <v>199</v>
      </c>
      <c r="F440" s="1411">
        <v>199</v>
      </c>
      <c r="G440" s="1411">
        <v>199</v>
      </c>
      <c r="H440" s="1411">
        <v>195</v>
      </c>
      <c r="I440" s="1411">
        <v>195</v>
      </c>
      <c r="J440" s="1411">
        <v>195</v>
      </c>
      <c r="K440" s="1412">
        <v>196</v>
      </c>
    </row>
    <row r="441" spans="1:11" ht="12.75" customHeight="1">
      <c r="A441" s="1404" t="s">
        <v>830</v>
      </c>
      <c r="B441" s="1396" t="s">
        <v>334</v>
      </c>
      <c r="D441" s="1411">
        <v>99</v>
      </c>
      <c r="E441" s="1411">
        <v>96</v>
      </c>
      <c r="F441" s="1411">
        <v>96</v>
      </c>
      <c r="G441" s="1411">
        <v>92</v>
      </c>
      <c r="H441" s="1411">
        <v>88</v>
      </c>
      <c r="I441" s="1411">
        <v>89</v>
      </c>
      <c r="J441" s="1411">
        <v>91</v>
      </c>
      <c r="K441" s="1412">
        <v>91</v>
      </c>
    </row>
    <row r="442" spans="1:11" ht="12.75" customHeight="1">
      <c r="A442" s="1404" t="s">
        <v>831</v>
      </c>
      <c r="B442" s="1396" t="s">
        <v>334</v>
      </c>
      <c r="D442" s="1411">
        <v>150</v>
      </c>
      <c r="E442" s="1411">
        <v>147</v>
      </c>
      <c r="F442" s="1411">
        <v>149</v>
      </c>
      <c r="G442" s="1411">
        <v>146</v>
      </c>
      <c r="H442" s="1411">
        <v>149</v>
      </c>
      <c r="I442" s="1411">
        <v>148</v>
      </c>
      <c r="J442" s="1411">
        <v>146</v>
      </c>
      <c r="K442" s="1412">
        <v>147</v>
      </c>
    </row>
    <row r="443" spans="1:11" ht="12.75" customHeight="1">
      <c r="A443" s="1404" t="s">
        <v>832</v>
      </c>
      <c r="B443" s="1396" t="s">
        <v>334</v>
      </c>
      <c r="D443" s="1411">
        <v>67</v>
      </c>
      <c r="E443" s="1411">
        <v>67</v>
      </c>
      <c r="F443" s="1411">
        <v>68</v>
      </c>
      <c r="G443" s="1411">
        <v>67</v>
      </c>
      <c r="H443" s="1411">
        <v>68</v>
      </c>
      <c r="I443" s="1411">
        <v>70</v>
      </c>
      <c r="J443" s="1411">
        <v>70</v>
      </c>
      <c r="K443" s="1412">
        <v>70</v>
      </c>
    </row>
    <row r="444" spans="1:11" ht="12.75" customHeight="1">
      <c r="A444" s="1404" t="s">
        <v>833</v>
      </c>
      <c r="B444" s="1396" t="s">
        <v>334</v>
      </c>
      <c r="C444" s="1411">
        <v>1</v>
      </c>
      <c r="D444" s="1411" t="s">
        <v>190</v>
      </c>
      <c r="E444" s="1411" t="s">
        <v>190</v>
      </c>
      <c r="F444" s="1411" t="s">
        <v>190</v>
      </c>
      <c r="G444" s="1411" t="s">
        <v>190</v>
      </c>
      <c r="H444" s="1411" t="s">
        <v>190</v>
      </c>
      <c r="I444" s="1411" t="s">
        <v>190</v>
      </c>
      <c r="J444" s="1411" t="s">
        <v>190</v>
      </c>
      <c r="K444" s="1412" t="s">
        <v>190</v>
      </c>
    </row>
    <row r="445" spans="1:11" ht="12.75" customHeight="1">
      <c r="A445" s="1404" t="s">
        <v>834</v>
      </c>
      <c r="B445" s="1396" t="s">
        <v>334</v>
      </c>
      <c r="D445" s="1411">
        <v>111</v>
      </c>
      <c r="E445" s="1411">
        <v>114</v>
      </c>
      <c r="F445" s="1411">
        <v>114</v>
      </c>
      <c r="G445" s="1411">
        <v>113</v>
      </c>
      <c r="H445" s="1411">
        <v>113</v>
      </c>
      <c r="I445" s="1411">
        <v>112</v>
      </c>
      <c r="J445" s="1411">
        <v>112</v>
      </c>
      <c r="K445" s="1412">
        <v>111</v>
      </c>
    </row>
    <row r="446" spans="1:11" s="1443" customFormat="1" ht="12.75" customHeight="1">
      <c r="A446" s="1440" t="s">
        <v>871</v>
      </c>
      <c r="B446" s="1396" t="s">
        <v>334</v>
      </c>
      <c r="C446" s="1411"/>
      <c r="D446" s="1411">
        <v>76</v>
      </c>
      <c r="E446" s="1411">
        <v>76</v>
      </c>
      <c r="F446" s="1411">
        <v>77</v>
      </c>
      <c r="G446" s="1411">
        <v>75</v>
      </c>
      <c r="H446" s="1411">
        <v>75</v>
      </c>
      <c r="I446" s="1411">
        <v>77</v>
      </c>
      <c r="J446" s="1411">
        <v>73</v>
      </c>
      <c r="K446" s="1412">
        <v>73</v>
      </c>
    </row>
    <row r="447" spans="1:11" ht="12.75" customHeight="1">
      <c r="A447" s="1404" t="s">
        <v>836</v>
      </c>
      <c r="B447" s="1396" t="s">
        <v>334</v>
      </c>
      <c r="D447" s="1411">
        <v>15</v>
      </c>
      <c r="E447" s="1411">
        <v>15</v>
      </c>
      <c r="F447" s="1411">
        <v>15</v>
      </c>
      <c r="G447" s="1411">
        <v>17</v>
      </c>
      <c r="H447" s="1411">
        <v>15</v>
      </c>
      <c r="I447" s="1411">
        <v>16</v>
      </c>
      <c r="J447" s="1411">
        <v>15</v>
      </c>
      <c r="K447" s="1412">
        <v>15</v>
      </c>
    </row>
    <row r="448" spans="1:11" ht="12.75" customHeight="1">
      <c r="A448" s="1404" t="s">
        <v>837</v>
      </c>
      <c r="B448" s="1396" t="s">
        <v>334</v>
      </c>
      <c r="D448" s="1411">
        <v>4</v>
      </c>
      <c r="E448" s="1411">
        <v>4</v>
      </c>
      <c r="F448" s="1411">
        <v>4</v>
      </c>
      <c r="G448" s="1411">
        <v>4</v>
      </c>
      <c r="H448" s="1411">
        <v>3</v>
      </c>
      <c r="I448" s="1411">
        <v>3</v>
      </c>
      <c r="J448" s="1411">
        <v>3</v>
      </c>
      <c r="K448" s="1412">
        <v>3</v>
      </c>
    </row>
    <row r="449" spans="1:11" ht="12.75" customHeight="1">
      <c r="A449" s="1404" t="s">
        <v>838</v>
      </c>
      <c r="B449" s="1396" t="s">
        <v>334</v>
      </c>
      <c r="D449" s="1411">
        <v>8</v>
      </c>
      <c r="E449" s="1411">
        <v>8</v>
      </c>
      <c r="F449" s="1411">
        <v>7</v>
      </c>
      <c r="G449" s="1411">
        <v>8</v>
      </c>
      <c r="H449" s="1411">
        <v>8</v>
      </c>
      <c r="I449" s="1411">
        <v>8</v>
      </c>
      <c r="J449" s="1411">
        <v>7</v>
      </c>
      <c r="K449" s="1412">
        <v>8</v>
      </c>
    </row>
    <row r="450" spans="1:11" ht="12.75" customHeight="1">
      <c r="A450" s="1404" t="s">
        <v>839</v>
      </c>
      <c r="B450" s="1396" t="s">
        <v>334</v>
      </c>
      <c r="D450" s="1411">
        <v>39</v>
      </c>
      <c r="E450" s="1411">
        <v>38</v>
      </c>
      <c r="F450" s="1411">
        <v>36</v>
      </c>
      <c r="G450" s="1411">
        <v>38</v>
      </c>
      <c r="H450" s="1411">
        <v>35</v>
      </c>
      <c r="I450" s="1411">
        <v>36</v>
      </c>
      <c r="J450" s="1411">
        <v>34</v>
      </c>
      <c r="K450" s="1412">
        <v>36</v>
      </c>
    </row>
    <row r="451" spans="1:11" ht="12.75" customHeight="1">
      <c r="A451" s="1404" t="s">
        <v>840</v>
      </c>
      <c r="B451" s="1396" t="s">
        <v>334</v>
      </c>
      <c r="D451" s="1411">
        <v>35</v>
      </c>
      <c r="E451" s="1411">
        <v>39</v>
      </c>
      <c r="F451" s="1411">
        <v>35</v>
      </c>
      <c r="G451" s="1411">
        <v>37</v>
      </c>
      <c r="H451" s="1411">
        <v>36</v>
      </c>
      <c r="I451" s="1411">
        <v>36</v>
      </c>
      <c r="J451" s="1411">
        <v>37</v>
      </c>
      <c r="K451" s="1412">
        <v>34</v>
      </c>
    </row>
    <row r="452" spans="1:11" ht="12.75" customHeight="1">
      <c r="A452" s="1404" t="s">
        <v>841</v>
      </c>
      <c r="B452" s="1396" t="s">
        <v>334</v>
      </c>
      <c r="D452" s="1411">
        <v>40</v>
      </c>
      <c r="E452" s="1411">
        <v>39</v>
      </c>
      <c r="F452" s="1411">
        <v>38</v>
      </c>
      <c r="G452" s="1411">
        <v>39</v>
      </c>
      <c r="H452" s="1411">
        <v>39</v>
      </c>
      <c r="I452" s="1411">
        <v>39</v>
      </c>
      <c r="J452" s="1411">
        <v>38</v>
      </c>
      <c r="K452" s="1412">
        <v>37</v>
      </c>
    </row>
    <row r="453" spans="1:11" ht="12.75" customHeight="1">
      <c r="A453" s="1404" t="s">
        <v>842</v>
      </c>
      <c r="B453" s="1396" t="s">
        <v>334</v>
      </c>
      <c r="D453" s="1411">
        <v>34</v>
      </c>
      <c r="E453" s="1411">
        <v>32</v>
      </c>
      <c r="F453" s="1411">
        <v>29</v>
      </c>
      <c r="G453" s="1411">
        <v>32</v>
      </c>
      <c r="H453" s="1411">
        <v>30</v>
      </c>
      <c r="I453" s="1411">
        <v>33</v>
      </c>
      <c r="J453" s="1411">
        <v>29</v>
      </c>
      <c r="K453" s="1412">
        <v>32</v>
      </c>
    </row>
    <row r="454" spans="1:11" ht="12.75" customHeight="1">
      <c r="A454" s="1404" t="s">
        <v>843</v>
      </c>
      <c r="B454" s="1396" t="s">
        <v>334</v>
      </c>
      <c r="D454" s="1411">
        <v>32</v>
      </c>
      <c r="E454" s="1411">
        <v>32</v>
      </c>
      <c r="F454" s="1411">
        <v>32</v>
      </c>
      <c r="G454" s="1411">
        <v>28</v>
      </c>
      <c r="H454" s="1411">
        <v>26</v>
      </c>
      <c r="I454" s="1411">
        <v>26</v>
      </c>
      <c r="J454" s="1411">
        <v>26</v>
      </c>
      <c r="K454" s="1412">
        <v>27</v>
      </c>
    </row>
    <row r="455" spans="1:11" ht="12.75" customHeight="1">
      <c r="A455" s="1404" t="s">
        <v>844</v>
      </c>
      <c r="B455" s="1396" t="s">
        <v>334</v>
      </c>
      <c r="C455" s="1411">
        <v>1</v>
      </c>
      <c r="D455" s="1411" t="s">
        <v>190</v>
      </c>
      <c r="E455" s="1411" t="s">
        <v>190</v>
      </c>
      <c r="F455" s="1411" t="s">
        <v>190</v>
      </c>
      <c r="G455" s="1411" t="s">
        <v>190</v>
      </c>
      <c r="H455" s="1411" t="s">
        <v>190</v>
      </c>
      <c r="I455" s="1411" t="s">
        <v>190</v>
      </c>
      <c r="J455" s="1411" t="s">
        <v>190</v>
      </c>
      <c r="K455" s="1412" t="s">
        <v>190</v>
      </c>
    </row>
    <row r="456" spans="1:11" ht="12.75" customHeight="1">
      <c r="A456" s="1404" t="s">
        <v>845</v>
      </c>
      <c r="B456" s="1396" t="s">
        <v>334</v>
      </c>
      <c r="D456" s="1411">
        <v>6</v>
      </c>
      <c r="E456" s="1411">
        <v>6</v>
      </c>
      <c r="F456" s="1411">
        <v>5</v>
      </c>
      <c r="G456" s="1411">
        <v>5</v>
      </c>
      <c r="H456" s="1411">
        <v>7</v>
      </c>
      <c r="I456" s="1411">
        <v>7</v>
      </c>
      <c r="J456" s="1411">
        <v>7</v>
      </c>
      <c r="K456" s="1412">
        <v>4</v>
      </c>
    </row>
    <row r="457" spans="1:11" ht="12.75" customHeight="1">
      <c r="A457" s="1404" t="s">
        <v>846</v>
      </c>
      <c r="B457" s="1396" t="s">
        <v>334</v>
      </c>
      <c r="D457" s="1411">
        <v>60</v>
      </c>
      <c r="E457" s="1411">
        <v>58</v>
      </c>
      <c r="F457" s="1411">
        <v>59</v>
      </c>
      <c r="G457" s="1411">
        <v>62</v>
      </c>
      <c r="H457" s="1411">
        <v>58</v>
      </c>
      <c r="I457" s="1411">
        <v>57</v>
      </c>
      <c r="J457" s="1411">
        <v>58</v>
      </c>
      <c r="K457" s="1412">
        <v>60</v>
      </c>
    </row>
    <row r="458" spans="1:11" ht="12.75" customHeight="1">
      <c r="A458" s="1404" t="s">
        <v>865</v>
      </c>
      <c r="B458" s="1396" t="s">
        <v>334</v>
      </c>
      <c r="D458" s="1411">
        <v>18</v>
      </c>
      <c r="E458" s="1411">
        <v>16</v>
      </c>
      <c r="F458" s="1411">
        <v>16</v>
      </c>
      <c r="G458" s="1411">
        <v>16</v>
      </c>
      <c r="H458" s="1411">
        <v>15</v>
      </c>
      <c r="I458" s="1411">
        <v>15</v>
      </c>
      <c r="J458" s="1411">
        <v>14</v>
      </c>
      <c r="K458" s="1412">
        <v>14</v>
      </c>
    </row>
    <row r="459" spans="1:11" ht="12.75" customHeight="1">
      <c r="A459" s="1404" t="s">
        <v>848</v>
      </c>
      <c r="B459" s="1396" t="s">
        <v>334</v>
      </c>
      <c r="D459" s="1411">
        <v>44</v>
      </c>
      <c r="E459" s="1411">
        <v>43</v>
      </c>
      <c r="F459" s="1411">
        <v>42</v>
      </c>
      <c r="G459" s="1411">
        <v>42</v>
      </c>
      <c r="H459" s="1411">
        <v>41</v>
      </c>
      <c r="I459" s="1411">
        <v>41</v>
      </c>
      <c r="J459" s="1411">
        <v>41</v>
      </c>
      <c r="K459" s="1412">
        <v>40</v>
      </c>
    </row>
    <row r="460" spans="1:11" ht="12.75" customHeight="1">
      <c r="A460" s="1404" t="s">
        <v>866</v>
      </c>
      <c r="B460" s="1396" t="s">
        <v>334</v>
      </c>
      <c r="D460" s="1411">
        <v>22</v>
      </c>
      <c r="E460" s="1411">
        <v>21</v>
      </c>
      <c r="F460" s="1411">
        <v>22</v>
      </c>
      <c r="G460" s="1411">
        <v>21</v>
      </c>
      <c r="H460" s="1411">
        <v>20</v>
      </c>
      <c r="I460" s="1411">
        <v>20</v>
      </c>
      <c r="J460" s="1411">
        <v>20</v>
      </c>
      <c r="K460" s="1412">
        <v>20</v>
      </c>
    </row>
    <row r="461" spans="1:11" ht="12.75" customHeight="1">
      <c r="A461" s="1404" t="s">
        <v>850</v>
      </c>
      <c r="B461" s="1396" t="s">
        <v>334</v>
      </c>
      <c r="D461" s="1411">
        <v>46</v>
      </c>
      <c r="E461" s="1411">
        <v>48</v>
      </c>
      <c r="F461" s="1411">
        <v>47</v>
      </c>
      <c r="G461" s="1411">
        <v>46</v>
      </c>
      <c r="H461" s="1411">
        <v>44</v>
      </c>
      <c r="I461" s="1411">
        <v>45</v>
      </c>
      <c r="J461" s="1411">
        <v>48</v>
      </c>
      <c r="K461" s="1412">
        <v>45</v>
      </c>
    </row>
    <row r="462" spans="1:11" ht="12.75" customHeight="1">
      <c r="A462" s="1404" t="s">
        <v>867</v>
      </c>
      <c r="B462" s="1396" t="s">
        <v>334</v>
      </c>
      <c r="D462" s="1411">
        <v>63</v>
      </c>
      <c r="E462" s="1411">
        <v>63</v>
      </c>
      <c r="F462" s="1411">
        <v>64</v>
      </c>
      <c r="G462" s="1411">
        <v>65</v>
      </c>
      <c r="H462" s="1411">
        <v>66</v>
      </c>
      <c r="I462" s="1411">
        <v>66</v>
      </c>
      <c r="J462" s="1411">
        <v>67</v>
      </c>
      <c r="K462" s="1412">
        <v>64</v>
      </c>
    </row>
    <row r="463" spans="1:11" ht="12.75" customHeight="1">
      <c r="A463" s="1444" t="s">
        <v>868</v>
      </c>
      <c r="B463" s="1445" t="s">
        <v>334</v>
      </c>
      <c r="C463" s="1469"/>
      <c r="D463" s="1469">
        <v>23</v>
      </c>
      <c r="E463" s="1469">
        <v>23</v>
      </c>
      <c r="F463" s="1469">
        <v>23</v>
      </c>
      <c r="G463" s="1469">
        <v>22</v>
      </c>
      <c r="H463" s="1469">
        <v>22</v>
      </c>
      <c r="I463" s="1469">
        <v>22</v>
      </c>
      <c r="J463" s="1469">
        <v>21</v>
      </c>
      <c r="K463" s="1489">
        <v>22</v>
      </c>
    </row>
    <row r="464" spans="1:11">
      <c r="A464" s="1385" t="s">
        <v>2177</v>
      </c>
    </row>
    <row r="465" spans="1:11" s="1411" customFormat="1">
      <c r="A465" s="1385" t="s">
        <v>2178</v>
      </c>
      <c r="B465" s="1396"/>
      <c r="H465" s="1385"/>
      <c r="I465" s="1385"/>
      <c r="J465" s="1385"/>
      <c r="K465" s="1385"/>
    </row>
    <row r="466" spans="1:11" s="1411" customFormat="1">
      <c r="A466" s="1473" t="s">
        <v>853</v>
      </c>
      <c r="B466" s="1396"/>
      <c r="H466" s="1385"/>
      <c r="I466" s="1385"/>
      <c r="J466" s="1385"/>
      <c r="K466" s="1385"/>
    </row>
    <row r="467" spans="1:11" s="1411" customFormat="1">
      <c r="A467" s="1385" t="s">
        <v>854</v>
      </c>
      <c r="B467" s="1396"/>
      <c r="H467" s="1385"/>
      <c r="I467" s="1385"/>
      <c r="J467" s="1385"/>
      <c r="K467" s="1385"/>
    </row>
    <row r="468" spans="1:11" s="1411" customFormat="1">
      <c r="A468" s="1385" t="s">
        <v>855</v>
      </c>
      <c r="B468" s="1396"/>
      <c r="H468" s="1385"/>
      <c r="I468" s="1385"/>
      <c r="J468" s="1385"/>
      <c r="K468" s="1385"/>
    </row>
    <row r="469" spans="1:11" s="1411" customFormat="1">
      <c r="A469" s="1385" t="s">
        <v>856</v>
      </c>
      <c r="B469" s="1396"/>
      <c r="H469" s="1385"/>
      <c r="I469" s="1385"/>
      <c r="J469" s="1385"/>
      <c r="K469" s="1385"/>
    </row>
    <row r="470" spans="1:11" s="1411" customFormat="1">
      <c r="A470" s="1385" t="s">
        <v>857</v>
      </c>
      <c r="B470" s="1396"/>
      <c r="H470" s="1385"/>
      <c r="I470" s="1385"/>
      <c r="J470" s="1385"/>
      <c r="K470" s="1385"/>
    </row>
    <row r="471" spans="1:11" s="1411" customFormat="1">
      <c r="A471" s="1385" t="s">
        <v>2179</v>
      </c>
      <c r="B471" s="1396"/>
      <c r="H471" s="1385"/>
      <c r="I471" s="1385"/>
      <c r="J471" s="1385"/>
      <c r="K471" s="1385"/>
    </row>
    <row r="472" spans="1:11" ht="17.25">
      <c r="A472" s="2093" t="s">
        <v>273</v>
      </c>
    </row>
  </sheetData>
  <mergeCells count="1">
    <mergeCell ref="D5:G5"/>
  </mergeCells>
  <hyperlinks>
    <hyperlink ref="A472" location="'Inhaltsverzeichnis '!A1" display="Zurück zum Inhaltsverzeichnis" xr:uid="{802927BA-6A69-4821-807A-70BB401514CB}"/>
  </hyperlinks>
  <pageMargins left="0.7" right="0.7" top="0.78740157499999996" bottom="0.78740157499999996"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86D64-D64D-40DC-A6A7-5BF182D15F4D}">
  <sheetPr>
    <tabColor rgb="FFF9E03A"/>
  </sheetPr>
  <dimension ref="A1:X95"/>
  <sheetViews>
    <sheetView zoomScaleNormal="100" workbookViewId="0"/>
  </sheetViews>
  <sheetFormatPr baseColWidth="10" defaultRowHeight="12.75"/>
  <cols>
    <col min="1" max="1" width="22" style="1703" customWidth="1"/>
    <col min="2" max="2" width="11.75" style="1703" customWidth="1"/>
    <col min="3" max="3" width="16" style="1719" customWidth="1"/>
    <col min="4" max="4" width="6.625" style="1746" customWidth="1"/>
    <col min="5" max="15" width="6.625" style="1719" customWidth="1"/>
    <col min="16" max="16" width="6.625" style="1746" customWidth="1"/>
    <col min="17" max="17" width="8.375" style="1703" customWidth="1"/>
    <col min="18" max="23" width="11" style="1703"/>
    <col min="24" max="16384" width="11" style="1704"/>
  </cols>
  <sheetData>
    <row r="1" spans="1:24" ht="21" customHeight="1">
      <c r="A1" s="1698" t="s">
        <v>2363</v>
      </c>
      <c r="B1" s="1699"/>
      <c r="C1" s="1699"/>
      <c r="D1" s="1699"/>
      <c r="E1" s="1699"/>
      <c r="F1" s="1699"/>
      <c r="G1" s="1699"/>
      <c r="H1" s="1699"/>
      <c r="I1" s="1699"/>
      <c r="J1" s="1699"/>
      <c r="K1" s="1699"/>
      <c r="L1" s="1699"/>
      <c r="M1" s="1699"/>
      <c r="N1" s="1699"/>
      <c r="O1" s="1699"/>
      <c r="P1" s="1699"/>
      <c r="Q1" s="1700"/>
      <c r="R1" s="1701"/>
      <c r="S1" s="1702"/>
    </row>
    <row r="2" spans="1:24" ht="15.75" customHeight="1">
      <c r="A2" s="1705" t="s">
        <v>2364</v>
      </c>
      <c r="B2" s="1705"/>
      <c r="C2" s="1705"/>
      <c r="D2" s="1705"/>
      <c r="E2" s="1705"/>
      <c r="F2" s="1705"/>
      <c r="G2" s="1705"/>
      <c r="H2" s="1705"/>
      <c r="I2" s="1705"/>
      <c r="J2" s="1705"/>
      <c r="K2" s="1705"/>
      <c r="L2" s="1705"/>
      <c r="M2" s="1705"/>
      <c r="N2" s="1705"/>
      <c r="O2" s="1705"/>
      <c r="P2" s="1705"/>
      <c r="R2" s="1701"/>
      <c r="S2" s="1702"/>
    </row>
    <row r="3" spans="1:24" ht="15.75" customHeight="1">
      <c r="A3" s="1705">
        <v>2025</v>
      </c>
      <c r="B3" s="1705"/>
      <c r="C3" s="1705"/>
      <c r="D3" s="1705"/>
      <c r="E3" s="1705"/>
      <c r="F3" s="1705"/>
      <c r="G3" s="1705"/>
      <c r="H3" s="1705"/>
      <c r="I3" s="1705"/>
      <c r="J3" s="1705"/>
      <c r="K3" s="1705"/>
      <c r="L3" s="1705"/>
      <c r="M3" s="1705"/>
      <c r="N3" s="1705"/>
      <c r="O3" s="1705"/>
      <c r="P3" s="1705"/>
      <c r="R3" s="1701"/>
      <c r="S3" s="1702"/>
    </row>
    <row r="4" spans="1:24" ht="15.75" customHeight="1">
      <c r="A4" s="1705" t="s">
        <v>216</v>
      </c>
      <c r="B4" s="1705"/>
      <c r="C4" s="1705"/>
      <c r="D4" s="1705"/>
      <c r="E4" s="1705"/>
      <c r="F4" s="1705"/>
      <c r="G4" s="1705"/>
      <c r="H4" s="1705"/>
      <c r="I4" s="1705"/>
      <c r="J4" s="1705"/>
      <c r="K4" s="1705"/>
      <c r="L4" s="1705"/>
      <c r="M4" s="1705"/>
      <c r="N4" s="1705"/>
      <c r="O4" s="1705"/>
      <c r="P4" s="1705"/>
    </row>
    <row r="5" spans="1:24" ht="15.75" customHeight="1">
      <c r="A5" s="1705" t="s">
        <v>2365</v>
      </c>
      <c r="B5" s="1705"/>
      <c r="C5" s="1705"/>
      <c r="D5" s="1705"/>
      <c r="E5" s="1705"/>
      <c r="F5" s="1705"/>
      <c r="G5" s="1705"/>
      <c r="H5" s="1705"/>
      <c r="I5" s="1705"/>
      <c r="J5" s="1705"/>
      <c r="K5" s="1705"/>
      <c r="L5" s="1705"/>
      <c r="M5" s="1705"/>
      <c r="N5" s="1705"/>
      <c r="O5" s="1705"/>
      <c r="P5" s="1705"/>
    </row>
    <row r="6" spans="1:24" ht="15.75" customHeight="1">
      <c r="A6" s="1705" t="s">
        <v>2366</v>
      </c>
      <c r="B6" s="1705"/>
      <c r="C6" s="1705"/>
      <c r="D6" s="1705"/>
      <c r="E6" s="1705"/>
      <c r="F6" s="1705"/>
      <c r="G6" s="1705"/>
      <c r="H6" s="1705"/>
      <c r="I6" s="1705"/>
      <c r="J6" s="1705"/>
      <c r="K6" s="1705"/>
      <c r="L6" s="1705"/>
      <c r="M6" s="1705"/>
      <c r="N6" s="1705"/>
      <c r="O6" s="1705"/>
      <c r="P6" s="1705"/>
    </row>
    <row r="7" spans="1:24" ht="37.5" customHeight="1">
      <c r="A7" s="1706" t="s">
        <v>330</v>
      </c>
      <c r="B7" s="1707" t="s">
        <v>1186</v>
      </c>
      <c r="C7" s="1708" t="s">
        <v>2367</v>
      </c>
      <c r="D7" s="1709" t="s">
        <v>1035</v>
      </c>
      <c r="E7" s="1709" t="s">
        <v>1254</v>
      </c>
      <c r="F7" s="1706" t="s">
        <v>229</v>
      </c>
      <c r="G7" s="1710" t="s">
        <v>1256</v>
      </c>
      <c r="H7" s="1709" t="s">
        <v>231</v>
      </c>
      <c r="I7" s="1709" t="s">
        <v>1257</v>
      </c>
      <c r="J7" s="1709" t="s">
        <v>1258</v>
      </c>
      <c r="K7" s="1710" t="s">
        <v>1259</v>
      </c>
      <c r="L7" s="1709" t="s">
        <v>1260</v>
      </c>
      <c r="M7" s="1709" t="s">
        <v>1261</v>
      </c>
      <c r="N7" s="1710" t="s">
        <v>1262</v>
      </c>
      <c r="O7" s="1709" t="s">
        <v>2368</v>
      </c>
      <c r="P7" s="1710" t="s">
        <v>2369</v>
      </c>
      <c r="Q7" s="1711" t="s">
        <v>2370</v>
      </c>
      <c r="X7" s="1703"/>
    </row>
    <row r="8" spans="1:24">
      <c r="A8" s="1712" t="s">
        <v>2371</v>
      </c>
      <c r="B8" s="1713" t="s">
        <v>1172</v>
      </c>
      <c r="C8" s="1703" t="s">
        <v>906</v>
      </c>
      <c r="D8" s="1714">
        <v>882.60300000000007</v>
      </c>
      <c r="E8" s="1714">
        <v>750.08100000000002</v>
      </c>
      <c r="F8" s="1714">
        <v>779.95900000000006</v>
      </c>
      <c r="G8" s="1714">
        <v>716.74299999999994</v>
      </c>
      <c r="H8" s="1714">
        <v>705.00400000000002</v>
      </c>
      <c r="I8" s="1714">
        <v>662.06799999999998</v>
      </c>
      <c r="J8" s="1714">
        <v>711.73</v>
      </c>
      <c r="K8" s="1714"/>
      <c r="L8" s="1714"/>
      <c r="M8" s="1714"/>
      <c r="N8" s="1714"/>
      <c r="O8" s="1714"/>
      <c r="P8" s="1715"/>
      <c r="Q8" s="1714">
        <v>5208.1880000000001</v>
      </c>
      <c r="X8" s="1703"/>
    </row>
    <row r="9" spans="1:24">
      <c r="A9" s="1716" t="s">
        <v>2371</v>
      </c>
      <c r="B9" s="1717" t="s">
        <v>1172</v>
      </c>
      <c r="C9" s="1703" t="s">
        <v>2372</v>
      </c>
      <c r="D9" s="1714">
        <v>378.00700000000001</v>
      </c>
      <c r="E9" s="1714">
        <v>373.17200000000003</v>
      </c>
      <c r="F9" s="1714">
        <v>343.14499999999998</v>
      </c>
      <c r="G9" s="1714">
        <v>293.87099999999998</v>
      </c>
      <c r="H9" s="1714">
        <v>202.947</v>
      </c>
      <c r="I9" s="1714">
        <v>143.304</v>
      </c>
      <c r="J9" s="1714">
        <v>369.029</v>
      </c>
      <c r="K9" s="1714"/>
      <c r="L9" s="1714"/>
      <c r="M9" s="1714"/>
      <c r="N9" s="1714"/>
      <c r="O9" s="1714"/>
      <c r="P9" s="1718"/>
      <c r="Q9" s="1714">
        <v>2103.4750000000004</v>
      </c>
      <c r="X9" s="1703"/>
    </row>
    <row r="10" spans="1:24" ht="14.25">
      <c r="A10" s="1716" t="s">
        <v>2371</v>
      </c>
      <c r="B10" s="1717" t="s">
        <v>1172</v>
      </c>
      <c r="C10" s="1703" t="s">
        <v>2373</v>
      </c>
      <c r="D10" s="1714">
        <v>504.596</v>
      </c>
      <c r="E10" s="1714">
        <v>376.90899999999999</v>
      </c>
      <c r="F10" s="1714">
        <v>436.81400000000002</v>
      </c>
      <c r="G10" s="1714">
        <v>422.87200000000001</v>
      </c>
      <c r="H10" s="1714">
        <v>502.05700000000002</v>
      </c>
      <c r="I10" s="1714">
        <v>518.76400000000001</v>
      </c>
      <c r="J10" s="1714">
        <v>342.70100000000002</v>
      </c>
      <c r="K10" s="1714"/>
      <c r="L10" s="1714"/>
      <c r="M10" s="1714"/>
      <c r="N10" s="1714"/>
      <c r="O10" s="1714"/>
      <c r="P10" s="1718"/>
      <c r="Q10" s="1714">
        <v>3104.7130000000002</v>
      </c>
      <c r="R10" s="1719"/>
      <c r="X10" s="1703"/>
    </row>
    <row r="11" spans="1:24">
      <c r="A11" s="1716" t="s">
        <v>2371</v>
      </c>
      <c r="B11" s="1720" t="s">
        <v>2374</v>
      </c>
      <c r="C11" s="1703" t="s">
        <v>906</v>
      </c>
      <c r="D11" s="1714">
        <v>321.41500000000002</v>
      </c>
      <c r="E11" s="1714">
        <v>230.15799999999999</v>
      </c>
      <c r="F11" s="1714">
        <v>254.25299999999999</v>
      </c>
      <c r="G11" s="1714">
        <v>346.09</v>
      </c>
      <c r="H11" s="1714">
        <v>338.70299999999997</v>
      </c>
      <c r="I11" s="1714">
        <v>270.34300000000002</v>
      </c>
      <c r="J11" s="1714">
        <v>243.851</v>
      </c>
      <c r="K11" s="1714"/>
      <c r="L11" s="1714"/>
      <c r="M11" s="1714"/>
      <c r="N11" s="1714"/>
      <c r="O11" s="1714"/>
      <c r="P11" s="1718"/>
      <c r="Q11" s="1714">
        <v>2004.8130000000001</v>
      </c>
      <c r="R11" s="1719"/>
      <c r="X11" s="1703"/>
    </row>
    <row r="12" spans="1:24">
      <c r="A12" s="1716" t="s">
        <v>2371</v>
      </c>
      <c r="B12" s="1721" t="s">
        <v>256</v>
      </c>
      <c r="C12" s="1722" t="s">
        <v>906</v>
      </c>
      <c r="D12" s="1723">
        <v>1204.018</v>
      </c>
      <c r="E12" s="1723">
        <v>980.23900000000003</v>
      </c>
      <c r="F12" s="1723">
        <v>1034.212</v>
      </c>
      <c r="G12" s="1723">
        <v>1062.8329999999999</v>
      </c>
      <c r="H12" s="1723">
        <v>1043.7069999999999</v>
      </c>
      <c r="I12" s="1723">
        <v>932.41100000000006</v>
      </c>
      <c r="J12" s="1723">
        <v>955.58100000000002</v>
      </c>
      <c r="K12" s="1723"/>
      <c r="L12" s="1723"/>
      <c r="M12" s="1723"/>
      <c r="N12" s="1723"/>
      <c r="O12" s="1723"/>
      <c r="P12" s="1724"/>
      <c r="Q12" s="1714">
        <v>7213.0010000000002</v>
      </c>
      <c r="R12" s="1719"/>
      <c r="X12" s="1703"/>
    </row>
    <row r="13" spans="1:24">
      <c r="A13" s="1725" t="s">
        <v>2371</v>
      </c>
      <c r="B13" s="1726" t="s">
        <v>256</v>
      </c>
      <c r="C13" s="1727" t="s">
        <v>2375</v>
      </c>
      <c r="D13" s="1728" t="s">
        <v>372</v>
      </c>
      <c r="E13" s="1728" t="s">
        <v>372</v>
      </c>
      <c r="F13" s="1728" t="s">
        <v>372</v>
      </c>
      <c r="G13" s="1728" t="s">
        <v>372</v>
      </c>
      <c r="H13" s="1728" t="s">
        <v>372</v>
      </c>
      <c r="I13" s="1728" t="s">
        <v>372</v>
      </c>
      <c r="J13" s="1728" t="s">
        <v>372</v>
      </c>
      <c r="K13" s="1728"/>
      <c r="L13" s="1728"/>
      <c r="M13" s="1728"/>
      <c r="N13" s="1728"/>
      <c r="O13" s="1728"/>
      <c r="P13" s="1729"/>
      <c r="Q13" s="1728" t="s">
        <v>372</v>
      </c>
      <c r="R13" s="1719"/>
      <c r="X13" s="1703"/>
    </row>
    <row r="14" spans="1:24" ht="25.5">
      <c r="A14" s="1730" t="s">
        <v>2376</v>
      </c>
      <c r="B14" s="1731" t="s">
        <v>1172</v>
      </c>
      <c r="C14" s="1732" t="s">
        <v>906</v>
      </c>
      <c r="D14" s="1714" t="s">
        <v>372</v>
      </c>
      <c r="E14" s="1714">
        <v>763.423</v>
      </c>
      <c r="F14" s="1714">
        <v>833.93299999999999</v>
      </c>
      <c r="G14" s="1714">
        <v>816.101</v>
      </c>
      <c r="H14" s="1714">
        <v>725.79300000000001</v>
      </c>
      <c r="I14" s="1714">
        <v>612.08100000000002</v>
      </c>
      <c r="J14" s="1714">
        <v>673.37199999999996</v>
      </c>
      <c r="K14" s="1714"/>
      <c r="L14" s="1714"/>
      <c r="M14" s="1714"/>
      <c r="N14" s="1714"/>
      <c r="O14" s="1714"/>
      <c r="P14" s="1718"/>
      <c r="Q14" s="1714">
        <v>4424.7030000000004</v>
      </c>
      <c r="R14" s="1719"/>
      <c r="X14" s="1703"/>
    </row>
    <row r="15" spans="1:24">
      <c r="A15" s="1716" t="s">
        <v>2376</v>
      </c>
      <c r="B15" s="1731" t="s">
        <v>2374</v>
      </c>
      <c r="C15" s="1732" t="s">
        <v>906</v>
      </c>
      <c r="D15" s="1714" t="s">
        <v>372</v>
      </c>
      <c r="E15" s="1714">
        <v>280.74299999999999</v>
      </c>
      <c r="F15" s="1714">
        <v>317.49599999999998</v>
      </c>
      <c r="G15" s="1714">
        <v>294.57</v>
      </c>
      <c r="H15" s="1714">
        <v>302.97000000000003</v>
      </c>
      <c r="I15" s="1714">
        <v>287.98200000000003</v>
      </c>
      <c r="J15" s="1714">
        <v>290.14800000000002</v>
      </c>
      <c r="K15" s="1714"/>
      <c r="L15" s="1714"/>
      <c r="M15" s="1714"/>
      <c r="N15" s="1714"/>
      <c r="O15" s="1714"/>
      <c r="P15" s="1718"/>
      <c r="Q15" s="1714">
        <v>1773.9090000000001</v>
      </c>
      <c r="R15" s="1719"/>
      <c r="X15" s="1703"/>
    </row>
    <row r="16" spans="1:24">
      <c r="A16" s="1725" t="s">
        <v>2376</v>
      </c>
      <c r="B16" s="1733" t="s">
        <v>256</v>
      </c>
      <c r="C16" s="1734" t="s">
        <v>906</v>
      </c>
      <c r="D16" s="1735">
        <v>1150.6690000000001</v>
      </c>
      <c r="E16" s="1735">
        <v>1044.1659999999999</v>
      </c>
      <c r="F16" s="1735">
        <v>1151.4290000000001</v>
      </c>
      <c r="G16" s="1735">
        <v>1110.671</v>
      </c>
      <c r="H16" s="1735">
        <v>1028.7629999999999</v>
      </c>
      <c r="I16" s="1735">
        <v>900.0630000000001</v>
      </c>
      <c r="J16" s="1735">
        <v>963.52</v>
      </c>
      <c r="K16" s="1735"/>
      <c r="L16" s="1735"/>
      <c r="M16" s="1735"/>
      <c r="N16" s="1735"/>
      <c r="O16" s="1735"/>
      <c r="P16" s="1736"/>
      <c r="Q16" s="1735">
        <v>7349.2810000000009</v>
      </c>
      <c r="R16" s="1719"/>
      <c r="X16" s="1703"/>
    </row>
    <row r="17" spans="1:24" ht="26.25" customHeight="1">
      <c r="A17" s="1737" t="s">
        <v>2377</v>
      </c>
      <c r="B17" s="1731" t="s">
        <v>1172</v>
      </c>
      <c r="C17" s="1732" t="s">
        <v>906</v>
      </c>
      <c r="D17" s="1714">
        <v>366.17500000000001</v>
      </c>
      <c r="E17" s="1738">
        <v>333.44400000000002</v>
      </c>
      <c r="F17" s="1714">
        <v>364.67</v>
      </c>
      <c r="G17" s="1738">
        <v>355.37200000000001</v>
      </c>
      <c r="H17" s="1738">
        <v>313.53899999999999</v>
      </c>
      <c r="I17" s="1738">
        <v>262.94</v>
      </c>
      <c r="J17" s="1714">
        <v>289.327</v>
      </c>
      <c r="K17" s="1714"/>
      <c r="L17" s="1714"/>
      <c r="M17" s="1714"/>
      <c r="N17" s="1714"/>
      <c r="O17" s="1714"/>
      <c r="P17" s="1718"/>
      <c r="Q17" s="1714">
        <v>2285.4670000000001</v>
      </c>
      <c r="R17" s="1719"/>
      <c r="X17" s="1703"/>
    </row>
    <row r="18" spans="1:24">
      <c r="A18" s="1716" t="s">
        <v>2378</v>
      </c>
      <c r="B18" s="1731" t="s">
        <v>2379</v>
      </c>
      <c r="C18" s="1732" t="s">
        <v>906</v>
      </c>
      <c r="D18" s="1714">
        <v>64.337999999999994</v>
      </c>
      <c r="E18" s="1738">
        <v>58.390999999999998</v>
      </c>
      <c r="F18" s="1714">
        <v>63.476999999999997</v>
      </c>
      <c r="G18" s="1738">
        <v>59.481000000000002</v>
      </c>
      <c r="H18" s="1738">
        <v>63.405000000000001</v>
      </c>
      <c r="I18" s="1738">
        <v>57.927999999999997</v>
      </c>
      <c r="J18" s="1714">
        <v>60.045999999999999</v>
      </c>
      <c r="K18" s="1714"/>
      <c r="L18" s="1714"/>
      <c r="M18" s="1714"/>
      <c r="N18" s="1714"/>
      <c r="O18" s="1714"/>
      <c r="P18" s="1718"/>
      <c r="Q18" s="1714">
        <v>427.06599999999997</v>
      </c>
      <c r="R18" s="1719"/>
      <c r="X18" s="1703"/>
    </row>
    <row r="19" spans="1:24">
      <c r="A19" s="1725" t="s">
        <v>2378</v>
      </c>
      <c r="B19" s="1733" t="s">
        <v>256</v>
      </c>
      <c r="C19" s="1734" t="s">
        <v>906</v>
      </c>
      <c r="D19" s="1735">
        <v>430.51300000000003</v>
      </c>
      <c r="E19" s="1735">
        <v>391.83500000000004</v>
      </c>
      <c r="F19" s="1735">
        <v>428.14699999999999</v>
      </c>
      <c r="G19" s="1735">
        <v>414.85300000000001</v>
      </c>
      <c r="H19" s="1735">
        <v>376.94399999999996</v>
      </c>
      <c r="I19" s="1735">
        <v>320.86799999999999</v>
      </c>
      <c r="J19" s="1735">
        <v>349.37299999999999</v>
      </c>
      <c r="K19" s="1735"/>
      <c r="L19" s="1735"/>
      <c r="M19" s="1735"/>
      <c r="N19" s="1735"/>
      <c r="O19" s="1735"/>
      <c r="P19" s="1736"/>
      <c r="Q19" s="1735">
        <v>2712.5330000000004</v>
      </c>
      <c r="R19" s="1719"/>
      <c r="X19" s="1703"/>
    </row>
    <row r="20" spans="1:24" ht="25.5">
      <c r="A20" s="1730" t="s">
        <v>2380</v>
      </c>
      <c r="B20" s="1731" t="s">
        <v>1172</v>
      </c>
      <c r="C20" s="1732" t="s">
        <v>906</v>
      </c>
      <c r="D20" s="1714">
        <v>469.67399999999998</v>
      </c>
      <c r="E20" s="1714">
        <v>429.923</v>
      </c>
      <c r="F20" s="1714">
        <v>474.76499999999999</v>
      </c>
      <c r="G20" s="1738">
        <v>468.31799999999998</v>
      </c>
      <c r="H20" s="1738">
        <v>413.46</v>
      </c>
      <c r="I20" s="1738">
        <v>354.18</v>
      </c>
      <c r="J20" s="1714">
        <v>381.28</v>
      </c>
      <c r="K20" s="1714"/>
      <c r="L20" s="1714"/>
      <c r="M20" s="1714"/>
      <c r="N20" s="1714"/>
      <c r="O20" s="1714"/>
      <c r="P20" s="1718"/>
      <c r="Q20" s="1714">
        <v>2991.5999999999995</v>
      </c>
      <c r="R20" s="1719"/>
      <c r="X20" s="1703"/>
    </row>
    <row r="21" spans="1:24">
      <c r="A21" s="1716" t="s">
        <v>2380</v>
      </c>
      <c r="B21" s="1731" t="s">
        <v>2379</v>
      </c>
      <c r="C21" s="1732" t="s">
        <v>906</v>
      </c>
      <c r="D21" s="1714">
        <v>242.702</v>
      </c>
      <c r="E21" s="1714">
        <v>213.15</v>
      </c>
      <c r="F21" s="1714">
        <v>243.65600000000001</v>
      </c>
      <c r="G21" s="1738">
        <v>227.12799999999999</v>
      </c>
      <c r="H21" s="1738">
        <v>229.05</v>
      </c>
      <c r="I21" s="1738">
        <v>221.666</v>
      </c>
      <c r="J21" s="1714">
        <v>221.19499999999999</v>
      </c>
      <c r="K21" s="1714"/>
      <c r="L21" s="1714"/>
      <c r="M21" s="1714"/>
      <c r="N21" s="1714"/>
      <c r="O21" s="1714"/>
      <c r="P21" s="1718"/>
      <c r="Q21" s="1714">
        <v>1598.5469999999998</v>
      </c>
      <c r="R21" s="1719"/>
      <c r="X21" s="1703"/>
    </row>
    <row r="22" spans="1:24">
      <c r="A22" s="1725" t="s">
        <v>2380</v>
      </c>
      <c r="B22" s="1733" t="s">
        <v>256</v>
      </c>
      <c r="C22" s="1734" t="s">
        <v>906</v>
      </c>
      <c r="D22" s="1735">
        <v>712.37599999999998</v>
      </c>
      <c r="E22" s="1735">
        <v>643.07299999999998</v>
      </c>
      <c r="F22" s="1735">
        <v>718.42100000000005</v>
      </c>
      <c r="G22" s="1735">
        <v>695.44599999999991</v>
      </c>
      <c r="H22" s="1735">
        <v>642.51</v>
      </c>
      <c r="I22" s="1735">
        <v>575.846</v>
      </c>
      <c r="J22" s="1735">
        <v>602.47499999999991</v>
      </c>
      <c r="K22" s="1735"/>
      <c r="L22" s="1735"/>
      <c r="M22" s="1735"/>
      <c r="N22" s="1735"/>
      <c r="O22" s="1735"/>
      <c r="P22" s="1736"/>
      <c r="Q22" s="1735">
        <v>4590.1469999999999</v>
      </c>
      <c r="R22" s="1719"/>
      <c r="X22" s="1703"/>
    </row>
    <row r="23" spans="1:24" ht="25.5">
      <c r="A23" s="1730" t="s">
        <v>2381</v>
      </c>
      <c r="B23" s="1731" t="s">
        <v>1172</v>
      </c>
      <c r="C23" s="1732" t="s">
        <v>906</v>
      </c>
      <c r="D23" s="1714">
        <v>425.834</v>
      </c>
      <c r="E23" s="1714">
        <v>409.28500000000003</v>
      </c>
      <c r="F23" s="1714">
        <v>347.92700000000002</v>
      </c>
      <c r="G23" s="1714">
        <v>239.79</v>
      </c>
      <c r="H23" s="1714">
        <v>209.268</v>
      </c>
      <c r="I23" s="1714">
        <v>248.864</v>
      </c>
      <c r="J23" s="1714">
        <v>282.35899999999998</v>
      </c>
      <c r="K23" s="1714"/>
      <c r="L23" s="1714"/>
      <c r="M23" s="1714"/>
      <c r="N23" s="1714"/>
      <c r="O23" s="1714"/>
      <c r="P23" s="1718"/>
      <c r="Q23" s="1714"/>
      <c r="R23" s="1719"/>
      <c r="X23" s="1703"/>
    </row>
    <row r="24" spans="1:24">
      <c r="A24" s="1716" t="s">
        <v>2381</v>
      </c>
      <c r="B24" s="1731" t="s">
        <v>2382</v>
      </c>
      <c r="C24" s="1732" t="s">
        <v>906</v>
      </c>
      <c r="D24" s="1714">
        <v>231.79</v>
      </c>
      <c r="E24" s="1714">
        <v>180.161</v>
      </c>
      <c r="F24" s="1714">
        <v>110.93</v>
      </c>
      <c r="G24" s="1714">
        <v>161.726</v>
      </c>
      <c r="H24" s="1714" t="s">
        <v>372</v>
      </c>
      <c r="I24" s="1714" t="s">
        <v>372</v>
      </c>
      <c r="J24" s="1714">
        <v>122.54</v>
      </c>
      <c r="K24" s="1714"/>
      <c r="L24" s="1714"/>
      <c r="M24" s="1714"/>
      <c r="N24" s="1714"/>
      <c r="O24" s="1714"/>
      <c r="P24" s="1718"/>
      <c r="Q24" s="1714"/>
      <c r="R24" s="1719"/>
      <c r="X24" s="1703"/>
    </row>
    <row r="25" spans="1:24">
      <c r="A25" s="1725" t="s">
        <v>2381</v>
      </c>
      <c r="B25" s="1733" t="s">
        <v>256</v>
      </c>
      <c r="C25" s="1734" t="s">
        <v>906</v>
      </c>
      <c r="D25" s="1735">
        <v>657.62400000000002</v>
      </c>
      <c r="E25" s="1735">
        <v>589.44600000000003</v>
      </c>
      <c r="F25" s="1735">
        <v>458.85700000000003</v>
      </c>
      <c r="G25" s="1735">
        <v>401.51599999999996</v>
      </c>
      <c r="H25" s="1735" t="s">
        <v>372</v>
      </c>
      <c r="I25" s="1735" t="s">
        <v>372</v>
      </c>
      <c r="J25" s="1735">
        <v>404.899</v>
      </c>
      <c r="K25" s="1735"/>
      <c r="L25" s="1735"/>
      <c r="M25" s="1735"/>
      <c r="N25" s="1735"/>
      <c r="O25" s="1735"/>
      <c r="P25" s="1736"/>
      <c r="Q25" s="1735"/>
      <c r="R25" s="1719"/>
      <c r="X25" s="1703"/>
    </row>
    <row r="26" spans="1:24" ht="25.5">
      <c r="A26" s="1730" t="s">
        <v>2383</v>
      </c>
      <c r="B26" s="1731" t="s">
        <v>1172</v>
      </c>
      <c r="C26" s="1732" t="s">
        <v>906</v>
      </c>
      <c r="D26" s="1714">
        <v>79.445999999999998</v>
      </c>
      <c r="E26" s="1714">
        <v>82.132999999999996</v>
      </c>
      <c r="F26" s="1714">
        <v>68.921999999999997</v>
      </c>
      <c r="G26" s="1714">
        <v>72.674000000000007</v>
      </c>
      <c r="H26" s="1714">
        <v>86.924999999999997</v>
      </c>
      <c r="I26" s="1714">
        <v>66.13</v>
      </c>
      <c r="J26" s="1714">
        <v>61.884999999999998</v>
      </c>
      <c r="K26" s="1714"/>
      <c r="L26" s="1714"/>
      <c r="M26" s="1714"/>
      <c r="N26" s="1714"/>
      <c r="O26" s="1714"/>
      <c r="P26" s="1718"/>
      <c r="Q26" s="1714"/>
      <c r="R26" s="1719"/>
      <c r="X26" s="1703"/>
    </row>
    <row r="27" spans="1:24">
      <c r="A27" s="1716" t="s">
        <v>2383</v>
      </c>
      <c r="B27" s="1731" t="s">
        <v>2379</v>
      </c>
      <c r="C27" s="1732" t="s">
        <v>906</v>
      </c>
      <c r="D27" s="1714">
        <v>40.081000000000003</v>
      </c>
      <c r="E27" s="1714">
        <v>34.231000000000002</v>
      </c>
      <c r="F27" s="1714">
        <v>38.939</v>
      </c>
      <c r="G27" s="1714" t="s">
        <v>372</v>
      </c>
      <c r="H27" s="1714">
        <v>43.305999999999997</v>
      </c>
      <c r="I27" s="1714">
        <v>37.622999999999998</v>
      </c>
      <c r="J27" s="1714">
        <v>42.82</v>
      </c>
      <c r="K27" s="1714"/>
      <c r="L27" s="1714"/>
      <c r="M27" s="1714"/>
      <c r="N27" s="1714"/>
      <c r="O27" s="1714"/>
      <c r="P27" s="1718"/>
      <c r="Q27" s="1714"/>
      <c r="R27" s="1719"/>
      <c r="X27" s="1703"/>
    </row>
    <row r="28" spans="1:24">
      <c r="A28" s="1725" t="s">
        <v>2383</v>
      </c>
      <c r="B28" s="1733" t="s">
        <v>256</v>
      </c>
      <c r="C28" s="1734" t="s">
        <v>906</v>
      </c>
      <c r="D28" s="1735">
        <v>119.527</v>
      </c>
      <c r="E28" s="1735">
        <v>116.364</v>
      </c>
      <c r="F28" s="1735">
        <v>107.86099999999999</v>
      </c>
      <c r="G28" s="1735">
        <v>108.523</v>
      </c>
      <c r="H28" s="1735">
        <v>130.23099999999999</v>
      </c>
      <c r="I28" s="1735">
        <v>103.75299999999999</v>
      </c>
      <c r="J28" s="1735">
        <v>104.705</v>
      </c>
      <c r="K28" s="1735"/>
      <c r="L28" s="1735"/>
      <c r="M28" s="1735"/>
      <c r="N28" s="1735"/>
      <c r="O28" s="1735"/>
      <c r="P28" s="1736"/>
      <c r="Q28" s="1735"/>
      <c r="R28" s="1719"/>
      <c r="X28" s="1703"/>
    </row>
    <row r="29" spans="1:24" ht="25.5">
      <c r="A29" s="1730" t="s">
        <v>2384</v>
      </c>
      <c r="B29" s="1731" t="s">
        <v>2385</v>
      </c>
      <c r="C29" s="1732" t="s">
        <v>906</v>
      </c>
      <c r="D29" s="1738">
        <v>25.888000000000002</v>
      </c>
      <c r="E29" s="1738">
        <v>21.901</v>
      </c>
      <c r="F29" s="1714">
        <v>26.027999999999999</v>
      </c>
      <c r="G29" s="1738">
        <v>22.506</v>
      </c>
      <c r="H29" s="1738">
        <v>18.074000000000002</v>
      </c>
      <c r="I29" s="1738">
        <v>20.734000000000002</v>
      </c>
      <c r="J29" s="1738">
        <v>18.167999999999999</v>
      </c>
      <c r="K29" s="1738"/>
      <c r="L29" s="1738"/>
      <c r="M29" s="1738"/>
      <c r="N29" s="1738"/>
      <c r="O29" s="1738"/>
      <c r="P29" s="1739"/>
      <c r="Q29" s="1738">
        <v>153.29900000000001</v>
      </c>
      <c r="R29" s="1719"/>
      <c r="X29" s="1703"/>
    </row>
    <row r="30" spans="1:24">
      <c r="A30" s="1716" t="s">
        <v>2384</v>
      </c>
      <c r="B30" s="1731" t="s">
        <v>2386</v>
      </c>
      <c r="C30" s="1732" t="s">
        <v>906</v>
      </c>
      <c r="D30" s="1714" t="s">
        <v>372</v>
      </c>
      <c r="E30" s="1714" t="s">
        <v>372</v>
      </c>
      <c r="F30" s="1740" t="s">
        <v>372</v>
      </c>
      <c r="G30" s="1714" t="s">
        <v>372</v>
      </c>
      <c r="H30" s="1714" t="s">
        <v>372</v>
      </c>
      <c r="I30" s="1714" t="s">
        <v>372</v>
      </c>
      <c r="J30" s="1741" t="s">
        <v>372</v>
      </c>
      <c r="K30" s="1741"/>
      <c r="L30" s="1741"/>
      <c r="M30" s="1741"/>
      <c r="N30" s="1741"/>
      <c r="O30" s="1741"/>
      <c r="P30" s="1742"/>
      <c r="Q30" s="1741" t="s">
        <v>372</v>
      </c>
      <c r="R30" s="1719"/>
      <c r="X30" s="1703"/>
    </row>
    <row r="31" spans="1:24">
      <c r="A31" s="1743" t="s">
        <v>2387</v>
      </c>
      <c r="B31" s="1743"/>
      <c r="C31" s="1744"/>
      <c r="D31" s="1745"/>
      <c r="E31" s="1744"/>
      <c r="F31" s="1744"/>
      <c r="G31" s="1744"/>
      <c r="H31" s="1744"/>
      <c r="I31" s="1744"/>
      <c r="J31" s="1744"/>
      <c r="K31" s="1744"/>
      <c r="L31" s="1744"/>
      <c r="M31" s="1744"/>
    </row>
    <row r="32" spans="1:24">
      <c r="A32" s="1743" t="s">
        <v>2388</v>
      </c>
      <c r="B32" s="1743"/>
      <c r="C32" s="1744"/>
      <c r="D32" s="1745"/>
      <c r="E32" s="1744"/>
      <c r="F32" s="1744"/>
      <c r="G32" s="1744"/>
      <c r="H32" s="1744"/>
      <c r="I32" s="1744"/>
      <c r="J32" s="1744"/>
      <c r="K32" s="1744"/>
      <c r="L32" s="1744"/>
      <c r="M32" s="1744"/>
    </row>
    <row r="33" spans="1:18">
      <c r="A33" s="1743" t="s">
        <v>2389</v>
      </c>
      <c r="B33" s="1743"/>
      <c r="C33" s="1744"/>
      <c r="D33" s="1745"/>
      <c r="E33" s="1744"/>
      <c r="F33" s="1744"/>
      <c r="G33" s="1744"/>
      <c r="H33" s="1744"/>
      <c r="I33" s="1744"/>
      <c r="J33" s="1744"/>
      <c r="K33" s="1744"/>
      <c r="L33" s="1744"/>
      <c r="M33" s="1744"/>
    </row>
    <row r="34" spans="1:18" ht="16.5" customHeight="1">
      <c r="A34" s="1747" t="s">
        <v>1090</v>
      </c>
      <c r="B34" s="1743"/>
      <c r="C34" s="1744"/>
      <c r="D34" s="1744"/>
      <c r="E34" s="1744"/>
      <c r="F34" s="1744"/>
      <c r="G34" s="1744"/>
      <c r="H34" s="1744"/>
      <c r="I34" s="1744"/>
      <c r="J34" s="1744"/>
      <c r="K34" s="1744"/>
      <c r="L34" s="1744"/>
      <c r="M34" s="1744"/>
      <c r="N34" s="1744"/>
      <c r="O34" s="1744"/>
      <c r="P34" s="1743"/>
      <c r="R34" s="1748"/>
    </row>
    <row r="35" spans="1:18" ht="14.25">
      <c r="A35" s="2093" t="s">
        <v>273</v>
      </c>
      <c r="B35" s="1743"/>
      <c r="C35" s="1749"/>
      <c r="D35" s="1750"/>
      <c r="E35" s="1749"/>
      <c r="F35" s="1749"/>
      <c r="G35" s="1749"/>
      <c r="H35" s="1749"/>
      <c r="I35" s="1749"/>
      <c r="J35" s="1749"/>
      <c r="K35" s="1749"/>
      <c r="L35" s="1749"/>
      <c r="M35" s="1749"/>
      <c r="R35" s="1748"/>
    </row>
    <row r="36" spans="1:18">
      <c r="A36" s="1743"/>
      <c r="B36" s="1743"/>
      <c r="C36" s="1749"/>
      <c r="D36" s="1750"/>
      <c r="E36" s="1749"/>
      <c r="F36" s="1749"/>
      <c r="G36" s="1749"/>
      <c r="H36" s="1749"/>
      <c r="I36" s="1749"/>
      <c r="J36" s="1749"/>
      <c r="K36" s="1749"/>
      <c r="L36" s="1749"/>
      <c r="M36" s="1749"/>
      <c r="O36" s="1751"/>
      <c r="R36" s="1748"/>
    </row>
    <row r="37" spans="1:18">
      <c r="E37" s="1752"/>
      <c r="F37" s="1752"/>
      <c r="G37" s="1752"/>
      <c r="H37" s="1752"/>
      <c r="I37" s="1752"/>
      <c r="O37" s="1753"/>
      <c r="P37" s="1750"/>
      <c r="R37" s="1748"/>
    </row>
    <row r="38" spans="1:18">
      <c r="R38" s="1748"/>
    </row>
    <row r="39" spans="1:18">
      <c r="R39" s="1748"/>
    </row>
    <row r="40" spans="1:18">
      <c r="R40" s="1748"/>
    </row>
    <row r="41" spans="1:18">
      <c r="R41" s="1748"/>
    </row>
    <row r="42" spans="1:18">
      <c r="R42" s="1748"/>
    </row>
    <row r="43" spans="1:18">
      <c r="R43" s="1748"/>
    </row>
    <row r="44" spans="1:18">
      <c r="R44" s="1748"/>
    </row>
    <row r="45" spans="1:18">
      <c r="R45" s="1748"/>
    </row>
    <row r="46" spans="1:18">
      <c r="R46" s="1748"/>
    </row>
    <row r="47" spans="1:18">
      <c r="R47" s="1748"/>
    </row>
    <row r="48" spans="1:18">
      <c r="R48" s="1748"/>
    </row>
    <row r="49" spans="18:18">
      <c r="R49" s="1748"/>
    </row>
    <row r="50" spans="18:18">
      <c r="R50" s="1748"/>
    </row>
    <row r="51" spans="18:18">
      <c r="R51" s="1748"/>
    </row>
    <row r="52" spans="18:18">
      <c r="R52" s="1748"/>
    </row>
    <row r="53" spans="18:18">
      <c r="R53" s="1748"/>
    </row>
    <row r="54" spans="18:18">
      <c r="R54" s="1748"/>
    </row>
    <row r="55" spans="18:18">
      <c r="R55" s="1748"/>
    </row>
    <row r="56" spans="18:18">
      <c r="R56" s="1748"/>
    </row>
    <row r="57" spans="18:18">
      <c r="R57" s="1748"/>
    </row>
    <row r="58" spans="18:18">
      <c r="R58" s="1748"/>
    </row>
    <row r="59" spans="18:18">
      <c r="R59" s="1748"/>
    </row>
    <row r="60" spans="18:18">
      <c r="R60" s="1748"/>
    </row>
    <row r="61" spans="18:18">
      <c r="R61" s="1748"/>
    </row>
    <row r="62" spans="18:18">
      <c r="R62" s="1748"/>
    </row>
    <row r="63" spans="18:18">
      <c r="R63" s="1748"/>
    </row>
    <row r="64" spans="18:18">
      <c r="R64" s="1748"/>
    </row>
    <row r="65" spans="18:18">
      <c r="R65" s="1748"/>
    </row>
    <row r="66" spans="18:18">
      <c r="R66" s="1748"/>
    </row>
    <row r="67" spans="18:18">
      <c r="R67" s="1748"/>
    </row>
    <row r="68" spans="18:18">
      <c r="R68" s="1748"/>
    </row>
    <row r="69" spans="18:18">
      <c r="R69" s="1748"/>
    </row>
    <row r="70" spans="18:18">
      <c r="R70" s="1748"/>
    </row>
    <row r="71" spans="18:18">
      <c r="R71" s="1748"/>
    </row>
    <row r="72" spans="18:18">
      <c r="R72" s="1748"/>
    </row>
    <row r="73" spans="18:18">
      <c r="R73" s="1748"/>
    </row>
    <row r="74" spans="18:18">
      <c r="R74" s="1748"/>
    </row>
    <row r="95" spans="3:3" ht="15.75">
      <c r="C95" s="1754"/>
    </row>
  </sheetData>
  <hyperlinks>
    <hyperlink ref="A35" location="'Inhaltsverzeichnis '!A1" display="Zurück zum Inhaltsverzeichnis" xr:uid="{F07E700B-2663-4EFA-9D35-0A89ACA5BF1E}"/>
  </hyperlinks>
  <pageMargins left="0.7" right="0.7" top="0.78740157499999996" bottom="0.78740157499999996" header="0.3" footer="0.3"/>
  <pageSetup paperSize="9" scale="58" orientation="portrait" r:id="rId1"/>
  <colBreaks count="1" manualBreakCount="1">
    <brk id="17" max="1048575" man="1"/>
  </colBreaks>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66B3D-E5CE-4594-B733-BD3E62AC4853}">
  <sheetPr>
    <tabColor rgb="FFF9E03A"/>
    <pageSetUpPr fitToPage="1"/>
  </sheetPr>
  <dimension ref="A1:AI230"/>
  <sheetViews>
    <sheetView showGridLines="0" showZeros="0" zoomScale="110" zoomScaleNormal="110" workbookViewId="0">
      <pane ySplit="6" topLeftCell="A7" activePane="bottomLeft" state="frozen"/>
      <selection pane="bottomLeft"/>
    </sheetView>
  </sheetViews>
  <sheetFormatPr baseColWidth="10" defaultColWidth="10" defaultRowHeight="13.5" customHeight="1"/>
  <cols>
    <col min="1" max="1" width="13.625" style="306" customWidth="1"/>
    <col min="2" max="2" width="0.875" style="1521" customWidth="1"/>
    <col min="3" max="3" width="4.75" style="1558" customWidth="1"/>
    <col min="4" max="4" width="4.875" style="1558" customWidth="1"/>
    <col min="5" max="5" width="5" style="1558" customWidth="1"/>
    <col min="6" max="6" width="4.75" style="1558" customWidth="1"/>
    <col min="7" max="7" width="4.625" style="1558" customWidth="1"/>
    <col min="8" max="8" width="4.75" style="1558" customWidth="1"/>
    <col min="9" max="9" width="4.625" style="1558" customWidth="1"/>
    <col min="10" max="10" width="5" style="1558" customWidth="1"/>
    <col min="11" max="11" width="4.875" style="1558" customWidth="1"/>
    <col min="12" max="12" width="4.75" style="1558" customWidth="1"/>
    <col min="13" max="13" width="5.125" style="1558" customWidth="1"/>
    <col min="14" max="14" width="5.25" style="1558" customWidth="1"/>
    <col min="15" max="15" width="8.75" style="306" customWidth="1"/>
    <col min="16" max="24" width="10" style="306"/>
    <col min="25" max="25" width="26.125" style="306" customWidth="1"/>
    <col min="26" max="26" width="19" style="306" customWidth="1"/>
    <col min="27" max="16384" width="10" style="306"/>
  </cols>
  <sheetData>
    <row r="1" spans="1:30" s="1511" customFormat="1" ht="18" customHeight="1">
      <c r="A1" s="305" t="s">
        <v>2182</v>
      </c>
      <c r="B1" s="1508"/>
      <c r="C1" s="305"/>
      <c r="D1" s="305"/>
      <c r="E1" s="305"/>
      <c r="F1" s="305"/>
      <c r="G1" s="305"/>
      <c r="H1" s="305"/>
      <c r="I1" s="305"/>
      <c r="J1" s="305"/>
      <c r="K1" s="1509"/>
      <c r="L1" s="1509"/>
      <c r="M1" s="1509"/>
      <c r="N1" s="1510"/>
      <c r="O1" s="1510"/>
      <c r="Y1" s="1512" t="s">
        <v>2183</v>
      </c>
      <c r="Z1" s="1512" t="s">
        <v>2184</v>
      </c>
      <c r="AA1" s="1512" t="s">
        <v>2185</v>
      </c>
    </row>
    <row r="2" spans="1:30" s="1511" customFormat="1" ht="13.5" customHeight="1">
      <c r="A2" s="309" t="s">
        <v>2186</v>
      </c>
      <c r="B2" s="1513"/>
      <c r="C2" s="309"/>
      <c r="D2" s="309"/>
      <c r="E2" s="309"/>
      <c r="F2" s="309"/>
      <c r="G2" s="309"/>
      <c r="H2" s="309"/>
      <c r="I2" s="309"/>
      <c r="J2" s="309"/>
      <c r="K2" s="309"/>
      <c r="L2" s="309"/>
      <c r="M2" s="309"/>
      <c r="N2" s="1514"/>
      <c r="O2" s="1514"/>
      <c r="Y2" s="1512" t="s">
        <v>2187</v>
      </c>
      <c r="Z2" s="1512" t="s">
        <v>2184</v>
      </c>
      <c r="AA2" s="1512" t="s">
        <v>2188</v>
      </c>
    </row>
    <row r="3" spans="1:30" s="1511" customFormat="1" ht="13.5" customHeight="1">
      <c r="A3" s="309" t="s">
        <v>2189</v>
      </c>
      <c r="B3" s="1513"/>
      <c r="C3" s="309"/>
      <c r="D3" s="309"/>
      <c r="E3" s="309"/>
      <c r="F3" s="309"/>
      <c r="G3" s="309"/>
      <c r="H3" s="309"/>
      <c r="I3" s="309"/>
      <c r="J3" s="309"/>
      <c r="K3" s="309"/>
      <c r="L3" s="309"/>
      <c r="M3" s="309"/>
      <c r="N3" s="1514"/>
      <c r="O3" s="1514"/>
      <c r="Y3" s="1512" t="s">
        <v>1</v>
      </c>
      <c r="Z3" s="1512"/>
      <c r="AA3" s="1512"/>
    </row>
    <row r="4" spans="1:30" s="1511" customFormat="1" ht="13.5" customHeight="1">
      <c r="A4" s="309" t="s">
        <v>2190</v>
      </c>
      <c r="B4" s="1513"/>
      <c r="C4" s="309"/>
      <c r="D4" s="309"/>
      <c r="E4" s="309"/>
      <c r="F4" s="309"/>
      <c r="G4" s="309"/>
      <c r="H4" s="309"/>
      <c r="I4" s="309"/>
      <c r="J4" s="309"/>
      <c r="K4" s="309"/>
      <c r="L4" s="309"/>
      <c r="M4" s="309"/>
      <c r="N4" s="1514"/>
      <c r="O4" s="1514"/>
      <c r="Y4" s="1512" t="s">
        <v>2191</v>
      </c>
      <c r="Z4" s="1512" t="s">
        <v>2192</v>
      </c>
      <c r="AA4" s="1512" t="s">
        <v>2185</v>
      </c>
    </row>
    <row r="5" spans="1:30" ht="18.75" customHeight="1">
      <c r="A5" s="1515" t="s">
        <v>2193</v>
      </c>
      <c r="B5" s="1516"/>
      <c r="C5" s="1517" t="s">
        <v>2194</v>
      </c>
      <c r="D5" s="1518"/>
      <c r="E5" s="1518"/>
      <c r="F5" s="1518"/>
      <c r="G5" s="1518"/>
      <c r="H5" s="1518"/>
      <c r="I5" s="1518"/>
      <c r="J5" s="1518"/>
      <c r="K5" s="1518"/>
      <c r="L5" s="1518"/>
      <c r="M5" s="1518"/>
      <c r="N5" s="1519"/>
      <c r="O5" s="1520" t="s">
        <v>2195</v>
      </c>
      <c r="Y5" s="1512" t="s">
        <v>2196</v>
      </c>
      <c r="Z5" s="1512" t="s">
        <v>2192</v>
      </c>
      <c r="AA5" s="1521" t="s">
        <v>2188</v>
      </c>
    </row>
    <row r="6" spans="1:30" ht="21" customHeight="1">
      <c r="A6" s="1522" t="s">
        <v>330</v>
      </c>
      <c r="B6" s="1523" t="s">
        <v>304</v>
      </c>
      <c r="C6" s="1524" t="s">
        <v>227</v>
      </c>
      <c r="D6" s="1525" t="s">
        <v>228</v>
      </c>
      <c r="E6" s="1525" t="s">
        <v>2135</v>
      </c>
      <c r="F6" s="1525" t="s">
        <v>2136</v>
      </c>
      <c r="G6" s="1525" t="s">
        <v>231</v>
      </c>
      <c r="H6" s="1525" t="s">
        <v>2137</v>
      </c>
      <c r="I6" s="1525" t="s">
        <v>234</v>
      </c>
      <c r="J6" s="1525" t="s">
        <v>222</v>
      </c>
      <c r="K6" s="1525" t="s">
        <v>2138</v>
      </c>
      <c r="L6" s="1525" t="s">
        <v>224</v>
      </c>
      <c r="M6" s="1525" t="s">
        <v>225</v>
      </c>
      <c r="N6" s="1526" t="s">
        <v>1089</v>
      </c>
      <c r="O6" s="1527" t="s">
        <v>2197</v>
      </c>
      <c r="Y6" s="1512" t="s">
        <v>1</v>
      </c>
      <c r="Z6" s="1521"/>
      <c r="AA6" s="1521"/>
    </row>
    <row r="7" spans="1:30" ht="13.5" customHeight="1">
      <c r="A7" s="1528" t="s">
        <v>185</v>
      </c>
      <c r="B7" s="1529"/>
      <c r="C7" s="1530"/>
      <c r="D7" s="1530"/>
      <c r="E7" s="1530"/>
      <c r="F7" s="1530"/>
      <c r="G7" s="1530"/>
      <c r="H7" s="1530"/>
      <c r="I7" s="1530"/>
      <c r="J7" s="1530"/>
      <c r="K7" s="1530"/>
      <c r="L7" s="1530"/>
      <c r="M7" s="1530"/>
      <c r="N7" s="1530"/>
      <c r="O7" s="1531"/>
      <c r="Y7" s="1512" t="s">
        <v>2198</v>
      </c>
      <c r="Z7" s="1521" t="s">
        <v>2199</v>
      </c>
      <c r="AA7" s="1521" t="s">
        <v>2185</v>
      </c>
    </row>
    <row r="8" spans="1:30" ht="32.25" customHeight="1">
      <c r="A8" s="1532" t="s">
        <v>2200</v>
      </c>
      <c r="B8" s="1533" t="s">
        <v>2188</v>
      </c>
      <c r="C8" s="1534">
        <v>44.181395553070097</v>
      </c>
      <c r="D8" s="1534">
        <v>44.0952495141496</v>
      </c>
      <c r="E8" s="1534">
        <v>44.119016423840002</v>
      </c>
      <c r="F8" s="1534">
        <v>44.070662243305001</v>
      </c>
      <c r="G8" s="1534">
        <v>44.329378564060598</v>
      </c>
      <c r="H8" s="1534">
        <v>44.5007959447044</v>
      </c>
      <c r="I8" s="1534">
        <v>45.108876184765201</v>
      </c>
      <c r="J8" s="1534">
        <v>45.427330528961001</v>
      </c>
      <c r="K8" s="1534">
        <v>46.778157452045299</v>
      </c>
      <c r="L8" s="1534">
        <v>48.214233699155201</v>
      </c>
      <c r="M8" s="1534">
        <v>49.138465559335302</v>
      </c>
      <c r="N8" s="1534">
        <v>49.343321084713203</v>
      </c>
      <c r="O8" s="1535"/>
      <c r="Y8" s="1512" t="s">
        <v>2201</v>
      </c>
      <c r="Z8" s="1521" t="s">
        <v>2199</v>
      </c>
      <c r="AA8" s="1521" t="s">
        <v>2188</v>
      </c>
    </row>
    <row r="9" spans="1:30" ht="19.5" customHeight="1">
      <c r="A9" s="1536" t="s">
        <v>2202</v>
      </c>
      <c r="B9" s="1537" t="s">
        <v>2185</v>
      </c>
      <c r="C9" s="1538">
        <v>49.421491984299998</v>
      </c>
      <c r="D9" s="1538">
        <v>49.5864292093</v>
      </c>
      <c r="E9" s="1538">
        <v>49.757799802199997</v>
      </c>
      <c r="F9" s="1538">
        <v>50.2404885857</v>
      </c>
      <c r="G9" s="1538">
        <v>50.696088742599997</v>
      </c>
      <c r="H9" s="1538">
        <v>50.9938155663</v>
      </c>
      <c r="I9" s="1538">
        <v>51.022740564300001</v>
      </c>
      <c r="J9" s="1538">
        <v>51.207857482199998</v>
      </c>
      <c r="K9" s="1538"/>
      <c r="L9" s="1538">
        <v>0</v>
      </c>
      <c r="M9" s="1538">
        <v>0</v>
      </c>
      <c r="N9" s="1538">
        <v>0</v>
      </c>
      <c r="O9" s="1535"/>
    </row>
    <row r="10" spans="1:30" ht="32.25" customHeight="1">
      <c r="A10" s="1532" t="s">
        <v>2203</v>
      </c>
      <c r="B10" s="1539" t="s">
        <v>2188</v>
      </c>
      <c r="C10" s="1534">
        <v>48.055872818131903</v>
      </c>
      <c r="D10" s="1534">
        <v>47.438073466066299</v>
      </c>
      <c r="E10" s="1534">
        <v>47.354087617159401</v>
      </c>
      <c r="F10" s="1534">
        <v>47.160212338182298</v>
      </c>
      <c r="G10" s="1534">
        <v>47.357086799820401</v>
      </c>
      <c r="H10" s="1534">
        <v>47.096237487573397</v>
      </c>
      <c r="I10" s="1534">
        <v>47.669924643084698</v>
      </c>
      <c r="J10" s="1534">
        <v>47.968378212398299</v>
      </c>
      <c r="K10" s="1534">
        <v>50.098428611064897</v>
      </c>
      <c r="L10" s="1534">
        <v>52.4557928821961</v>
      </c>
      <c r="M10" s="1534">
        <v>53.663671622118002</v>
      </c>
      <c r="N10" s="1534">
        <v>53.786093232455897</v>
      </c>
      <c r="O10" s="1540">
        <v>50.661163200507602</v>
      </c>
    </row>
    <row r="11" spans="1:30" ht="32.25" customHeight="1">
      <c r="A11" s="1536" t="s">
        <v>2204</v>
      </c>
      <c r="B11" s="1537" t="s">
        <v>2185</v>
      </c>
      <c r="C11" s="1538">
        <v>53.805041180800004</v>
      </c>
      <c r="D11" s="1538">
        <v>53.519341330700001</v>
      </c>
      <c r="E11" s="1538">
        <v>53.516449805900002</v>
      </c>
      <c r="F11" s="1538">
        <v>53.689897516099997</v>
      </c>
      <c r="G11" s="1538">
        <v>53.806412012999999</v>
      </c>
      <c r="H11" s="1538">
        <v>53.740831503700001</v>
      </c>
      <c r="I11" s="1538">
        <v>53.5729979531</v>
      </c>
      <c r="J11" s="1538">
        <v>54.141820219000003</v>
      </c>
      <c r="K11" s="1538"/>
      <c r="L11" s="1538" t="s">
        <v>1281</v>
      </c>
      <c r="M11" s="1538" t="s">
        <v>1281</v>
      </c>
      <c r="N11" s="1538" t="s">
        <v>1281</v>
      </c>
      <c r="O11" s="1538" t="s">
        <v>296</v>
      </c>
    </row>
    <row r="12" spans="1:30" ht="32.25" customHeight="1">
      <c r="A12" s="1532" t="s">
        <v>2205</v>
      </c>
      <c r="B12" s="1539" t="s">
        <v>2188</v>
      </c>
      <c r="C12" s="1534">
        <v>46.694631260243597</v>
      </c>
      <c r="D12" s="1534">
        <v>46.633281496372398</v>
      </c>
      <c r="E12" s="1534">
        <v>46.702598583084097</v>
      </c>
      <c r="F12" s="1534">
        <v>46.636673692965203</v>
      </c>
      <c r="G12" s="1534">
        <v>47.048558434985701</v>
      </c>
      <c r="H12" s="1534">
        <v>47.190130734274398</v>
      </c>
      <c r="I12" s="1534">
        <v>47.916839875652997</v>
      </c>
      <c r="J12" s="1534">
        <v>48.249270128697503</v>
      </c>
      <c r="K12" s="1534">
        <v>49.591840837008299</v>
      </c>
      <c r="L12" s="1534">
        <v>51.061794328185997</v>
      </c>
      <c r="M12" s="1534">
        <v>52.018296640621799</v>
      </c>
      <c r="N12" s="1534">
        <v>52.260210584949498</v>
      </c>
      <c r="O12" s="1541">
        <v>50.005338635862103</v>
      </c>
    </row>
    <row r="13" spans="1:30" ht="32.25" customHeight="1">
      <c r="A13" s="1536" t="s">
        <v>2206</v>
      </c>
      <c r="B13" s="1537" t="s">
        <v>2185</v>
      </c>
      <c r="C13" s="1538">
        <v>52.441643993299998</v>
      </c>
      <c r="D13" s="1538">
        <v>52.522762811299998</v>
      </c>
      <c r="E13" s="1538">
        <v>52.757433073500003</v>
      </c>
      <c r="F13" s="1538">
        <v>53.235254214900003</v>
      </c>
      <c r="G13" s="1538">
        <v>53.685208168300001</v>
      </c>
      <c r="H13" s="1538">
        <v>53.954238606099999</v>
      </c>
      <c r="I13" s="1538">
        <v>53.970128805400002</v>
      </c>
      <c r="J13" s="1538">
        <v>54.165243437999997</v>
      </c>
      <c r="K13" s="1538"/>
      <c r="L13" s="1538" t="s">
        <v>1281</v>
      </c>
      <c r="M13" s="1538" t="s">
        <v>1281</v>
      </c>
      <c r="N13" s="1538" t="s">
        <v>1281</v>
      </c>
      <c r="O13" s="1538" t="s">
        <v>296</v>
      </c>
    </row>
    <row r="14" spans="1:30" ht="32.25" customHeight="1">
      <c r="A14" s="1542" t="s">
        <v>2207</v>
      </c>
      <c r="B14" s="1539" t="s">
        <v>2188</v>
      </c>
      <c r="C14" s="1534">
        <v>2.5132357071735201</v>
      </c>
      <c r="D14" s="1534">
        <v>2.5380319822227899</v>
      </c>
      <c r="E14" s="1534">
        <v>2.5835821592441</v>
      </c>
      <c r="F14" s="1534">
        <v>2.5660114496601998</v>
      </c>
      <c r="G14" s="1534">
        <v>2.7191798709250898</v>
      </c>
      <c r="H14" s="1534">
        <v>2.6893347895699198</v>
      </c>
      <c r="I14" s="1534">
        <v>2.8079636908878598</v>
      </c>
      <c r="J14" s="1534">
        <v>2.8219395997365102</v>
      </c>
      <c r="K14" s="1534">
        <v>2.8136833849629799</v>
      </c>
      <c r="L14" s="1534">
        <v>2.84756062903084</v>
      </c>
      <c r="M14" s="1534">
        <v>2.8798310812865302</v>
      </c>
      <c r="N14" s="1534">
        <v>2.91688950023627</v>
      </c>
      <c r="O14" s="1535"/>
      <c r="Z14" s="1543"/>
      <c r="AA14" s="1511"/>
      <c r="AB14" s="1511"/>
      <c r="AC14" s="1511"/>
      <c r="AD14" s="1511"/>
    </row>
    <row r="15" spans="1:30" ht="32.25" customHeight="1">
      <c r="A15" s="1544" t="s">
        <v>2208</v>
      </c>
      <c r="B15" s="1537" t="s">
        <v>2185</v>
      </c>
      <c r="C15" s="1538">
        <v>3.0201520089999998</v>
      </c>
      <c r="D15" s="1538">
        <v>2.9363336019999999</v>
      </c>
      <c r="E15" s="1538">
        <v>2.9996332713</v>
      </c>
      <c r="F15" s="1538">
        <v>2.9947656291999998</v>
      </c>
      <c r="G15" s="1538">
        <v>2.9891194257000002</v>
      </c>
      <c r="H15" s="1538">
        <v>2.9604230398000002</v>
      </c>
      <c r="I15" s="1538">
        <v>2.9473882411000001</v>
      </c>
      <c r="J15" s="1538">
        <v>2.9573859558</v>
      </c>
      <c r="K15" s="1538"/>
      <c r="L15" s="1538">
        <v>0</v>
      </c>
      <c r="M15" s="1538">
        <v>0</v>
      </c>
      <c r="N15" s="1538">
        <v>0</v>
      </c>
      <c r="O15" s="1535"/>
      <c r="Z15" s="1545"/>
      <c r="AA15" s="1511"/>
      <c r="AB15" s="1546"/>
      <c r="AC15" s="1546"/>
      <c r="AD15" s="1511"/>
    </row>
    <row r="16" spans="1:30" ht="32.25" customHeight="1">
      <c r="A16" s="1532" t="s">
        <v>2209</v>
      </c>
      <c r="B16" s="1539" t="s">
        <v>2188</v>
      </c>
      <c r="C16" s="1534">
        <v>48.729187350635101</v>
      </c>
      <c r="D16" s="1534">
        <v>48.624404660055198</v>
      </c>
      <c r="E16" s="1534">
        <v>48.678463254491099</v>
      </c>
      <c r="F16" s="1534">
        <v>48.593862702492899</v>
      </c>
      <c r="G16" s="1534">
        <v>49.008514299344</v>
      </c>
      <c r="H16" s="1534">
        <v>49.140855508562097</v>
      </c>
      <c r="I16" s="1534">
        <v>49.907184072118199</v>
      </c>
      <c r="J16" s="1534">
        <v>50.264373293231202</v>
      </c>
      <c r="K16" s="1534">
        <v>51.6197658874487</v>
      </c>
      <c r="L16" s="1534">
        <v>53.1149843595162</v>
      </c>
      <c r="M16" s="1534">
        <v>54.087125830908597</v>
      </c>
      <c r="N16" s="1534">
        <v>54.306090443967797</v>
      </c>
      <c r="O16" s="1540">
        <v>52.009631505301797</v>
      </c>
      <c r="Z16" s="1545"/>
      <c r="AA16" s="1511"/>
      <c r="AB16" s="1511"/>
      <c r="AC16" s="1511"/>
      <c r="AD16" s="1511"/>
    </row>
    <row r="17" spans="1:30" ht="30" customHeight="1">
      <c r="A17" s="1547" t="s">
        <v>2210</v>
      </c>
      <c r="B17" s="1537" t="s">
        <v>2185</v>
      </c>
      <c r="C17" s="1538">
        <v>54.519804472899999</v>
      </c>
      <c r="D17" s="1538">
        <v>54.606397010899997</v>
      </c>
      <c r="E17" s="1538">
        <v>54.8130955357</v>
      </c>
      <c r="F17" s="1538">
        <v>55.278416242900001</v>
      </c>
      <c r="G17" s="1538">
        <v>55.714628105199999</v>
      </c>
      <c r="H17" s="1538">
        <v>56.013948524500002</v>
      </c>
      <c r="I17" s="1538">
        <v>56.0334354031</v>
      </c>
      <c r="J17" s="1538">
        <v>56.243890285500001</v>
      </c>
      <c r="K17" s="1538"/>
      <c r="L17" s="1538" t="s">
        <v>1281</v>
      </c>
      <c r="M17" s="1538" t="s">
        <v>1281</v>
      </c>
      <c r="N17" s="1538" t="s">
        <v>1281</v>
      </c>
      <c r="O17" s="1538" t="s">
        <v>296</v>
      </c>
      <c r="Z17" s="1511"/>
      <c r="AA17" s="1511"/>
      <c r="AB17" s="1511"/>
      <c r="AC17" s="1511"/>
      <c r="AD17" s="1511"/>
    </row>
    <row r="18" spans="1:30" ht="30" customHeight="1">
      <c r="A18" s="1548" t="s">
        <v>2211</v>
      </c>
      <c r="B18" s="1539" t="s">
        <v>2188</v>
      </c>
      <c r="C18" s="1549">
        <v>4.2921983658649596</v>
      </c>
      <c r="D18" s="1549">
        <v>4.19118538841981</v>
      </c>
      <c r="E18" s="1549">
        <v>4.1562011538802697</v>
      </c>
      <c r="F18" s="1549">
        <v>4.1196177842992201</v>
      </c>
      <c r="G18" s="1549">
        <v>4.0583718862501099</v>
      </c>
      <c r="H18" s="1549">
        <v>3.9773966087952202</v>
      </c>
      <c r="I18" s="1549">
        <v>3.9249955487481301</v>
      </c>
      <c r="J18" s="1549">
        <v>3.9119761566742399</v>
      </c>
      <c r="K18" s="1549">
        <v>4.0697090734653996</v>
      </c>
      <c r="L18" s="1549">
        <v>4.24278662330555</v>
      </c>
      <c r="M18" s="1549">
        <v>4.2893775141137898</v>
      </c>
      <c r="N18" s="1549">
        <v>4.2817022663710498</v>
      </c>
      <c r="O18" s="1541">
        <v>4.1231418661522197</v>
      </c>
    </row>
    <row r="19" spans="1:30" ht="30" customHeight="1">
      <c r="A19" s="1550" t="s">
        <v>2211</v>
      </c>
      <c r="B19" s="1537" t="s">
        <v>2185</v>
      </c>
      <c r="C19" s="1538">
        <v>4.2842280967999997</v>
      </c>
      <c r="D19" s="1538">
        <v>4.2005258555999996</v>
      </c>
      <c r="E19" s="1538">
        <v>4.1499682536</v>
      </c>
      <c r="F19" s="1538">
        <v>4.0971063529</v>
      </c>
      <c r="G19" s="1538">
        <v>4.0245043505</v>
      </c>
      <c r="H19" s="1538">
        <v>3.9485802794999998</v>
      </c>
      <c r="I19" s="1538">
        <v>3.8980609230000001</v>
      </c>
      <c r="J19" s="1538">
        <v>3.9579564234000002</v>
      </c>
      <c r="K19" s="1538"/>
      <c r="L19" s="1538" t="s">
        <v>1281</v>
      </c>
      <c r="M19" s="1538" t="s">
        <v>1281</v>
      </c>
      <c r="N19" s="1538" t="s">
        <v>1281</v>
      </c>
      <c r="O19" s="1538" t="s">
        <v>296</v>
      </c>
    </row>
    <row r="20" spans="1:30" ht="30" customHeight="1">
      <c r="A20" s="1551" t="s">
        <v>2212</v>
      </c>
      <c r="B20" s="1539" t="s">
        <v>2188</v>
      </c>
      <c r="C20" s="1549">
        <v>3.5360948165207802</v>
      </c>
      <c r="D20" s="1549">
        <v>3.4681839095991598</v>
      </c>
      <c r="E20" s="1549">
        <v>3.4542472130355999</v>
      </c>
      <c r="F20" s="1549">
        <v>3.4475129139881999</v>
      </c>
      <c r="G20" s="1549">
        <v>3.4360603371418201</v>
      </c>
      <c r="H20" s="1549">
        <v>3.3922430958067098</v>
      </c>
      <c r="I20" s="1549">
        <v>3.3899525947407998</v>
      </c>
      <c r="J20" s="1549">
        <v>3.3903692073299201</v>
      </c>
      <c r="K20" s="1549">
        <v>3.4766023751858</v>
      </c>
      <c r="L20" s="1549">
        <v>3.5769238977143898</v>
      </c>
      <c r="M20" s="1549">
        <v>3.6069192026917798</v>
      </c>
      <c r="N20" s="1549">
        <v>3.5830323378150402</v>
      </c>
      <c r="O20" s="1541">
        <v>3.4772841296499899</v>
      </c>
    </row>
    <row r="21" spans="1:30" ht="30" customHeight="1">
      <c r="A21" s="1552" t="s">
        <v>2212</v>
      </c>
      <c r="B21" s="1553" t="s">
        <v>2185</v>
      </c>
      <c r="C21" s="1554">
        <v>3.5413880812</v>
      </c>
      <c r="D21" s="1554">
        <v>3.5080974647000001</v>
      </c>
      <c r="E21" s="1554">
        <v>3.4841508980000002</v>
      </c>
      <c r="F21" s="1554">
        <v>3.4455709235</v>
      </c>
      <c r="G21" s="1554">
        <v>3.4130739277000002</v>
      </c>
      <c r="H21" s="1554">
        <v>3.3825074386999998</v>
      </c>
      <c r="I21" s="1554">
        <v>3.3725031429999999</v>
      </c>
      <c r="J21" s="1554">
        <v>3.4227230329</v>
      </c>
      <c r="K21" s="1554"/>
      <c r="L21" s="1554" t="s">
        <v>1281</v>
      </c>
      <c r="M21" s="1554" t="s">
        <v>1281</v>
      </c>
      <c r="N21" s="1554" t="s">
        <v>1281</v>
      </c>
      <c r="O21" s="1538" t="s">
        <v>296</v>
      </c>
    </row>
    <row r="22" spans="1:30" ht="13.5" customHeight="1">
      <c r="A22" s="1528" t="s">
        <v>186</v>
      </c>
      <c r="B22" s="1555"/>
      <c r="C22" s="1530"/>
      <c r="D22" s="1530"/>
      <c r="E22" s="1530"/>
      <c r="F22" s="1530"/>
      <c r="G22" s="1530"/>
      <c r="H22" s="1530"/>
      <c r="I22" s="1530"/>
      <c r="J22" s="1530"/>
      <c r="K22" s="1530"/>
      <c r="L22" s="1530"/>
      <c r="M22" s="1530"/>
      <c r="N22" s="1530"/>
      <c r="O22" s="1531"/>
    </row>
    <row r="23" spans="1:30" ht="32.25" customHeight="1">
      <c r="A23" s="1532" t="s">
        <v>2200</v>
      </c>
      <c r="B23" s="1539" t="s">
        <v>2188</v>
      </c>
      <c r="C23" s="1534">
        <v>44.068995875609502</v>
      </c>
      <c r="D23" s="1534">
        <v>44.155225754088697</v>
      </c>
      <c r="E23" s="1534">
        <v>44.211022834174997</v>
      </c>
      <c r="F23" s="1534">
        <v>44.352007882315803</v>
      </c>
      <c r="G23" s="1534">
        <v>44.428111714882398</v>
      </c>
      <c r="H23" s="1534">
        <v>44.578831876428602</v>
      </c>
      <c r="I23" s="1534">
        <v>44.988592633274997</v>
      </c>
      <c r="J23" s="1534">
        <v>45.414835269956797</v>
      </c>
      <c r="K23" s="1534">
        <v>46.3278532923661</v>
      </c>
      <c r="L23" s="1534">
        <v>47.857307261187401</v>
      </c>
      <c r="M23" s="1534">
        <v>48.839394195840804</v>
      </c>
      <c r="N23" s="1534">
        <v>49.558238211913597</v>
      </c>
      <c r="O23" s="1535"/>
    </row>
    <row r="24" spans="1:30" ht="19.5" customHeight="1">
      <c r="A24" s="1536" t="s">
        <v>2202</v>
      </c>
      <c r="B24" s="1537" t="s">
        <v>2185</v>
      </c>
      <c r="C24" s="1538">
        <v>49.641375873800001</v>
      </c>
      <c r="D24" s="1538">
        <v>49.918225512500001</v>
      </c>
      <c r="E24" s="1538">
        <v>50.007742520800001</v>
      </c>
      <c r="F24" s="1538">
        <v>50.164129892699997</v>
      </c>
      <c r="G24" s="1538">
        <v>50.671588718400002</v>
      </c>
      <c r="H24" s="1538">
        <v>50.856068670299997</v>
      </c>
      <c r="I24" s="1538">
        <v>50.936472603600002</v>
      </c>
      <c r="J24" s="1538">
        <v>51.534706442800001</v>
      </c>
      <c r="K24" s="1538"/>
      <c r="L24" s="1538">
        <v>0</v>
      </c>
      <c r="M24" s="1538">
        <v>0</v>
      </c>
      <c r="N24" s="1538">
        <v>0</v>
      </c>
      <c r="O24" s="1535"/>
    </row>
    <row r="25" spans="1:30" ht="32.25" customHeight="1">
      <c r="A25" s="1532" t="s">
        <v>2203</v>
      </c>
      <c r="B25" s="1539" t="s">
        <v>2188</v>
      </c>
      <c r="C25" s="1534">
        <v>48.371694955305998</v>
      </c>
      <c r="D25" s="1534">
        <v>47.951312270365399</v>
      </c>
      <c r="E25" s="1534">
        <v>47.9159632561392</v>
      </c>
      <c r="F25" s="1534">
        <v>47.881130455783101</v>
      </c>
      <c r="G25" s="1534">
        <v>47.6112890772201</v>
      </c>
      <c r="H25" s="1534">
        <v>47.462104554715701</v>
      </c>
      <c r="I25" s="1534">
        <v>47.669751843511399</v>
      </c>
      <c r="J25" s="1534">
        <v>48.103513761038997</v>
      </c>
      <c r="K25" s="1534">
        <v>49.6472708074512</v>
      </c>
      <c r="L25" s="1534">
        <v>52.065668791631197</v>
      </c>
      <c r="M25" s="1534">
        <v>53.714901768332503</v>
      </c>
      <c r="N25" s="1534">
        <v>54.4264319076443</v>
      </c>
      <c r="O25" s="1540">
        <v>50.560510158393399</v>
      </c>
    </row>
    <row r="26" spans="1:30" ht="32.25" customHeight="1">
      <c r="A26" s="1536" t="s">
        <v>2204</v>
      </c>
      <c r="B26" s="1537" t="s">
        <v>2185</v>
      </c>
      <c r="C26" s="1538">
        <v>54.312109158600002</v>
      </c>
      <c r="D26" s="1538">
        <v>54.320034372000002</v>
      </c>
      <c r="E26" s="1538">
        <v>54.120661622299998</v>
      </c>
      <c r="F26" s="1538">
        <v>53.975314140099997</v>
      </c>
      <c r="G26" s="1538">
        <v>54.195156562100003</v>
      </c>
      <c r="H26" s="1538">
        <v>54.040815306600003</v>
      </c>
      <c r="I26" s="1538">
        <v>54.005526760000002</v>
      </c>
      <c r="J26" s="1538">
        <v>54.832823455099998</v>
      </c>
      <c r="K26" s="1538"/>
      <c r="L26" s="1538" t="s">
        <v>1281</v>
      </c>
      <c r="M26" s="1538" t="s">
        <v>1281</v>
      </c>
      <c r="N26" s="1538" t="s">
        <v>1281</v>
      </c>
      <c r="O26" s="1538" t="s">
        <v>296</v>
      </c>
    </row>
    <row r="27" spans="1:30" ht="32.25" customHeight="1">
      <c r="A27" s="1532" t="s">
        <v>2205</v>
      </c>
      <c r="B27" s="1539" t="s">
        <v>2188</v>
      </c>
      <c r="C27" s="1534">
        <v>46.575427524702498</v>
      </c>
      <c r="D27" s="1534">
        <v>46.671851238630303</v>
      </c>
      <c r="E27" s="1534">
        <v>46.756511121608</v>
      </c>
      <c r="F27" s="1534">
        <v>46.900815355188001</v>
      </c>
      <c r="G27" s="1534">
        <v>46.954282093518799</v>
      </c>
      <c r="H27" s="1534">
        <v>47.102616602567998</v>
      </c>
      <c r="I27" s="1534">
        <v>47.519336011883702</v>
      </c>
      <c r="J27" s="1534">
        <v>47.923933087994598</v>
      </c>
      <c r="K27" s="1534">
        <v>48.817523211522897</v>
      </c>
      <c r="L27" s="1534">
        <v>50.381953278592697</v>
      </c>
      <c r="M27" s="1534">
        <v>51.602706877000998</v>
      </c>
      <c r="N27" s="1534">
        <v>52.367480215111001</v>
      </c>
      <c r="O27" s="1541">
        <v>49.476974968581203</v>
      </c>
    </row>
    <row r="28" spans="1:30" ht="32.25" customHeight="1">
      <c r="A28" s="1536" t="s">
        <v>2206</v>
      </c>
      <c r="B28" s="1537" t="s">
        <v>2185</v>
      </c>
      <c r="C28" s="1538">
        <v>52.512158401699999</v>
      </c>
      <c r="D28" s="1538">
        <v>52.768211891599996</v>
      </c>
      <c r="E28" s="1538">
        <v>52.886515142199997</v>
      </c>
      <c r="F28" s="1538">
        <v>53.051923713000001</v>
      </c>
      <c r="G28" s="1538">
        <v>53.568922486699996</v>
      </c>
      <c r="H28" s="1538">
        <v>53.738548622400003</v>
      </c>
      <c r="I28" s="1538">
        <v>53.820087796400003</v>
      </c>
      <c r="J28" s="1538">
        <v>54.393386775499998</v>
      </c>
      <c r="K28" s="1538"/>
      <c r="L28" s="1538" t="s">
        <v>1281</v>
      </c>
      <c r="M28" s="1538" t="s">
        <v>1281</v>
      </c>
      <c r="N28" s="1538" t="s">
        <v>1281</v>
      </c>
      <c r="O28" s="1538" t="s">
        <v>296</v>
      </c>
    </row>
    <row r="29" spans="1:30" ht="32.25" customHeight="1">
      <c r="A29" s="1542" t="s">
        <v>2207</v>
      </c>
      <c r="B29" s="1539" t="s">
        <v>2188</v>
      </c>
      <c r="C29" s="1534">
        <v>2.5064316490929901</v>
      </c>
      <c r="D29" s="1534">
        <v>2.5166254845416001</v>
      </c>
      <c r="E29" s="1534">
        <v>2.5454882874329998</v>
      </c>
      <c r="F29" s="1534">
        <v>2.5488074728722698</v>
      </c>
      <c r="G29" s="1534">
        <v>2.5261703786364098</v>
      </c>
      <c r="H29" s="1534">
        <v>2.5237847261394002</v>
      </c>
      <c r="I29" s="1534">
        <v>2.5307433786086801</v>
      </c>
      <c r="J29" s="1534">
        <v>2.5090978180377901</v>
      </c>
      <c r="K29" s="1534">
        <v>2.4896699191567802</v>
      </c>
      <c r="L29" s="1534">
        <v>2.52464601740532</v>
      </c>
      <c r="M29" s="1534">
        <v>2.76331268116021</v>
      </c>
      <c r="N29" s="1534">
        <v>2.8092420031974199</v>
      </c>
      <c r="O29" s="1535"/>
    </row>
    <row r="30" spans="1:30" ht="32.25" customHeight="1">
      <c r="A30" s="1544" t="s">
        <v>2208</v>
      </c>
      <c r="B30" s="1537" t="s">
        <v>2185</v>
      </c>
      <c r="C30" s="1538">
        <v>2.8707825278999999</v>
      </c>
      <c r="D30" s="1538">
        <v>2.8499863791000002</v>
      </c>
      <c r="E30" s="1538">
        <v>2.8787726214</v>
      </c>
      <c r="F30" s="1538">
        <v>2.8877938203000002</v>
      </c>
      <c r="G30" s="1538">
        <v>2.8973337682999998</v>
      </c>
      <c r="H30" s="1538">
        <v>2.8824799521000002</v>
      </c>
      <c r="I30" s="1538">
        <v>2.8836151927000002</v>
      </c>
      <c r="J30" s="1538">
        <v>2.8586803328000001</v>
      </c>
      <c r="K30" s="1538"/>
      <c r="L30" s="1538">
        <v>0</v>
      </c>
      <c r="M30" s="1538">
        <v>0</v>
      </c>
      <c r="N30" s="1538">
        <v>0</v>
      </c>
      <c r="O30" s="1535"/>
    </row>
    <row r="31" spans="1:30" ht="32.25" customHeight="1">
      <c r="A31" s="1532" t="s">
        <v>2209</v>
      </c>
      <c r="B31" s="1539" t="s">
        <v>2188</v>
      </c>
      <c r="C31" s="1534">
        <v>48.416815146559799</v>
      </c>
      <c r="D31" s="1534">
        <v>48.524823215081398</v>
      </c>
      <c r="E31" s="1534">
        <v>48.582373883767197</v>
      </c>
      <c r="F31" s="1534">
        <v>48.717822163984899</v>
      </c>
      <c r="G31" s="1534">
        <v>48.762963624981701</v>
      </c>
      <c r="H31" s="1534">
        <v>48.929910010712597</v>
      </c>
      <c r="I31" s="1534">
        <v>49.363243118713598</v>
      </c>
      <c r="J31" s="1534">
        <v>49.7939712335208</v>
      </c>
      <c r="K31" s="1534">
        <v>50.718543688600199</v>
      </c>
      <c r="L31" s="1534">
        <v>52.288118342046801</v>
      </c>
      <c r="M31" s="1534">
        <v>53.526669908546701</v>
      </c>
      <c r="N31" s="1534">
        <v>54.271626602557397</v>
      </c>
      <c r="O31" s="1540">
        <v>51.335375008807503</v>
      </c>
    </row>
    <row r="32" spans="1:30" ht="30" customHeight="1">
      <c r="A32" s="1547" t="s">
        <v>2210</v>
      </c>
      <c r="B32" s="1537" t="s">
        <v>2185</v>
      </c>
      <c r="C32" s="1538">
        <v>54.392786573999999</v>
      </c>
      <c r="D32" s="1538">
        <v>54.655631429000003</v>
      </c>
      <c r="E32" s="1538">
        <v>54.717674561899997</v>
      </c>
      <c r="F32" s="1538">
        <v>54.890321173399997</v>
      </c>
      <c r="G32" s="1538">
        <v>55.408191305899997</v>
      </c>
      <c r="H32" s="1538">
        <v>55.596615619799998</v>
      </c>
      <c r="I32" s="1538">
        <v>55.6783252858</v>
      </c>
      <c r="J32" s="1538">
        <v>56.2642497334</v>
      </c>
      <c r="K32" s="1538"/>
      <c r="L32" s="1538" t="s">
        <v>1281</v>
      </c>
      <c r="M32" s="1538" t="s">
        <v>1281</v>
      </c>
      <c r="N32" s="1538" t="s">
        <v>1281</v>
      </c>
      <c r="O32" s="1538" t="s">
        <v>296</v>
      </c>
    </row>
    <row r="33" spans="1:15" ht="30" customHeight="1">
      <c r="A33" s="1548" t="s">
        <v>2211</v>
      </c>
      <c r="B33" s="1539" t="s">
        <v>2188</v>
      </c>
      <c r="C33" s="1549">
        <v>4.3422871634743103</v>
      </c>
      <c r="D33" s="1549">
        <v>4.2467434439763903</v>
      </c>
      <c r="E33" s="1549">
        <v>4.2188196029394298</v>
      </c>
      <c r="F33" s="1549">
        <v>4.18252502920841</v>
      </c>
      <c r="G33" s="1549">
        <v>4.11520182710266</v>
      </c>
      <c r="H33" s="1549">
        <v>4.0613003421703198</v>
      </c>
      <c r="I33" s="1549">
        <v>4.0157548911171501</v>
      </c>
      <c r="J33" s="1549">
        <v>4.0080998740993303</v>
      </c>
      <c r="K33" s="1549">
        <v>4.1269886004647001</v>
      </c>
      <c r="L33" s="1549">
        <v>4.2872388943499304</v>
      </c>
      <c r="M33" s="1549">
        <v>4.3714258710224696</v>
      </c>
      <c r="N33" s="1549">
        <v>4.3708087251590699</v>
      </c>
      <c r="O33" s="1541">
        <v>4.19213823877105</v>
      </c>
    </row>
    <row r="34" spans="1:15" ht="30" customHeight="1">
      <c r="A34" s="1550" t="s">
        <v>2211</v>
      </c>
      <c r="B34" s="1537" t="s">
        <v>2185</v>
      </c>
      <c r="C34" s="1538">
        <v>4.3351201063999998</v>
      </c>
      <c r="D34" s="1538">
        <v>4.2904776647</v>
      </c>
      <c r="E34" s="1538">
        <v>4.2261397520999999</v>
      </c>
      <c r="F34" s="1538">
        <v>4.1742224982999998</v>
      </c>
      <c r="G34" s="1538">
        <v>4.1111776889999998</v>
      </c>
      <c r="H34" s="1538">
        <v>4.0432634366000002</v>
      </c>
      <c r="I34" s="1538">
        <v>4.0103666813999999</v>
      </c>
      <c r="J34" s="1538">
        <v>4.0524446604</v>
      </c>
      <c r="K34" s="1538"/>
      <c r="L34" s="1538" t="s">
        <v>1281</v>
      </c>
      <c r="M34" s="1538" t="s">
        <v>1281</v>
      </c>
      <c r="N34" s="1538" t="s">
        <v>1281</v>
      </c>
      <c r="O34" s="1538" t="s">
        <v>296</v>
      </c>
    </row>
    <row r="35" spans="1:15" ht="30" customHeight="1">
      <c r="A35" s="1551" t="s">
        <v>2212</v>
      </c>
      <c r="B35" s="1539" t="s">
        <v>2188</v>
      </c>
      <c r="C35" s="1549">
        <v>3.6037414565830801</v>
      </c>
      <c r="D35" s="1549">
        <v>3.543128400958</v>
      </c>
      <c r="E35" s="1549">
        <v>3.5328816471664402</v>
      </c>
      <c r="F35" s="1549">
        <v>3.5140279181424701</v>
      </c>
      <c r="G35" s="1549">
        <v>3.4812409806692002</v>
      </c>
      <c r="H35" s="1549">
        <v>3.4456333601636402</v>
      </c>
      <c r="I35" s="1549">
        <v>3.4257896210399901</v>
      </c>
      <c r="J35" s="1549">
        <v>3.4380378712191102</v>
      </c>
      <c r="K35" s="1549">
        <v>3.51517109055056</v>
      </c>
      <c r="L35" s="1549">
        <v>3.61371565284314</v>
      </c>
      <c r="M35" s="1549">
        <v>3.6606613040204601</v>
      </c>
      <c r="N35" s="1549">
        <v>3.6483463188265</v>
      </c>
      <c r="O35" s="1541">
        <v>3.5325852964055899</v>
      </c>
    </row>
    <row r="36" spans="1:15" ht="30" customHeight="1">
      <c r="A36" s="1552" t="s">
        <v>2212</v>
      </c>
      <c r="B36" s="1553" t="s">
        <v>2185</v>
      </c>
      <c r="C36" s="1554">
        <v>3.6097193019999998</v>
      </c>
      <c r="D36" s="1554">
        <v>3.5796876917999998</v>
      </c>
      <c r="E36" s="1554">
        <v>3.5460272280999998</v>
      </c>
      <c r="F36" s="1554">
        <v>3.5058519945</v>
      </c>
      <c r="G36" s="1554">
        <v>3.4765442778</v>
      </c>
      <c r="H36" s="1554">
        <v>3.4439929115000001</v>
      </c>
      <c r="I36" s="1554">
        <v>3.4378178671000001</v>
      </c>
      <c r="J36" s="1554">
        <v>3.4704025943999999</v>
      </c>
      <c r="K36" s="1554"/>
      <c r="L36" s="1554" t="s">
        <v>1281</v>
      </c>
      <c r="M36" s="1554" t="s">
        <v>1281</v>
      </c>
      <c r="N36" s="1554" t="s">
        <v>1281</v>
      </c>
      <c r="O36" s="1538" t="s">
        <v>296</v>
      </c>
    </row>
    <row r="37" spans="1:15" ht="13.5" customHeight="1">
      <c r="A37" s="1528" t="s">
        <v>2146</v>
      </c>
      <c r="B37" s="1555"/>
      <c r="C37" s="1530"/>
      <c r="D37" s="1530"/>
      <c r="E37" s="1530"/>
      <c r="F37" s="1530"/>
      <c r="G37" s="1530"/>
      <c r="H37" s="1530"/>
      <c r="I37" s="1530"/>
      <c r="J37" s="1530"/>
      <c r="K37" s="1530"/>
      <c r="L37" s="1530"/>
      <c r="M37" s="1530"/>
      <c r="N37" s="1530"/>
      <c r="O37" s="1531"/>
    </row>
    <row r="38" spans="1:15" ht="32.25" customHeight="1">
      <c r="A38" s="1532" t="s">
        <v>2200</v>
      </c>
      <c r="B38" s="1539" t="s">
        <v>2188</v>
      </c>
      <c r="C38" s="1534">
        <v>39.295503999666003</v>
      </c>
      <c r="D38" s="1534">
        <v>39.670401575978197</v>
      </c>
      <c r="E38" s="1534">
        <v>40.870161416545898</v>
      </c>
      <c r="F38" s="1534">
        <v>40.953204899244497</v>
      </c>
      <c r="G38" s="1534">
        <v>41.144726534279897</v>
      </c>
      <c r="H38" s="1534">
        <v>41.848543035486898</v>
      </c>
      <c r="I38" s="1534">
        <v>42.1948062162502</v>
      </c>
      <c r="J38" s="1534">
        <v>42.955263136607698</v>
      </c>
      <c r="K38" s="1534">
        <v>43.977845592509098</v>
      </c>
      <c r="L38" s="1534">
        <v>45.372301323767097</v>
      </c>
      <c r="M38" s="1534">
        <v>46.973946199911097</v>
      </c>
      <c r="N38" s="1534">
        <v>48.385781327714398</v>
      </c>
      <c r="O38" s="1535"/>
    </row>
    <row r="39" spans="1:15" ht="19.5" customHeight="1">
      <c r="A39" s="1536" t="s">
        <v>2202</v>
      </c>
      <c r="B39" s="1537" t="s">
        <v>2185</v>
      </c>
      <c r="C39" s="1538">
        <v>48.979611108900002</v>
      </c>
      <c r="D39" s="1538">
        <v>49.084493195</v>
      </c>
      <c r="E39" s="1538">
        <v>48.524337635899997</v>
      </c>
      <c r="F39" s="1538">
        <v>48.633294003800003</v>
      </c>
      <c r="G39" s="1538">
        <v>48.691005613100003</v>
      </c>
      <c r="H39" s="1538">
        <v>48.738718958100002</v>
      </c>
      <c r="I39" s="1538">
        <v>48.726462407299998</v>
      </c>
      <c r="J39" s="1538">
        <v>48.748321841799999</v>
      </c>
      <c r="K39" s="1538"/>
      <c r="L39" s="1538">
        <v>0</v>
      </c>
      <c r="M39" s="1538">
        <v>0</v>
      </c>
      <c r="N39" s="1538">
        <v>0</v>
      </c>
      <c r="O39" s="1535"/>
    </row>
    <row r="40" spans="1:15" ht="32.25" customHeight="1">
      <c r="A40" s="1532" t="s">
        <v>2203</v>
      </c>
      <c r="B40" s="1539" t="s">
        <v>2188</v>
      </c>
      <c r="C40" s="1534">
        <v>44.172095286745503</v>
      </c>
      <c r="D40" s="1534">
        <v>44.0388474625288</v>
      </c>
      <c r="E40" s="1534">
        <v>45.297275735684202</v>
      </c>
      <c r="F40" s="1534">
        <v>45.307414903241998</v>
      </c>
      <c r="G40" s="1534">
        <v>45.001215301111898</v>
      </c>
      <c r="H40" s="1534">
        <v>45.423221282697199</v>
      </c>
      <c r="I40" s="1534">
        <v>45.489462745697601</v>
      </c>
      <c r="J40" s="1534">
        <v>46.321809152303601</v>
      </c>
      <c r="K40" s="1534">
        <v>48.230764232929801</v>
      </c>
      <c r="L40" s="1534">
        <v>50.661982493084103</v>
      </c>
      <c r="M40" s="1534">
        <v>52.718995164250302</v>
      </c>
      <c r="N40" s="1534">
        <v>54.216948446912902</v>
      </c>
      <c r="O40" s="1540">
        <v>47.642312419662403</v>
      </c>
    </row>
    <row r="41" spans="1:15" ht="32.25" customHeight="1">
      <c r="A41" s="1536" t="s">
        <v>2204</v>
      </c>
      <c r="B41" s="1537" t="s">
        <v>2185</v>
      </c>
      <c r="C41" s="1538">
        <v>55.176980146699997</v>
      </c>
      <c r="D41" s="1538">
        <v>55.202348009799998</v>
      </c>
      <c r="E41" s="1538">
        <v>54.201448063000001</v>
      </c>
      <c r="F41" s="1538">
        <v>54.001967628099997</v>
      </c>
      <c r="G41" s="1538">
        <v>53.428971318099997</v>
      </c>
      <c r="H41" s="1538">
        <v>52.9950216262</v>
      </c>
      <c r="I41" s="1538">
        <v>52.732270894300001</v>
      </c>
      <c r="J41" s="1538">
        <v>53.135544492500003</v>
      </c>
      <c r="K41" s="1538"/>
      <c r="L41" s="1538" t="s">
        <v>1281</v>
      </c>
      <c r="M41" s="1538" t="s">
        <v>1281</v>
      </c>
      <c r="N41" s="1538" t="s">
        <v>1281</v>
      </c>
      <c r="O41" s="1538" t="s">
        <v>296</v>
      </c>
    </row>
    <row r="42" spans="1:15" ht="32.25" customHeight="1">
      <c r="A42" s="1532" t="s">
        <v>2205</v>
      </c>
      <c r="B42" s="1539" t="s">
        <v>2188</v>
      </c>
      <c r="C42" s="1534">
        <v>42.7205902963616</v>
      </c>
      <c r="D42" s="1534">
        <v>43.174202276654903</v>
      </c>
      <c r="E42" s="1534">
        <v>44.466559626907603</v>
      </c>
      <c r="F42" s="1534">
        <v>44.604441982424497</v>
      </c>
      <c r="G42" s="1534">
        <v>44.771163090379503</v>
      </c>
      <c r="H42" s="1534">
        <v>45.503237052666996</v>
      </c>
      <c r="I42" s="1534">
        <v>45.843507723038002</v>
      </c>
      <c r="J42" s="1534">
        <v>46.579377224109301</v>
      </c>
      <c r="K42" s="1534">
        <v>47.6471551317182</v>
      </c>
      <c r="L42" s="1534">
        <v>49.1088954640366</v>
      </c>
      <c r="M42" s="1534">
        <v>50.852570034032098</v>
      </c>
      <c r="N42" s="1534">
        <v>52.357910465818001</v>
      </c>
      <c r="O42" s="1541">
        <v>46.902215181856199</v>
      </c>
    </row>
    <row r="43" spans="1:15" ht="32.25" customHeight="1">
      <c r="A43" s="1536" t="s">
        <v>2206</v>
      </c>
      <c r="B43" s="1537" t="s">
        <v>2185</v>
      </c>
      <c r="C43" s="1538">
        <v>53.085843611400001</v>
      </c>
      <c r="D43" s="1538">
        <v>53.2415522967</v>
      </c>
      <c r="E43" s="1538">
        <v>52.6760080265</v>
      </c>
      <c r="F43" s="1538">
        <v>52.900398250099997</v>
      </c>
      <c r="G43" s="1538">
        <v>52.948250333200001</v>
      </c>
      <c r="H43" s="1538">
        <v>52.942438373400002</v>
      </c>
      <c r="I43" s="1538">
        <v>52.857114105400001</v>
      </c>
      <c r="J43" s="1538">
        <v>52.852114483999998</v>
      </c>
      <c r="K43" s="1538"/>
      <c r="L43" s="1538" t="s">
        <v>1281</v>
      </c>
      <c r="M43" s="1538" t="s">
        <v>1281</v>
      </c>
      <c r="N43" s="1538" t="s">
        <v>1281</v>
      </c>
      <c r="O43" s="1538" t="s">
        <v>296</v>
      </c>
    </row>
    <row r="44" spans="1:15" ht="32.25" customHeight="1">
      <c r="A44" s="1542" t="s">
        <v>2207</v>
      </c>
      <c r="B44" s="1539" t="s">
        <v>2188</v>
      </c>
      <c r="C44" s="1534">
        <v>3.42508629669558</v>
      </c>
      <c r="D44" s="1534">
        <v>3.5038007006766301</v>
      </c>
      <c r="E44" s="1534">
        <v>3.5963982103616901</v>
      </c>
      <c r="F44" s="1534">
        <v>3.6512370831799998</v>
      </c>
      <c r="G44" s="1534">
        <v>3.6264365560995802</v>
      </c>
      <c r="H44" s="1534">
        <v>3.6546940171801299</v>
      </c>
      <c r="I44" s="1534">
        <v>3.6487015067877802</v>
      </c>
      <c r="J44" s="1534">
        <v>3.6241140875015598</v>
      </c>
      <c r="K44" s="1534">
        <v>3.6693095392090198</v>
      </c>
      <c r="L44" s="1534">
        <v>3.73659414026947</v>
      </c>
      <c r="M44" s="1534">
        <v>3.87862383412098</v>
      </c>
      <c r="N44" s="1534">
        <v>3.9721291381036301</v>
      </c>
      <c r="O44" s="1535"/>
    </row>
    <row r="45" spans="1:15" ht="32.25" customHeight="1">
      <c r="A45" s="1544" t="s">
        <v>2208</v>
      </c>
      <c r="B45" s="1537" t="s">
        <v>2185</v>
      </c>
      <c r="C45" s="1538">
        <v>4.1062325025000002</v>
      </c>
      <c r="D45" s="1538">
        <v>4.1570591015999998</v>
      </c>
      <c r="E45" s="1538">
        <v>4.1516703905999996</v>
      </c>
      <c r="F45" s="1538">
        <v>4.2671042462999997</v>
      </c>
      <c r="G45" s="1538">
        <v>4.2572447201000001</v>
      </c>
      <c r="H45" s="1538">
        <v>4.2037194152000001</v>
      </c>
      <c r="I45" s="1538">
        <v>4.1306516981000003</v>
      </c>
      <c r="J45" s="1538">
        <v>4.1037926421000002</v>
      </c>
      <c r="K45" s="1538"/>
      <c r="L45" s="1538">
        <v>0</v>
      </c>
      <c r="M45" s="1538">
        <v>0</v>
      </c>
      <c r="N45" s="1538">
        <v>0</v>
      </c>
      <c r="O45" s="1535"/>
    </row>
    <row r="46" spans="1:15" ht="32.25" customHeight="1">
      <c r="A46" s="1532" t="s">
        <v>2209</v>
      </c>
      <c r="B46" s="1539" t="s">
        <v>2188</v>
      </c>
      <c r="C46" s="1534">
        <v>45.139841822785897</v>
      </c>
      <c r="D46" s="1534">
        <v>45.579134996457697</v>
      </c>
      <c r="E46" s="1534">
        <v>46.876093077100997</v>
      </c>
      <c r="F46" s="1534">
        <v>47.012281707689702</v>
      </c>
      <c r="G46" s="1534">
        <v>47.1674605171387</v>
      </c>
      <c r="H46" s="1534">
        <v>47.9291228946649</v>
      </c>
      <c r="I46" s="1534">
        <v>48.280410172389402</v>
      </c>
      <c r="J46" s="1534">
        <v>49.025319058811903</v>
      </c>
      <c r="K46" s="1534">
        <v>50.119738722036999</v>
      </c>
      <c r="L46" s="1534">
        <v>51.577925008239497</v>
      </c>
      <c r="M46" s="1534">
        <v>53.3275249105358</v>
      </c>
      <c r="N46" s="1534">
        <v>54.825789151533598</v>
      </c>
      <c r="O46" s="1540">
        <v>49.336693166401197</v>
      </c>
    </row>
    <row r="47" spans="1:15" ht="30" customHeight="1">
      <c r="A47" s="1547" t="s">
        <v>2210</v>
      </c>
      <c r="B47" s="1537" t="s">
        <v>2185</v>
      </c>
      <c r="C47" s="1538">
        <v>55.582974007200001</v>
      </c>
      <c r="D47" s="1538">
        <v>55.730572646200002</v>
      </c>
      <c r="E47" s="1538">
        <v>55.190786369999998</v>
      </c>
      <c r="F47" s="1538">
        <v>55.321224705100001</v>
      </c>
      <c r="G47" s="1538">
        <v>55.421506278499997</v>
      </c>
      <c r="H47" s="1538">
        <v>55.403396045199997</v>
      </c>
      <c r="I47" s="1538">
        <v>55.350579816699998</v>
      </c>
      <c r="J47" s="1538">
        <v>55.321251683200003</v>
      </c>
      <c r="K47" s="1538"/>
      <c r="L47" s="1538" t="s">
        <v>1281</v>
      </c>
      <c r="M47" s="1538" t="s">
        <v>1281</v>
      </c>
      <c r="N47" s="1538" t="s">
        <v>1281</v>
      </c>
      <c r="O47" s="1538" t="s">
        <v>296</v>
      </c>
    </row>
    <row r="48" spans="1:15" ht="30" customHeight="1">
      <c r="A48" s="1548" t="s">
        <v>2211</v>
      </c>
      <c r="B48" s="1539" t="s">
        <v>2188</v>
      </c>
      <c r="C48" s="1549">
        <v>4.2550677699244401</v>
      </c>
      <c r="D48" s="1549">
        <v>4.16011235717116</v>
      </c>
      <c r="E48" s="1549">
        <v>4.1517141221170597</v>
      </c>
      <c r="F48" s="1549">
        <v>4.1292145741211304</v>
      </c>
      <c r="G48" s="1549">
        <v>4.0439307302347203</v>
      </c>
      <c r="H48" s="1549">
        <v>3.9892115422565899</v>
      </c>
      <c r="I48" s="1549">
        <v>3.9304495258760999</v>
      </c>
      <c r="J48" s="1549">
        <v>3.95523345880724</v>
      </c>
      <c r="K48" s="1549">
        <v>4.0729462314008904</v>
      </c>
      <c r="L48" s="1549">
        <v>4.2307268662698503</v>
      </c>
      <c r="M48" s="1549">
        <v>4.2869999525853002</v>
      </c>
      <c r="N48" s="1549">
        <v>4.2953322540068699</v>
      </c>
      <c r="O48" s="1541">
        <v>4.1218464895491902</v>
      </c>
    </row>
    <row r="49" spans="1:15" ht="30" customHeight="1">
      <c r="A49" s="1550" t="s">
        <v>2211</v>
      </c>
      <c r="B49" s="1537" t="s">
        <v>2185</v>
      </c>
      <c r="C49" s="1538">
        <v>4.2760909198999997</v>
      </c>
      <c r="D49" s="1538">
        <v>4.2636492684</v>
      </c>
      <c r="E49" s="1538">
        <v>4.2026984541000001</v>
      </c>
      <c r="F49" s="1538">
        <v>4.1410517075</v>
      </c>
      <c r="G49" s="1538">
        <v>4.0527379000000003</v>
      </c>
      <c r="H49" s="1538">
        <v>3.9944246631000002</v>
      </c>
      <c r="I49" s="1538">
        <v>3.9760333056000001</v>
      </c>
      <c r="J49" s="1538">
        <v>4.0177048181000004</v>
      </c>
      <c r="K49" s="1538"/>
      <c r="L49" s="1538" t="s">
        <v>1281</v>
      </c>
      <c r="M49" s="1538" t="s">
        <v>1281</v>
      </c>
      <c r="N49" s="1538" t="s">
        <v>1281</v>
      </c>
      <c r="O49" s="1538" t="s">
        <v>296</v>
      </c>
    </row>
    <row r="50" spans="1:15" ht="30" customHeight="1">
      <c r="A50" s="1551" t="s">
        <v>2212</v>
      </c>
      <c r="B50" s="1539" t="s">
        <v>2188</v>
      </c>
      <c r="C50" s="1549">
        <v>3.5349364253105402</v>
      </c>
      <c r="D50" s="1549">
        <v>3.4752727331303799</v>
      </c>
      <c r="E50" s="1549">
        <v>3.4727131292225102</v>
      </c>
      <c r="F50" s="1549">
        <v>3.4612379897515502</v>
      </c>
      <c r="G50" s="1549">
        <v>3.4189417773425399</v>
      </c>
      <c r="H50" s="1549">
        <v>3.39061173726888</v>
      </c>
      <c r="I50" s="1549">
        <v>3.3725299224988801</v>
      </c>
      <c r="J50" s="1549">
        <v>3.3763875800973802</v>
      </c>
      <c r="K50" s="1549">
        <v>3.4706167471468001</v>
      </c>
      <c r="L50" s="1549">
        <v>3.5612628122258498</v>
      </c>
      <c r="M50" s="1549">
        <v>3.5819889836758798</v>
      </c>
      <c r="N50" s="1549">
        <v>3.57315899056205</v>
      </c>
      <c r="O50" s="1541">
        <v>3.47163160416848</v>
      </c>
    </row>
    <row r="51" spans="1:15" ht="30" customHeight="1">
      <c r="A51" s="1552" t="s">
        <v>2212</v>
      </c>
      <c r="B51" s="1553" t="s">
        <v>2185</v>
      </c>
      <c r="C51" s="1554">
        <v>3.5522431234999998</v>
      </c>
      <c r="D51" s="1554">
        <v>3.5383653514</v>
      </c>
      <c r="E51" s="1554">
        <v>3.5100672299000002</v>
      </c>
      <c r="F51" s="1554">
        <v>3.4834555683000001</v>
      </c>
      <c r="G51" s="1554">
        <v>3.4447527200999999</v>
      </c>
      <c r="H51" s="1554">
        <v>3.4157199509999998</v>
      </c>
      <c r="I51" s="1554">
        <v>3.3982006993999998</v>
      </c>
      <c r="J51" s="1554">
        <v>3.4391447136000002</v>
      </c>
      <c r="K51" s="1554"/>
      <c r="L51" s="1554" t="s">
        <v>1281</v>
      </c>
      <c r="M51" s="1554" t="s">
        <v>1281</v>
      </c>
      <c r="N51" s="1554" t="s">
        <v>1281</v>
      </c>
      <c r="O51" s="1538" t="s">
        <v>296</v>
      </c>
    </row>
    <row r="52" spans="1:15" ht="13.5" customHeight="1">
      <c r="A52" s="1528" t="s">
        <v>2144</v>
      </c>
      <c r="B52" s="1555"/>
      <c r="C52" s="1530"/>
      <c r="D52" s="1530"/>
      <c r="E52" s="1530"/>
      <c r="F52" s="1530"/>
      <c r="G52" s="1530"/>
      <c r="H52" s="1530"/>
      <c r="I52" s="1530"/>
      <c r="J52" s="1530"/>
      <c r="K52" s="1530"/>
      <c r="L52" s="1530"/>
      <c r="M52" s="1530"/>
      <c r="N52" s="1530"/>
      <c r="O52" s="1531"/>
    </row>
    <row r="53" spans="1:15" ht="32.25" customHeight="1">
      <c r="A53" s="1532" t="s">
        <v>2200</v>
      </c>
      <c r="B53" s="1539" t="s">
        <v>2188</v>
      </c>
      <c r="C53" s="1534">
        <v>42.455240231851697</v>
      </c>
      <c r="D53" s="1534">
        <v>42.780396646738801</v>
      </c>
      <c r="E53" s="1534">
        <v>43.239300056184497</v>
      </c>
      <c r="F53" s="1534">
        <v>43.2299804031937</v>
      </c>
      <c r="G53" s="1534">
        <v>43.779370212991097</v>
      </c>
      <c r="H53" s="1534">
        <v>44.273915353056204</v>
      </c>
      <c r="I53" s="1534">
        <v>45.298416270557901</v>
      </c>
      <c r="J53" s="1534">
        <v>46.733761994672001</v>
      </c>
      <c r="K53" s="1534">
        <v>48.452976895487502</v>
      </c>
      <c r="L53" s="1534">
        <v>51.173026929429902</v>
      </c>
      <c r="M53" s="1534">
        <v>52.878605727370697</v>
      </c>
      <c r="N53" s="1534">
        <v>53.846010471841502</v>
      </c>
      <c r="O53" s="1535"/>
    </row>
    <row r="54" spans="1:15" ht="19.5" customHeight="1">
      <c r="A54" s="1536" t="s">
        <v>2202</v>
      </c>
      <c r="B54" s="1537" t="s">
        <v>2185</v>
      </c>
      <c r="C54" s="1538">
        <v>51.418203797399997</v>
      </c>
      <c r="D54" s="1538">
        <v>51.1108239657</v>
      </c>
      <c r="E54" s="1538">
        <v>51.833196142699997</v>
      </c>
      <c r="F54" s="1538">
        <v>52.108293467999999</v>
      </c>
      <c r="G54" s="1538">
        <v>52.080771781400003</v>
      </c>
      <c r="H54" s="1538">
        <v>51.992205462900003</v>
      </c>
      <c r="I54" s="1538">
        <v>51.926410065100001</v>
      </c>
      <c r="J54" s="1538">
        <v>51.927534158100002</v>
      </c>
      <c r="K54" s="1538"/>
      <c r="L54" s="1538">
        <v>0</v>
      </c>
      <c r="M54" s="1538">
        <v>0</v>
      </c>
      <c r="N54" s="1538">
        <v>0</v>
      </c>
      <c r="O54" s="1535"/>
    </row>
    <row r="55" spans="1:15" ht="32.25" customHeight="1">
      <c r="A55" s="1532" t="s">
        <v>2203</v>
      </c>
      <c r="B55" s="1539" t="s">
        <v>2188</v>
      </c>
      <c r="C55" s="1534">
        <v>44.751868621306599</v>
      </c>
      <c r="D55" s="1534">
        <v>44.535885100693598</v>
      </c>
      <c r="E55" s="1534">
        <v>44.8516772552627</v>
      </c>
      <c r="F55" s="1534">
        <v>44.550438181811899</v>
      </c>
      <c r="G55" s="1534">
        <v>44.462720522462902</v>
      </c>
      <c r="H55" s="1534">
        <v>44.716292769374597</v>
      </c>
      <c r="I55" s="1534">
        <v>45.501780291288</v>
      </c>
      <c r="J55" s="1534">
        <v>47.159787027629498</v>
      </c>
      <c r="K55" s="1534">
        <v>49.698964246501902</v>
      </c>
      <c r="L55" s="1534">
        <v>53.692781423968697</v>
      </c>
      <c r="M55" s="1534">
        <v>55.906482744587599</v>
      </c>
      <c r="N55" s="1534">
        <v>56.734960217676203</v>
      </c>
      <c r="O55" s="1540">
        <v>48.4625374704436</v>
      </c>
    </row>
    <row r="56" spans="1:15" ht="32.25" customHeight="1">
      <c r="A56" s="1536" t="s">
        <v>2204</v>
      </c>
      <c r="B56" s="1537" t="s">
        <v>2185</v>
      </c>
      <c r="C56" s="1538">
        <v>54.306976394400003</v>
      </c>
      <c r="D56" s="1538">
        <v>54.171171715600003</v>
      </c>
      <c r="E56" s="1538">
        <v>54.524073340800001</v>
      </c>
      <c r="F56" s="1538">
        <v>54.396679671900003</v>
      </c>
      <c r="G56" s="1538">
        <v>53.817527439499997</v>
      </c>
      <c r="H56" s="1538">
        <v>53.250572396000003</v>
      </c>
      <c r="I56" s="1538">
        <v>53.037122354399997</v>
      </c>
      <c r="J56" s="1538">
        <v>53.388285895499997</v>
      </c>
      <c r="K56" s="1538"/>
      <c r="L56" s="1538" t="s">
        <v>1281</v>
      </c>
      <c r="M56" s="1538" t="s">
        <v>1281</v>
      </c>
      <c r="N56" s="1538" t="s">
        <v>1281</v>
      </c>
      <c r="O56" s="1538" t="s">
        <v>296</v>
      </c>
    </row>
    <row r="57" spans="1:15" ht="32.25" customHeight="1">
      <c r="A57" s="1532" t="s">
        <v>2205</v>
      </c>
      <c r="B57" s="1539" t="s">
        <v>2188</v>
      </c>
      <c r="C57" s="1534">
        <v>43.251663892145601</v>
      </c>
      <c r="D57" s="1534">
        <v>43.561901598528799</v>
      </c>
      <c r="E57" s="1534">
        <v>44.019188772803098</v>
      </c>
      <c r="F57" s="1534">
        <v>44.023686545963102</v>
      </c>
      <c r="G57" s="1534">
        <v>44.583016639973003</v>
      </c>
      <c r="H57" s="1534">
        <v>45.060912596244201</v>
      </c>
      <c r="I57" s="1534">
        <v>46.059214290047599</v>
      </c>
      <c r="J57" s="1534">
        <v>47.469765147986301</v>
      </c>
      <c r="K57" s="1534">
        <v>49.1813935795278</v>
      </c>
      <c r="L57" s="1534">
        <v>51.944370414143798</v>
      </c>
      <c r="M57" s="1534">
        <v>53.675819185964002</v>
      </c>
      <c r="N57" s="1534">
        <v>54.677569961776399</v>
      </c>
      <c r="O57" s="1541">
        <v>47.758272495527997</v>
      </c>
    </row>
    <row r="58" spans="1:15" ht="32.25" customHeight="1">
      <c r="A58" s="1536" t="s">
        <v>2206</v>
      </c>
      <c r="B58" s="1537" t="s">
        <v>2185</v>
      </c>
      <c r="C58" s="1538">
        <v>52.444471468499998</v>
      </c>
      <c r="D58" s="1538">
        <v>52.258355678299999</v>
      </c>
      <c r="E58" s="1538">
        <v>52.973267834799998</v>
      </c>
      <c r="F58" s="1538">
        <v>53.283293104899997</v>
      </c>
      <c r="G58" s="1538">
        <v>53.259048577500003</v>
      </c>
      <c r="H58" s="1538">
        <v>53.161933218900003</v>
      </c>
      <c r="I58" s="1538">
        <v>53.102060360000003</v>
      </c>
      <c r="J58" s="1538">
        <v>53.094758861199999</v>
      </c>
      <c r="K58" s="1538"/>
      <c r="L58" s="1538" t="s">
        <v>1281</v>
      </c>
      <c r="M58" s="1538" t="s">
        <v>1281</v>
      </c>
      <c r="N58" s="1538" t="s">
        <v>1281</v>
      </c>
      <c r="O58" s="1538" t="s">
        <v>296</v>
      </c>
    </row>
    <row r="59" spans="1:15" ht="32.25" customHeight="1">
      <c r="A59" s="1542" t="s">
        <v>2207</v>
      </c>
      <c r="B59" s="1539" t="s">
        <v>2188</v>
      </c>
      <c r="C59" s="1534">
        <v>0.79642366029393197</v>
      </c>
      <c r="D59" s="1534">
        <v>0.78150495178998403</v>
      </c>
      <c r="E59" s="1534">
        <v>0.77988871661860104</v>
      </c>
      <c r="F59" s="1534">
        <v>0.79370614276937401</v>
      </c>
      <c r="G59" s="1534">
        <v>0.803646426981935</v>
      </c>
      <c r="H59" s="1534">
        <v>0.78699724318803999</v>
      </c>
      <c r="I59" s="1534">
        <v>0.76079801948967696</v>
      </c>
      <c r="J59" s="1534">
        <v>0.73600315331428601</v>
      </c>
      <c r="K59" s="1534">
        <v>0.72841668404030502</v>
      </c>
      <c r="L59" s="1534">
        <v>0.77134348471390302</v>
      </c>
      <c r="M59" s="1534">
        <v>0.797213458593241</v>
      </c>
      <c r="N59" s="1534">
        <v>0.83155948993483997</v>
      </c>
      <c r="O59" s="1535"/>
    </row>
    <row r="60" spans="1:15" ht="32.25" customHeight="1">
      <c r="A60" s="1544" t="s">
        <v>2208</v>
      </c>
      <c r="B60" s="1537" t="s">
        <v>2185</v>
      </c>
      <c r="C60" s="1538">
        <v>1.0262676711000001</v>
      </c>
      <c r="D60" s="1538">
        <v>1.1475317125</v>
      </c>
      <c r="E60" s="1538">
        <v>1.1400716921</v>
      </c>
      <c r="F60" s="1538">
        <v>1.1749996369</v>
      </c>
      <c r="G60" s="1538">
        <v>1.178276796</v>
      </c>
      <c r="H60" s="1538">
        <v>1.1697277559999999</v>
      </c>
      <c r="I60" s="1538">
        <v>1.1756502950000001</v>
      </c>
      <c r="J60" s="1538">
        <v>1.1672247031</v>
      </c>
      <c r="K60" s="1538"/>
      <c r="L60" s="1538">
        <v>0</v>
      </c>
      <c r="M60" s="1538">
        <v>0</v>
      </c>
      <c r="N60" s="1538">
        <v>0</v>
      </c>
      <c r="O60" s="1535"/>
    </row>
    <row r="61" spans="1:15" ht="32.25" customHeight="1">
      <c r="A61" s="1532" t="s">
        <v>2209</v>
      </c>
      <c r="B61" s="1539" t="s">
        <v>2188</v>
      </c>
      <c r="C61" s="1534">
        <v>44.385979182690299</v>
      </c>
      <c r="D61" s="1534">
        <v>44.706146668302097</v>
      </c>
      <c r="E61" s="1534">
        <v>45.154773940301801</v>
      </c>
      <c r="F61" s="1534">
        <v>45.158887869221203</v>
      </c>
      <c r="G61" s="1534">
        <v>45.717524787675103</v>
      </c>
      <c r="H61" s="1534">
        <v>46.194875268508902</v>
      </c>
      <c r="I61" s="1534">
        <v>47.189437433155398</v>
      </c>
      <c r="J61" s="1534">
        <v>48.585930362731197</v>
      </c>
      <c r="K61" s="1534">
        <v>50.299814325404199</v>
      </c>
      <c r="L61" s="1534">
        <v>53.062933580957598</v>
      </c>
      <c r="M61" s="1534">
        <v>54.794968444827902</v>
      </c>
      <c r="N61" s="1534">
        <v>55.794322914571701</v>
      </c>
      <c r="O61" s="1540">
        <v>48.886665383967497</v>
      </c>
    </row>
    <row r="62" spans="1:15" ht="30" customHeight="1">
      <c r="A62" s="1547" t="s">
        <v>2210</v>
      </c>
      <c r="B62" s="1537" t="s">
        <v>2185</v>
      </c>
      <c r="C62" s="1538">
        <v>53.658316365200001</v>
      </c>
      <c r="D62" s="1538">
        <v>53.428572391800003</v>
      </c>
      <c r="E62" s="1538">
        <v>54.155461281999997</v>
      </c>
      <c r="F62" s="1538">
        <v>54.4731269794</v>
      </c>
      <c r="G62" s="1538">
        <v>54.453239459999999</v>
      </c>
      <c r="H62" s="1538">
        <v>54.353119328699997</v>
      </c>
      <c r="I62" s="1538">
        <v>54.3038613055</v>
      </c>
      <c r="J62" s="1538">
        <v>54.297091602099997</v>
      </c>
      <c r="K62" s="1538"/>
      <c r="L62" s="1538" t="s">
        <v>1281</v>
      </c>
      <c r="M62" s="1538" t="s">
        <v>1281</v>
      </c>
      <c r="N62" s="1538" t="s">
        <v>1281</v>
      </c>
      <c r="O62" s="1538" t="s">
        <v>296</v>
      </c>
    </row>
    <row r="63" spans="1:15" ht="30" customHeight="1">
      <c r="A63" s="1548" t="s">
        <v>2211</v>
      </c>
      <c r="B63" s="1539" t="s">
        <v>2188</v>
      </c>
      <c r="C63" s="1549">
        <v>4.2174257883283204</v>
      </c>
      <c r="D63" s="1549">
        <v>4.1425412822345802</v>
      </c>
      <c r="E63" s="1549">
        <v>4.1161501517388999</v>
      </c>
      <c r="F63" s="1549">
        <v>4.0669186085452997</v>
      </c>
      <c r="G63" s="1549">
        <v>3.9698487437573502</v>
      </c>
      <c r="H63" s="1549">
        <v>3.94218454997737</v>
      </c>
      <c r="I63" s="1549">
        <v>3.9027260764623901</v>
      </c>
      <c r="J63" s="1549">
        <v>3.9550822845699098</v>
      </c>
      <c r="K63" s="1549">
        <v>4.04879667587557</v>
      </c>
      <c r="L63" s="1549">
        <v>4.1873453193646304</v>
      </c>
      <c r="M63" s="1549">
        <v>4.2397179365629603</v>
      </c>
      <c r="N63" s="1549">
        <v>4.2302885918947704</v>
      </c>
      <c r="O63" s="1541">
        <v>4.0819600841670098</v>
      </c>
    </row>
    <row r="64" spans="1:15" ht="30" customHeight="1">
      <c r="A64" s="1550" t="s">
        <v>2211</v>
      </c>
      <c r="B64" s="1537" t="s">
        <v>2185</v>
      </c>
      <c r="C64" s="1538">
        <v>4.2026743968</v>
      </c>
      <c r="D64" s="1538">
        <v>4.2310207922999998</v>
      </c>
      <c r="E64" s="1538">
        <v>4.1767079725</v>
      </c>
      <c r="F64" s="1538">
        <v>4.1290448227000001</v>
      </c>
      <c r="G64" s="1538">
        <v>4.0381666874000004</v>
      </c>
      <c r="H64" s="1538">
        <v>3.9813814182999998</v>
      </c>
      <c r="I64" s="1538">
        <v>3.9667089542</v>
      </c>
      <c r="J64" s="1538">
        <v>4.0146578143999996</v>
      </c>
      <c r="K64" s="1538"/>
      <c r="L64" s="1538" t="s">
        <v>1281</v>
      </c>
      <c r="M64" s="1538" t="s">
        <v>1281</v>
      </c>
      <c r="N64" s="1538" t="s">
        <v>1281</v>
      </c>
      <c r="O64" s="1538" t="s">
        <v>296</v>
      </c>
    </row>
    <row r="65" spans="1:15" ht="30" customHeight="1">
      <c r="A65" s="1551" t="s">
        <v>2212</v>
      </c>
      <c r="B65" s="1539" t="s">
        <v>2188</v>
      </c>
      <c r="C65" s="1549">
        <v>3.5164110428579201</v>
      </c>
      <c r="D65" s="1549">
        <v>3.4740483566945399</v>
      </c>
      <c r="E65" s="1549">
        <v>3.46790356317429</v>
      </c>
      <c r="F65" s="1549">
        <v>3.4473683786607698</v>
      </c>
      <c r="G65" s="1549">
        <v>3.39940777131606</v>
      </c>
      <c r="H65" s="1549">
        <v>3.3791167745303601</v>
      </c>
      <c r="I65" s="1549">
        <v>3.3698218150258299</v>
      </c>
      <c r="J65" s="1549">
        <v>3.3780239286312299</v>
      </c>
      <c r="K65" s="1549">
        <v>3.4523963579373498</v>
      </c>
      <c r="L65" s="1549">
        <v>3.55193163062749</v>
      </c>
      <c r="M65" s="1549">
        <v>3.5867932898325501</v>
      </c>
      <c r="N65" s="1549">
        <v>3.5657454440660001</v>
      </c>
      <c r="O65" s="1541">
        <v>3.4635650427356</v>
      </c>
    </row>
    <row r="66" spans="1:15" ht="30" customHeight="1">
      <c r="A66" s="1552" t="s">
        <v>2212</v>
      </c>
      <c r="B66" s="1553" t="s">
        <v>2185</v>
      </c>
      <c r="C66" s="1554">
        <v>3.5623320208</v>
      </c>
      <c r="D66" s="1554">
        <v>3.5516503975</v>
      </c>
      <c r="E66" s="1554">
        <v>3.5260181013</v>
      </c>
      <c r="F66" s="1554">
        <v>3.4900470650000002</v>
      </c>
      <c r="G66" s="1554">
        <v>3.4629339598</v>
      </c>
      <c r="H66" s="1554">
        <v>3.4266424057</v>
      </c>
      <c r="I66" s="1554">
        <v>3.4121420052000002</v>
      </c>
      <c r="J66" s="1554">
        <v>3.4366991882</v>
      </c>
      <c r="K66" s="1554"/>
      <c r="L66" s="1554" t="s">
        <v>1281</v>
      </c>
      <c r="M66" s="1554" t="s">
        <v>1281</v>
      </c>
      <c r="N66" s="1554" t="s">
        <v>1281</v>
      </c>
      <c r="O66" s="1538" t="s">
        <v>296</v>
      </c>
    </row>
    <row r="67" spans="1:15" ht="13.5" customHeight="1">
      <c r="A67" s="1528" t="s">
        <v>194</v>
      </c>
      <c r="B67" s="1555"/>
      <c r="C67" s="1530"/>
      <c r="D67" s="1530"/>
      <c r="E67" s="1530"/>
      <c r="F67" s="1530"/>
      <c r="G67" s="1530"/>
      <c r="H67" s="1530"/>
      <c r="I67" s="1530"/>
      <c r="J67" s="1530"/>
      <c r="K67" s="1530"/>
      <c r="L67" s="1530"/>
      <c r="M67" s="1530"/>
      <c r="N67" s="1530"/>
      <c r="O67" s="1531"/>
    </row>
    <row r="68" spans="1:15" ht="32.25" customHeight="1">
      <c r="A68" s="1532" t="s">
        <v>2200</v>
      </c>
      <c r="B68" s="1539" t="s">
        <v>2188</v>
      </c>
      <c r="C68" s="1534">
        <v>39.4743001331735</v>
      </c>
      <c r="D68" s="1534">
        <v>40.036204510056798</v>
      </c>
      <c r="E68" s="1534">
        <v>40.928497353930801</v>
      </c>
      <c r="F68" s="1534">
        <v>40.981664591475202</v>
      </c>
      <c r="G68" s="1534">
        <v>41.264917944274899</v>
      </c>
      <c r="H68" s="1534">
        <v>42.021516196978801</v>
      </c>
      <c r="I68" s="1534">
        <v>42.6324842788514</v>
      </c>
      <c r="J68" s="1534">
        <v>43.558918913173102</v>
      </c>
      <c r="K68" s="1534">
        <v>44.804190532419099</v>
      </c>
      <c r="L68" s="1534">
        <v>46.740001930139996</v>
      </c>
      <c r="M68" s="1534">
        <v>48.538628211000898</v>
      </c>
      <c r="N68" s="1534">
        <v>50.109484538580098</v>
      </c>
      <c r="O68" s="1535"/>
    </row>
    <row r="69" spans="1:15" ht="19.5" customHeight="1">
      <c r="A69" s="1536" t="s">
        <v>2202</v>
      </c>
      <c r="B69" s="1537" t="s">
        <v>2185</v>
      </c>
      <c r="C69" s="1538">
        <v>49.544349485700003</v>
      </c>
      <c r="D69" s="1538">
        <v>49.3724873456</v>
      </c>
      <c r="E69" s="1538">
        <v>49.257388092500001</v>
      </c>
      <c r="F69" s="1538">
        <v>49.565463513300003</v>
      </c>
      <c r="G69" s="1538">
        <v>49.713748689600003</v>
      </c>
      <c r="H69" s="1538">
        <v>49.714207296700003</v>
      </c>
      <c r="I69" s="1538">
        <v>49.699975604999999</v>
      </c>
      <c r="J69" s="1538">
        <v>49.697870960300001</v>
      </c>
      <c r="K69" s="1538"/>
      <c r="L69" s="1538">
        <v>0</v>
      </c>
      <c r="M69" s="1538">
        <v>0</v>
      </c>
      <c r="N69" s="1538">
        <v>0</v>
      </c>
      <c r="O69" s="1535"/>
    </row>
    <row r="70" spans="1:15" ht="32.25" customHeight="1">
      <c r="A70" s="1532" t="s">
        <v>2203</v>
      </c>
      <c r="B70" s="1539" t="s">
        <v>2188</v>
      </c>
      <c r="C70" s="1534">
        <v>43.748025548831997</v>
      </c>
      <c r="D70" s="1534">
        <v>43.7319995532688</v>
      </c>
      <c r="E70" s="1534">
        <v>44.526013734532697</v>
      </c>
      <c r="F70" s="1534">
        <v>44.441709761236901</v>
      </c>
      <c r="G70" s="1534">
        <v>44.097029823838398</v>
      </c>
      <c r="H70" s="1534">
        <v>44.592812487959101</v>
      </c>
      <c r="I70" s="1534">
        <v>44.868995947847303</v>
      </c>
      <c r="J70" s="1534">
        <v>45.846392694488102</v>
      </c>
      <c r="K70" s="1534">
        <v>47.962773246490599</v>
      </c>
      <c r="L70" s="1534">
        <v>51.154639813421497</v>
      </c>
      <c r="M70" s="1534">
        <v>53.503045060056799</v>
      </c>
      <c r="N70" s="1534">
        <v>55.113875610313599</v>
      </c>
      <c r="O70" s="1540">
        <v>47.647294522681797</v>
      </c>
    </row>
    <row r="71" spans="1:15" ht="32.25" customHeight="1">
      <c r="A71" s="1536" t="s">
        <v>2204</v>
      </c>
      <c r="B71" s="1537" t="s">
        <v>2185</v>
      </c>
      <c r="C71" s="1538">
        <v>54.609448960500004</v>
      </c>
      <c r="D71" s="1538">
        <v>54.330001294799999</v>
      </c>
      <c r="E71" s="1538">
        <v>53.763999502499999</v>
      </c>
      <c r="F71" s="1538">
        <v>53.585262954000001</v>
      </c>
      <c r="G71" s="1538">
        <v>53.0985170489</v>
      </c>
      <c r="H71" s="1538">
        <v>52.715553585000002</v>
      </c>
      <c r="I71" s="1538">
        <v>52.404217295099997</v>
      </c>
      <c r="J71" s="1538">
        <v>52.732279401299998</v>
      </c>
      <c r="K71" s="1538"/>
      <c r="L71" s="1538" t="s">
        <v>1281</v>
      </c>
      <c r="M71" s="1538" t="s">
        <v>1281</v>
      </c>
      <c r="N71" s="1538" t="s">
        <v>1281</v>
      </c>
      <c r="O71" s="1538" t="s">
        <v>296</v>
      </c>
    </row>
    <row r="72" spans="1:15" ht="32.25" customHeight="1">
      <c r="A72" s="1532" t="s">
        <v>2205</v>
      </c>
      <c r="B72" s="1539" t="s">
        <v>2188</v>
      </c>
      <c r="C72" s="1534">
        <v>42.214026278108001</v>
      </c>
      <c r="D72" s="1534">
        <v>42.770962768097299</v>
      </c>
      <c r="E72" s="1534">
        <v>43.7051882199452</v>
      </c>
      <c r="F72" s="1534">
        <v>43.770426280239498</v>
      </c>
      <c r="G72" s="1534">
        <v>43.992086176643497</v>
      </c>
      <c r="H72" s="1534">
        <v>44.730396980015499</v>
      </c>
      <c r="I72" s="1534">
        <v>45.2776870751131</v>
      </c>
      <c r="J72" s="1534">
        <v>46.176616214938598</v>
      </c>
      <c r="K72" s="1534">
        <v>47.468091915548399</v>
      </c>
      <c r="L72" s="1534">
        <v>49.558238991423202</v>
      </c>
      <c r="M72" s="1534">
        <v>51.4184331093103</v>
      </c>
      <c r="N72" s="1534">
        <v>53.055367397978003</v>
      </c>
      <c r="O72" s="1541">
        <v>46.889987076399002</v>
      </c>
    </row>
    <row r="73" spans="1:15" ht="32.25" customHeight="1">
      <c r="A73" s="1536" t="s">
        <v>2206</v>
      </c>
      <c r="B73" s="1537" t="s">
        <v>2185</v>
      </c>
      <c r="C73" s="1538">
        <v>52.516267093700002</v>
      </c>
      <c r="D73" s="1538">
        <v>52.375963871099998</v>
      </c>
      <c r="E73" s="1538">
        <v>52.275235817599999</v>
      </c>
      <c r="F73" s="1538">
        <v>52.5754622794</v>
      </c>
      <c r="G73" s="1538">
        <v>52.686308392199997</v>
      </c>
      <c r="H73" s="1538">
        <v>52.739415635299999</v>
      </c>
      <c r="I73" s="1538">
        <v>52.637134020799998</v>
      </c>
      <c r="J73" s="1538">
        <v>52.6710337584</v>
      </c>
      <c r="K73" s="1538"/>
      <c r="L73" s="1538" t="s">
        <v>1281</v>
      </c>
      <c r="M73" s="1538" t="s">
        <v>1281</v>
      </c>
      <c r="N73" s="1538" t="s">
        <v>1281</v>
      </c>
      <c r="O73" s="1538" t="s">
        <v>296</v>
      </c>
    </row>
    <row r="74" spans="1:15" ht="32.25" customHeight="1">
      <c r="A74" s="1542" t="s">
        <v>2207</v>
      </c>
      <c r="B74" s="1539" t="s">
        <v>2188</v>
      </c>
      <c r="C74" s="1534">
        <v>2.7397261449345498</v>
      </c>
      <c r="D74" s="1534">
        <v>2.7347582580405598</v>
      </c>
      <c r="E74" s="1534">
        <v>2.7766908660143899</v>
      </c>
      <c r="F74" s="1534">
        <v>2.7887616887642799</v>
      </c>
      <c r="G74" s="1534">
        <v>2.7271682323686499</v>
      </c>
      <c r="H74" s="1534">
        <v>2.7088807830367001</v>
      </c>
      <c r="I74" s="1534">
        <v>2.6452027962616702</v>
      </c>
      <c r="J74" s="1534">
        <v>2.6176973017655101</v>
      </c>
      <c r="K74" s="1534">
        <v>2.6639013831292999</v>
      </c>
      <c r="L74" s="1534">
        <v>2.8182370612831602</v>
      </c>
      <c r="M74" s="1534">
        <v>2.87980489830943</v>
      </c>
      <c r="N74" s="1534">
        <v>2.9458828593979498</v>
      </c>
      <c r="O74" s="1535"/>
    </row>
    <row r="75" spans="1:15" ht="32.25" customHeight="1">
      <c r="A75" s="1544" t="s">
        <v>2208</v>
      </c>
      <c r="B75" s="1537" t="s">
        <v>2185</v>
      </c>
      <c r="C75" s="1538">
        <v>2.971917608</v>
      </c>
      <c r="D75" s="1538">
        <v>3.0034765255</v>
      </c>
      <c r="E75" s="1538">
        <v>3.0178477251000002</v>
      </c>
      <c r="F75" s="1538">
        <v>3.0099987660999998</v>
      </c>
      <c r="G75" s="1538">
        <v>2.9725597024999999</v>
      </c>
      <c r="H75" s="1538">
        <v>3.0252083387000002</v>
      </c>
      <c r="I75" s="1538">
        <v>2.9371584157999999</v>
      </c>
      <c r="J75" s="1538">
        <v>2.9731627981000002</v>
      </c>
      <c r="K75" s="1538"/>
      <c r="L75" s="1538">
        <v>0</v>
      </c>
      <c r="M75" s="1538">
        <v>0</v>
      </c>
      <c r="N75" s="1538">
        <v>0</v>
      </c>
      <c r="O75" s="1535"/>
    </row>
    <row r="76" spans="1:15" ht="32.25" customHeight="1">
      <c r="A76" s="1532" t="s">
        <v>2209</v>
      </c>
      <c r="B76" s="1539" t="s">
        <v>2188</v>
      </c>
      <c r="C76" s="1534">
        <v>44.464018833063001</v>
      </c>
      <c r="D76" s="1534">
        <v>45.008318835771902</v>
      </c>
      <c r="E76" s="1534">
        <v>45.9343461366946</v>
      </c>
      <c r="F76" s="1534">
        <v>46.000891503231699</v>
      </c>
      <c r="G76" s="1534">
        <v>46.217836720342703</v>
      </c>
      <c r="H76" s="1534">
        <v>46.982291224346298</v>
      </c>
      <c r="I76" s="1534">
        <v>47.537086527701099</v>
      </c>
      <c r="J76" s="1534">
        <v>48.435378383140403</v>
      </c>
      <c r="K76" s="1534">
        <v>49.732988127959501</v>
      </c>
      <c r="L76" s="1534">
        <v>51.8164411925043</v>
      </c>
      <c r="M76" s="1534">
        <v>53.678676583046403</v>
      </c>
      <c r="N76" s="1534">
        <v>55.331458742655101</v>
      </c>
      <c r="O76" s="1540">
        <v>49.139619755335602</v>
      </c>
    </row>
    <row r="77" spans="1:15" ht="30" customHeight="1">
      <c r="A77" s="1547" t="s">
        <v>2210</v>
      </c>
      <c r="B77" s="1537" t="s">
        <v>2185</v>
      </c>
      <c r="C77" s="1538">
        <v>54.885638032300001</v>
      </c>
      <c r="D77" s="1538">
        <v>54.750844968099997</v>
      </c>
      <c r="E77" s="1538">
        <v>54.604469109500002</v>
      </c>
      <c r="F77" s="1538">
        <v>54.9266942454</v>
      </c>
      <c r="G77" s="1538">
        <v>55.040983779000001</v>
      </c>
      <c r="H77" s="1538">
        <v>55.120012922100003</v>
      </c>
      <c r="I77" s="1538">
        <v>55.015867484700003</v>
      </c>
      <c r="J77" s="1538">
        <v>55.039630674999998</v>
      </c>
      <c r="K77" s="1538"/>
      <c r="L77" s="1538" t="s">
        <v>1281</v>
      </c>
      <c r="M77" s="1538" t="s">
        <v>1281</v>
      </c>
      <c r="N77" s="1538" t="s">
        <v>1281</v>
      </c>
      <c r="O77" s="1538" t="s">
        <v>296</v>
      </c>
    </row>
    <row r="78" spans="1:15" ht="30" customHeight="1">
      <c r="A78" s="1548" t="s">
        <v>2211</v>
      </c>
      <c r="B78" s="1539" t="s">
        <v>2188</v>
      </c>
      <c r="C78" s="1549">
        <v>4.2350755376015403</v>
      </c>
      <c r="D78" s="1549">
        <v>4.1473922204333098</v>
      </c>
      <c r="E78" s="1549">
        <v>4.1223409152921597</v>
      </c>
      <c r="F78" s="1549">
        <v>4.0987086278758502</v>
      </c>
      <c r="G78" s="1549">
        <v>4.0078209685906501</v>
      </c>
      <c r="H78" s="1549">
        <v>3.9777014066237801</v>
      </c>
      <c r="I78" s="1549">
        <v>3.9339478056847899</v>
      </c>
      <c r="J78" s="1549">
        <v>3.9603619338382199</v>
      </c>
      <c r="K78" s="1549">
        <v>4.0428808060934296</v>
      </c>
      <c r="L78" s="1549">
        <v>4.1899318676177897</v>
      </c>
      <c r="M78" s="1549">
        <v>4.2570135731197301</v>
      </c>
      <c r="N78" s="1549">
        <v>4.2612303071618003</v>
      </c>
      <c r="O78" s="1541">
        <v>4.1011094269288204</v>
      </c>
    </row>
    <row r="79" spans="1:15" ht="30" customHeight="1">
      <c r="A79" s="1550" t="s">
        <v>2211</v>
      </c>
      <c r="B79" s="1537" t="s">
        <v>2185</v>
      </c>
      <c r="C79" s="1538">
        <v>4.2542831994999997</v>
      </c>
      <c r="D79" s="1538">
        <v>4.2405495189</v>
      </c>
      <c r="E79" s="1538">
        <v>4.1805615712000002</v>
      </c>
      <c r="F79" s="1538">
        <v>4.1144393615999997</v>
      </c>
      <c r="G79" s="1538">
        <v>4.0315070761999996</v>
      </c>
      <c r="H79" s="1538">
        <v>3.9778852361000001</v>
      </c>
      <c r="I79" s="1538">
        <v>3.9604606776</v>
      </c>
      <c r="J79" s="1538">
        <v>3.9950513629</v>
      </c>
      <c r="K79" s="1538"/>
      <c r="L79" s="1538" t="s">
        <v>1281</v>
      </c>
      <c r="M79" s="1538" t="s">
        <v>1281</v>
      </c>
      <c r="N79" s="1538" t="s">
        <v>1281</v>
      </c>
      <c r="O79" s="1538" t="s">
        <v>296</v>
      </c>
    </row>
    <row r="80" spans="1:15" ht="30" customHeight="1">
      <c r="A80" s="1551" t="s">
        <v>2212</v>
      </c>
      <c r="B80" s="1539" t="s">
        <v>2188</v>
      </c>
      <c r="C80" s="1549">
        <v>3.5256168218583199</v>
      </c>
      <c r="D80" s="1549">
        <v>3.4779129464543899</v>
      </c>
      <c r="E80" s="1549">
        <v>3.4679405171040498</v>
      </c>
      <c r="F80" s="1549">
        <v>3.4565210378853002</v>
      </c>
      <c r="G80" s="1549">
        <v>3.4144132141349002</v>
      </c>
      <c r="H80" s="1549">
        <v>3.39017209736949</v>
      </c>
      <c r="I80" s="1549">
        <v>3.3710067155488401</v>
      </c>
      <c r="J80" s="1549">
        <v>3.3666976750521602</v>
      </c>
      <c r="K80" s="1549">
        <v>3.46097332695979</v>
      </c>
      <c r="L80" s="1549">
        <v>3.5525602172971098</v>
      </c>
      <c r="M80" s="1549">
        <v>3.5833285438169402</v>
      </c>
      <c r="N80" s="1549">
        <v>3.5710876968729099</v>
      </c>
      <c r="O80" s="1541">
        <v>3.4682736596761599</v>
      </c>
    </row>
    <row r="81" spans="1:15" ht="30" customHeight="1">
      <c r="A81" s="1552" t="s">
        <v>2212</v>
      </c>
      <c r="B81" s="1553" t="s">
        <v>2185</v>
      </c>
      <c r="C81" s="1554">
        <v>3.5568217473999999</v>
      </c>
      <c r="D81" s="1554">
        <v>3.5448875587000002</v>
      </c>
      <c r="E81" s="1554">
        <v>3.5137369764000002</v>
      </c>
      <c r="F81" s="1554">
        <v>3.4832789102000001</v>
      </c>
      <c r="G81" s="1554">
        <v>3.4469754684999998</v>
      </c>
      <c r="H81" s="1554">
        <v>3.4149961915000002</v>
      </c>
      <c r="I81" s="1554">
        <v>3.3924445661</v>
      </c>
      <c r="J81" s="1554">
        <v>3.4153854026000001</v>
      </c>
      <c r="K81" s="1554"/>
      <c r="L81" s="1554" t="s">
        <v>1281</v>
      </c>
      <c r="M81" s="1554" t="s">
        <v>1281</v>
      </c>
      <c r="N81" s="1554" t="s">
        <v>1281</v>
      </c>
      <c r="O81" s="1538" t="s">
        <v>296</v>
      </c>
    </row>
    <row r="82" spans="1:15" ht="13.5" customHeight="1">
      <c r="A82" s="1528" t="s">
        <v>2139</v>
      </c>
      <c r="B82" s="1555"/>
      <c r="C82" s="1530"/>
      <c r="D82" s="1530"/>
      <c r="E82" s="1530"/>
      <c r="F82" s="1530"/>
      <c r="G82" s="1530"/>
      <c r="H82" s="1530"/>
      <c r="I82" s="1530"/>
      <c r="J82" s="1530"/>
      <c r="K82" s="1530"/>
      <c r="L82" s="1530"/>
      <c r="M82" s="1530"/>
      <c r="N82" s="1530"/>
      <c r="O82" s="1531"/>
    </row>
    <row r="83" spans="1:15" ht="32.25" customHeight="1">
      <c r="A83" s="1532" t="s">
        <v>2200</v>
      </c>
      <c r="B83" s="1539" t="s">
        <v>2188</v>
      </c>
      <c r="C83" s="1534">
        <v>41.856483844042799</v>
      </c>
      <c r="D83" s="1534">
        <v>41.9907945175297</v>
      </c>
      <c r="E83" s="1534">
        <v>42.362737757631898</v>
      </c>
      <c r="F83" s="1534">
        <v>42.333807405985297</v>
      </c>
      <c r="G83" s="1534">
        <v>42.540180603637801</v>
      </c>
      <c r="H83" s="1534">
        <v>43.319144350898</v>
      </c>
      <c r="I83" s="1534">
        <v>44.268593269656598</v>
      </c>
      <c r="J83" s="1534">
        <v>45.9477672886389</v>
      </c>
      <c r="K83" s="1534">
        <v>48.0156570174262</v>
      </c>
      <c r="L83" s="1534">
        <v>51.053532055787002</v>
      </c>
      <c r="M83" s="1534">
        <v>53.366865635314397</v>
      </c>
      <c r="N83" s="1534">
        <v>53.929346073863698</v>
      </c>
      <c r="O83" s="1535"/>
    </row>
    <row r="84" spans="1:15" ht="19.5" customHeight="1">
      <c r="A84" s="1536" t="s">
        <v>2202</v>
      </c>
      <c r="B84" s="1537" t="s">
        <v>2185</v>
      </c>
      <c r="C84" s="1538">
        <v>52.196190170599998</v>
      </c>
      <c r="D84" s="1538">
        <v>51.973872783700003</v>
      </c>
      <c r="E84" s="1538">
        <v>51.788988017199998</v>
      </c>
      <c r="F84" s="1538">
        <v>51.789891404199999</v>
      </c>
      <c r="G84" s="1538">
        <v>51.788019605999999</v>
      </c>
      <c r="H84" s="1538">
        <v>51.670161072900001</v>
      </c>
      <c r="I84" s="1538">
        <v>51.673789856100001</v>
      </c>
      <c r="J84" s="1538">
        <v>51.7014001812</v>
      </c>
      <c r="K84" s="1538"/>
      <c r="L84" s="1538">
        <v>0</v>
      </c>
      <c r="M84" s="1538">
        <v>0</v>
      </c>
      <c r="N84" s="1538">
        <v>0</v>
      </c>
      <c r="O84" s="1535"/>
    </row>
    <row r="85" spans="1:15" ht="32.25" customHeight="1">
      <c r="A85" s="1532" t="s">
        <v>2203</v>
      </c>
      <c r="B85" s="1539" t="s">
        <v>2188</v>
      </c>
      <c r="C85" s="1534">
        <v>43.544037368318399</v>
      </c>
      <c r="D85" s="1534">
        <v>43.455722375112202</v>
      </c>
      <c r="E85" s="1534">
        <v>43.773726619956797</v>
      </c>
      <c r="F85" s="1534">
        <v>43.489942644024303</v>
      </c>
      <c r="G85" s="1534">
        <v>43.141492822113698</v>
      </c>
      <c r="H85" s="1534">
        <v>43.734854939182199</v>
      </c>
      <c r="I85" s="1534">
        <v>44.540101810636997</v>
      </c>
      <c r="J85" s="1534">
        <v>46.391221789796703</v>
      </c>
      <c r="K85" s="1534">
        <v>48.9587352123323</v>
      </c>
      <c r="L85" s="1534">
        <v>52.9998700762943</v>
      </c>
      <c r="M85" s="1534">
        <v>55.6291119144974</v>
      </c>
      <c r="N85" s="1534">
        <v>56.186203020419399</v>
      </c>
      <c r="O85" s="1540">
        <v>47.608890021594299</v>
      </c>
    </row>
    <row r="86" spans="1:15" ht="32.25" customHeight="1">
      <c r="A86" s="1536" t="s">
        <v>2204</v>
      </c>
      <c r="B86" s="1537" t="s">
        <v>2185</v>
      </c>
      <c r="C86" s="1538">
        <v>54.343044643900001</v>
      </c>
      <c r="D86" s="1538">
        <v>54.231960303500003</v>
      </c>
      <c r="E86" s="1538">
        <v>53.790770135599999</v>
      </c>
      <c r="F86" s="1538">
        <v>53.471507905000003</v>
      </c>
      <c r="G86" s="1538">
        <v>53.051056661200001</v>
      </c>
      <c r="H86" s="1538">
        <v>52.566009228200002</v>
      </c>
      <c r="I86" s="1538">
        <v>52.463933131799998</v>
      </c>
      <c r="J86" s="1538">
        <v>52.762516991799998</v>
      </c>
      <c r="K86" s="1538"/>
      <c r="L86" s="1538" t="s">
        <v>1281</v>
      </c>
      <c r="M86" s="1538" t="s">
        <v>1281</v>
      </c>
      <c r="N86" s="1538" t="s">
        <v>1281</v>
      </c>
      <c r="O86" s="1538" t="s">
        <v>296</v>
      </c>
    </row>
    <row r="87" spans="1:15" ht="32.25" customHeight="1">
      <c r="A87" s="1532" t="s">
        <v>2205</v>
      </c>
      <c r="B87" s="1539" t="s">
        <v>2188</v>
      </c>
      <c r="C87" s="1534">
        <v>42.343771676439701</v>
      </c>
      <c r="D87" s="1534">
        <v>42.524521734876501</v>
      </c>
      <c r="E87" s="1534">
        <v>42.9115211364442</v>
      </c>
      <c r="F87" s="1534">
        <v>42.9314853176597</v>
      </c>
      <c r="G87" s="1534">
        <v>43.126262290709697</v>
      </c>
      <c r="H87" s="1534">
        <v>43.8830860912432</v>
      </c>
      <c r="I87" s="1534">
        <v>44.838065306077098</v>
      </c>
      <c r="J87" s="1534">
        <v>46.522982720853101</v>
      </c>
      <c r="K87" s="1534">
        <v>48.588465332578203</v>
      </c>
      <c r="L87" s="1534">
        <v>51.702426120442901</v>
      </c>
      <c r="M87" s="1534">
        <v>54.027052916000002</v>
      </c>
      <c r="N87" s="1534">
        <v>54.5929147264861</v>
      </c>
      <c r="O87" s="1541">
        <v>46.975278841787201</v>
      </c>
    </row>
    <row r="88" spans="1:15" ht="32.25" customHeight="1">
      <c r="A88" s="1536" t="s">
        <v>2206</v>
      </c>
      <c r="B88" s="1537" t="s">
        <v>2185</v>
      </c>
      <c r="C88" s="1538">
        <v>52.878725692899998</v>
      </c>
      <c r="D88" s="1538">
        <v>52.678073399699997</v>
      </c>
      <c r="E88" s="1538">
        <v>52.495304932000003</v>
      </c>
      <c r="F88" s="1538">
        <v>52.511773761299999</v>
      </c>
      <c r="G88" s="1538">
        <v>52.507747938500003</v>
      </c>
      <c r="H88" s="1538">
        <v>52.361059494099997</v>
      </c>
      <c r="I88" s="1538">
        <v>52.367632652499999</v>
      </c>
      <c r="J88" s="1538">
        <v>52.3621800771</v>
      </c>
      <c r="K88" s="1538"/>
      <c r="L88" s="1538" t="s">
        <v>1281</v>
      </c>
      <c r="M88" s="1538" t="s">
        <v>1281</v>
      </c>
      <c r="N88" s="1538" t="s">
        <v>1281</v>
      </c>
      <c r="O88" s="1538" t="s">
        <v>296</v>
      </c>
    </row>
    <row r="89" spans="1:15" ht="32.25" customHeight="1">
      <c r="A89" s="1542" t="s">
        <v>2207</v>
      </c>
      <c r="B89" s="1539" t="s">
        <v>2188</v>
      </c>
      <c r="C89" s="1534">
        <v>0.487287832396817</v>
      </c>
      <c r="D89" s="1534">
        <v>0.53372721734676498</v>
      </c>
      <c r="E89" s="1534">
        <v>0.54878337881226003</v>
      </c>
      <c r="F89" s="1534">
        <v>0.59767791167443096</v>
      </c>
      <c r="G89" s="1534">
        <v>0.586081687071911</v>
      </c>
      <c r="H89" s="1534">
        <v>0.56394174034515698</v>
      </c>
      <c r="I89" s="1534">
        <v>0.56947203642048605</v>
      </c>
      <c r="J89" s="1534">
        <v>0.57521543221421501</v>
      </c>
      <c r="K89" s="1534">
        <v>0.57280831515201003</v>
      </c>
      <c r="L89" s="1534">
        <v>0.64889406465586297</v>
      </c>
      <c r="M89" s="1534">
        <v>0.66018728068559795</v>
      </c>
      <c r="N89" s="1534">
        <v>0.66356865262238796</v>
      </c>
      <c r="O89" s="1535"/>
    </row>
    <row r="90" spans="1:15" ht="32.25" customHeight="1">
      <c r="A90" s="1544" t="s">
        <v>2208</v>
      </c>
      <c r="B90" s="1537" t="s">
        <v>2185</v>
      </c>
      <c r="C90" s="1538">
        <v>0.68253552230000003</v>
      </c>
      <c r="D90" s="1538">
        <v>0.70420061599999995</v>
      </c>
      <c r="E90" s="1538">
        <v>0.70631691470000002</v>
      </c>
      <c r="F90" s="1538">
        <v>0.72188235710000004</v>
      </c>
      <c r="G90" s="1538">
        <v>0.7197283324</v>
      </c>
      <c r="H90" s="1538">
        <v>0.6908984212</v>
      </c>
      <c r="I90" s="1538">
        <v>0.69384279630000001</v>
      </c>
      <c r="J90" s="1538">
        <v>0.66077989589999997</v>
      </c>
      <c r="K90" s="1538"/>
      <c r="L90" s="1538">
        <v>0</v>
      </c>
      <c r="M90" s="1538">
        <v>0</v>
      </c>
      <c r="N90" s="1538">
        <v>0</v>
      </c>
      <c r="O90" s="1535"/>
    </row>
    <row r="91" spans="1:15" ht="32.25" customHeight="1">
      <c r="A91" s="1532" t="s">
        <v>2209</v>
      </c>
      <c r="B91" s="1539" t="s">
        <v>2188</v>
      </c>
      <c r="C91" s="1534">
        <v>43.6902233709027</v>
      </c>
      <c r="D91" s="1534">
        <v>43.873060246686201</v>
      </c>
      <c r="E91" s="1534">
        <v>44.260877614733403</v>
      </c>
      <c r="F91" s="1534">
        <v>44.279851704467298</v>
      </c>
      <c r="G91" s="1534">
        <v>44.4743696904833</v>
      </c>
      <c r="H91" s="1534">
        <v>45.237424816638303</v>
      </c>
      <c r="I91" s="1534">
        <v>46.2065999334568</v>
      </c>
      <c r="J91" s="1534">
        <v>47.8869508691349</v>
      </c>
      <c r="K91" s="1534">
        <v>49.948920836691101</v>
      </c>
      <c r="L91" s="1534">
        <v>53.068468497679497</v>
      </c>
      <c r="M91" s="1534">
        <v>55.395115915853701</v>
      </c>
      <c r="N91" s="1534">
        <v>55.965720133367903</v>
      </c>
      <c r="O91" s="1540">
        <v>48.332952674836903</v>
      </c>
    </row>
    <row r="92" spans="1:15" ht="30" customHeight="1">
      <c r="A92" s="1547" t="s">
        <v>2210</v>
      </c>
      <c r="B92" s="1537" t="s">
        <v>2185</v>
      </c>
      <c r="C92" s="1538">
        <v>54.253591606000001</v>
      </c>
      <c r="D92" s="1538">
        <v>54.080161729899999</v>
      </c>
      <c r="E92" s="1538">
        <v>53.860768028899997</v>
      </c>
      <c r="F92" s="1538">
        <v>53.8853771311</v>
      </c>
      <c r="G92" s="1538">
        <v>53.885047409199998</v>
      </c>
      <c r="H92" s="1538">
        <v>53.744290873099999</v>
      </c>
      <c r="I92" s="1538">
        <v>53.740680538299998</v>
      </c>
      <c r="J92" s="1538">
        <v>53.736456364299997</v>
      </c>
      <c r="K92" s="1538"/>
      <c r="L92" s="1538" t="s">
        <v>1281</v>
      </c>
      <c r="M92" s="1538" t="s">
        <v>1281</v>
      </c>
      <c r="N92" s="1538" t="s">
        <v>1281</v>
      </c>
      <c r="O92" s="1538" t="s">
        <v>296</v>
      </c>
    </row>
    <row r="93" spans="1:15" ht="30" customHeight="1">
      <c r="A93" s="1548" t="s">
        <v>2211</v>
      </c>
      <c r="B93" s="1539" t="s">
        <v>2188</v>
      </c>
      <c r="C93" s="1549">
        <v>4.2378945155651904</v>
      </c>
      <c r="D93" s="1549">
        <v>4.1965462913348501</v>
      </c>
      <c r="E93" s="1549">
        <v>4.1783659629275602</v>
      </c>
      <c r="F93" s="1549">
        <v>4.11730404809449</v>
      </c>
      <c r="G93" s="1549">
        <v>4.0007908629415603</v>
      </c>
      <c r="H93" s="1549">
        <v>3.9761344164988799</v>
      </c>
      <c r="I93" s="1549">
        <v>3.9249634884814801</v>
      </c>
      <c r="J93" s="1549">
        <v>3.9581945656698898</v>
      </c>
      <c r="K93" s="1549">
        <v>4.0660344208249102</v>
      </c>
      <c r="L93" s="1549">
        <v>4.2368043929606296</v>
      </c>
      <c r="M93" s="1549">
        <v>4.28012578011122</v>
      </c>
      <c r="N93" s="1549">
        <v>4.2794054582039296</v>
      </c>
      <c r="O93" s="1541">
        <v>4.1180897916662396</v>
      </c>
    </row>
    <row r="94" spans="1:15" ht="30" customHeight="1">
      <c r="A94" s="1550" t="s">
        <v>2211</v>
      </c>
      <c r="B94" s="1537" t="s">
        <v>2185</v>
      </c>
      <c r="C94" s="1538">
        <v>4.2627626624000001</v>
      </c>
      <c r="D94" s="1538">
        <v>4.2951679057999996</v>
      </c>
      <c r="E94" s="1538">
        <v>4.2410772195000002</v>
      </c>
      <c r="F94" s="1538">
        <v>4.1853927937000002</v>
      </c>
      <c r="G94" s="1538">
        <v>4.0967350309999997</v>
      </c>
      <c r="H94" s="1538">
        <v>4.0384079028000004</v>
      </c>
      <c r="I94" s="1538">
        <v>3.9996251703999999</v>
      </c>
      <c r="J94" s="1538">
        <v>4.0429199423000002</v>
      </c>
      <c r="K94" s="1538"/>
      <c r="L94" s="1538" t="s">
        <v>1281</v>
      </c>
      <c r="M94" s="1538" t="s">
        <v>1281</v>
      </c>
      <c r="N94" s="1538" t="s">
        <v>1281</v>
      </c>
      <c r="O94" s="1538" t="s">
        <v>296</v>
      </c>
    </row>
    <row r="95" spans="1:15" ht="30" customHeight="1">
      <c r="A95" s="1551" t="s">
        <v>2212</v>
      </c>
      <c r="B95" s="1539" t="s">
        <v>2188</v>
      </c>
      <c r="C95" s="1549">
        <v>3.5259444398415201</v>
      </c>
      <c r="D95" s="1549">
        <v>3.4907989895524598</v>
      </c>
      <c r="E95" s="1549">
        <v>3.4853886569052599</v>
      </c>
      <c r="F95" s="1549">
        <v>3.4542952414280399</v>
      </c>
      <c r="G95" s="1549">
        <v>3.4028875948867299</v>
      </c>
      <c r="H95" s="1549">
        <v>3.3813853373435601</v>
      </c>
      <c r="I95" s="1549">
        <v>3.37851877602353</v>
      </c>
      <c r="J95" s="1549">
        <v>3.3954938855363399</v>
      </c>
      <c r="K95" s="1549">
        <v>3.44140676952928</v>
      </c>
      <c r="L95" s="1549">
        <v>3.5424623927055601</v>
      </c>
      <c r="M95" s="1549">
        <v>3.5798488748348301</v>
      </c>
      <c r="N95" s="1549">
        <v>3.5773117521872502</v>
      </c>
      <c r="O95" s="1541">
        <v>3.4694121692710098</v>
      </c>
    </row>
    <row r="96" spans="1:15" ht="30" customHeight="1">
      <c r="A96" s="1552" t="s">
        <v>2212</v>
      </c>
      <c r="B96" s="1553" t="s">
        <v>2185</v>
      </c>
      <c r="C96" s="1554">
        <v>3.5574478746999998</v>
      </c>
      <c r="D96" s="1554">
        <v>3.5568607471</v>
      </c>
      <c r="E96" s="1554">
        <v>3.5312278560000001</v>
      </c>
      <c r="F96" s="1554">
        <v>3.4931663771000001</v>
      </c>
      <c r="G96" s="1554">
        <v>3.4570860996000001</v>
      </c>
      <c r="H96" s="1554">
        <v>3.4203209692000001</v>
      </c>
      <c r="I96" s="1554">
        <v>3.4213738948999999</v>
      </c>
      <c r="J96" s="1554">
        <v>3.4602798179000001</v>
      </c>
      <c r="K96" s="1554"/>
      <c r="L96" s="1554" t="s">
        <v>1281</v>
      </c>
      <c r="M96" s="1554" t="s">
        <v>1281</v>
      </c>
      <c r="N96" s="1554" t="s">
        <v>1281</v>
      </c>
      <c r="O96" s="1538" t="s">
        <v>296</v>
      </c>
    </row>
    <row r="97" spans="1:15" ht="13.5" customHeight="1">
      <c r="A97" s="1528" t="s">
        <v>2213</v>
      </c>
      <c r="B97" s="1555"/>
      <c r="C97" s="1530"/>
      <c r="D97" s="1530"/>
      <c r="E97" s="1530"/>
      <c r="F97" s="1530"/>
      <c r="G97" s="1530"/>
      <c r="H97" s="1530"/>
      <c r="I97" s="1530"/>
      <c r="J97" s="1530"/>
      <c r="K97" s="1530"/>
      <c r="L97" s="1530"/>
      <c r="M97" s="1530"/>
      <c r="N97" s="1530"/>
      <c r="O97" s="1531"/>
    </row>
    <row r="98" spans="1:15" ht="32.25" customHeight="1">
      <c r="A98" s="1532" t="s">
        <v>2200</v>
      </c>
      <c r="B98" s="1539" t="s">
        <v>2188</v>
      </c>
      <c r="C98" s="1534">
        <v>40.9133806929228</v>
      </c>
      <c r="D98" s="1534">
        <v>41.244615739851</v>
      </c>
      <c r="E98" s="1534">
        <v>41.712789121219402</v>
      </c>
      <c r="F98" s="1534">
        <v>42.059830312785103</v>
      </c>
      <c r="G98" s="1534">
        <v>42.392274142874903</v>
      </c>
      <c r="H98" s="1534">
        <v>43.005087331422203</v>
      </c>
      <c r="I98" s="1534">
        <v>44.146284543274398</v>
      </c>
      <c r="J98" s="1534">
        <v>45.427980015739102</v>
      </c>
      <c r="K98" s="1534">
        <v>47.2278863952466</v>
      </c>
      <c r="L98" s="1534">
        <v>49.503225466864301</v>
      </c>
      <c r="M98" s="1534">
        <v>50.718727093955202</v>
      </c>
      <c r="N98" s="1534">
        <v>52.046445061924103</v>
      </c>
      <c r="O98" s="1535"/>
    </row>
    <row r="99" spans="1:15" ht="19.5" customHeight="1">
      <c r="A99" s="1536" t="s">
        <v>2202</v>
      </c>
      <c r="B99" s="1537" t="s">
        <v>2185</v>
      </c>
      <c r="C99" s="1538">
        <v>51.194272128599998</v>
      </c>
      <c r="D99" s="1538">
        <v>49.720341529000002</v>
      </c>
      <c r="E99" s="1538">
        <v>50.013545688500002</v>
      </c>
      <c r="F99" s="1538">
        <v>50.177585884300001</v>
      </c>
      <c r="G99" s="1538">
        <v>50.741042649500002</v>
      </c>
      <c r="H99" s="1538">
        <v>51.266498597899997</v>
      </c>
      <c r="I99" s="1538">
        <v>51.882798246100002</v>
      </c>
      <c r="J99" s="1538">
        <v>51.880975706699999</v>
      </c>
      <c r="K99" s="1538"/>
      <c r="L99" s="1538">
        <v>0</v>
      </c>
      <c r="M99" s="1538">
        <v>0</v>
      </c>
      <c r="N99" s="1538">
        <v>0</v>
      </c>
      <c r="O99" s="1535"/>
    </row>
    <row r="100" spans="1:15" ht="32.25" customHeight="1">
      <c r="A100" s="1532" t="s">
        <v>2203</v>
      </c>
      <c r="B100" s="1539" t="s">
        <v>2188</v>
      </c>
      <c r="C100" s="1534">
        <v>44.109586930380097</v>
      </c>
      <c r="D100" s="1534">
        <v>43.802511804208102</v>
      </c>
      <c r="E100" s="1534">
        <v>44.288319036023999</v>
      </c>
      <c r="F100" s="1534">
        <v>44.547167341634903</v>
      </c>
      <c r="G100" s="1534">
        <v>44.371773141106303</v>
      </c>
      <c r="H100" s="1534">
        <v>44.698084020627498</v>
      </c>
      <c r="I100" s="1534">
        <v>45.731872247316502</v>
      </c>
      <c r="J100" s="1534">
        <v>47.076694669863798</v>
      </c>
      <c r="K100" s="1534">
        <v>49.726268227949397</v>
      </c>
      <c r="L100" s="1534">
        <v>52.797505992253697</v>
      </c>
      <c r="M100" s="1534">
        <v>54.413167633841802</v>
      </c>
      <c r="N100" s="1534">
        <v>55.6907099044953</v>
      </c>
      <c r="O100" s="1540">
        <v>48.3633436134498</v>
      </c>
    </row>
    <row r="101" spans="1:15" ht="32.25" customHeight="1">
      <c r="A101" s="1536" t="s">
        <v>2204</v>
      </c>
      <c r="B101" s="1537" t="s">
        <v>2185</v>
      </c>
      <c r="C101" s="1538">
        <v>54.489819049700003</v>
      </c>
      <c r="D101" s="1538">
        <v>53.129361422700001</v>
      </c>
      <c r="E101" s="1538">
        <v>53.141568210999999</v>
      </c>
      <c r="F101" s="1538">
        <v>53.153174400200001</v>
      </c>
      <c r="G101" s="1538">
        <v>53.327733997300001</v>
      </c>
      <c r="H101" s="1538">
        <v>53.447867879299999</v>
      </c>
      <c r="I101" s="1538">
        <v>53.888896512400002</v>
      </c>
      <c r="J101" s="1538">
        <v>54.072685781899999</v>
      </c>
      <c r="K101" s="1538"/>
      <c r="L101" s="1538" t="s">
        <v>1281</v>
      </c>
      <c r="M101" s="1538" t="s">
        <v>1281</v>
      </c>
      <c r="N101" s="1538" t="s">
        <v>1281</v>
      </c>
      <c r="O101" s="1538" t="s">
        <v>296</v>
      </c>
    </row>
    <row r="102" spans="1:15" ht="32.25" customHeight="1">
      <c r="A102" s="1532" t="s">
        <v>2205</v>
      </c>
      <c r="B102" s="1539" t="s">
        <v>2188</v>
      </c>
      <c r="C102" s="1534">
        <v>43.021241899880501</v>
      </c>
      <c r="D102" s="1534">
        <v>43.285696013787799</v>
      </c>
      <c r="E102" s="1534">
        <v>43.9008569871812</v>
      </c>
      <c r="F102" s="1534">
        <v>44.4107976698903</v>
      </c>
      <c r="G102" s="1534">
        <v>44.660566537667997</v>
      </c>
      <c r="H102" s="1534">
        <v>45.2363392866665</v>
      </c>
      <c r="I102" s="1534">
        <v>46.519571771491997</v>
      </c>
      <c r="J102" s="1534">
        <v>47.855221760710599</v>
      </c>
      <c r="K102" s="1534">
        <v>49.844889709470301</v>
      </c>
      <c r="L102" s="1534">
        <v>51.969314375783902</v>
      </c>
      <c r="M102" s="1534">
        <v>53.169823628277697</v>
      </c>
      <c r="N102" s="1534">
        <v>54.556913029463601</v>
      </c>
      <c r="O102" s="1541">
        <v>48.155552346276998</v>
      </c>
    </row>
    <row r="103" spans="1:15" ht="32.25" customHeight="1">
      <c r="A103" s="1536" t="s">
        <v>2206</v>
      </c>
      <c r="B103" s="1537" t="s">
        <v>2185</v>
      </c>
      <c r="C103" s="1538">
        <v>53.7513167818</v>
      </c>
      <c r="D103" s="1538">
        <v>52.298582914400001</v>
      </c>
      <c r="E103" s="1538">
        <v>52.6218808227</v>
      </c>
      <c r="F103" s="1538">
        <v>53.007139548700003</v>
      </c>
      <c r="G103" s="1538">
        <v>53.360135448900003</v>
      </c>
      <c r="H103" s="1538">
        <v>53.8723452901</v>
      </c>
      <c r="I103" s="1538">
        <v>54.4148638944</v>
      </c>
      <c r="J103" s="1538">
        <v>54.381221283499997</v>
      </c>
      <c r="K103" s="1538"/>
      <c r="L103" s="1538" t="s">
        <v>1281</v>
      </c>
      <c r="M103" s="1538" t="s">
        <v>1281</v>
      </c>
      <c r="N103" s="1538" t="s">
        <v>1281</v>
      </c>
      <c r="O103" s="1538" t="s">
        <v>296</v>
      </c>
    </row>
    <row r="104" spans="1:15" ht="32.25" customHeight="1">
      <c r="A104" s="1542" t="s">
        <v>2207</v>
      </c>
      <c r="B104" s="1539" t="s">
        <v>2188</v>
      </c>
      <c r="C104" s="1534">
        <v>2.1078612069577298</v>
      </c>
      <c r="D104" s="1534">
        <v>2.0410802739367901</v>
      </c>
      <c r="E104" s="1534">
        <v>2.1880678659617701</v>
      </c>
      <c r="F104" s="1534">
        <v>2.3509673571052399</v>
      </c>
      <c r="G104" s="1534">
        <v>2.2682923947931002</v>
      </c>
      <c r="H104" s="1534">
        <v>2.2312519552443</v>
      </c>
      <c r="I104" s="1534">
        <v>2.3732872282175901</v>
      </c>
      <c r="J104" s="1534">
        <v>2.4272417449715098</v>
      </c>
      <c r="K104" s="1534">
        <v>2.6170033142237199</v>
      </c>
      <c r="L104" s="1534">
        <v>2.4660889089196298</v>
      </c>
      <c r="M104" s="1534">
        <v>2.4510965343225002</v>
      </c>
      <c r="N104" s="1534">
        <v>2.5104679675394799</v>
      </c>
      <c r="O104" s="1535"/>
    </row>
    <row r="105" spans="1:15" ht="32.25" customHeight="1">
      <c r="A105" s="1544" t="s">
        <v>2208</v>
      </c>
      <c r="B105" s="1537" t="s">
        <v>2185</v>
      </c>
      <c r="C105" s="1538">
        <v>2.5570446533000002</v>
      </c>
      <c r="D105" s="1538">
        <v>2.5782413853000001</v>
      </c>
      <c r="E105" s="1538">
        <v>2.6083351341999998</v>
      </c>
      <c r="F105" s="1538">
        <v>2.8295536644000001</v>
      </c>
      <c r="G105" s="1538">
        <v>2.6190927994000002</v>
      </c>
      <c r="H105" s="1538">
        <v>2.6058466922000001</v>
      </c>
      <c r="I105" s="1538">
        <v>2.5320656483000001</v>
      </c>
      <c r="J105" s="1538">
        <v>2.5002455767999998</v>
      </c>
      <c r="K105" s="1538"/>
      <c r="L105" s="1538">
        <v>0</v>
      </c>
      <c r="M105" s="1538">
        <v>0</v>
      </c>
      <c r="N105" s="1538">
        <v>0</v>
      </c>
      <c r="O105" s="1535"/>
    </row>
    <row r="106" spans="1:15" ht="32.25" customHeight="1">
      <c r="A106" s="1532" t="s">
        <v>2209</v>
      </c>
      <c r="B106" s="1539" t="s">
        <v>2188</v>
      </c>
      <c r="C106" s="1534">
        <v>44.770153092949101</v>
      </c>
      <c r="D106" s="1534">
        <v>45.033020335784201</v>
      </c>
      <c r="E106" s="1534">
        <v>45.642629888592602</v>
      </c>
      <c r="F106" s="1534">
        <v>46.161504010125903</v>
      </c>
      <c r="G106" s="1534">
        <v>46.403134638986202</v>
      </c>
      <c r="H106" s="1534">
        <v>46.987181713345898</v>
      </c>
      <c r="I106" s="1534">
        <v>48.278977212609</v>
      </c>
      <c r="J106" s="1534">
        <v>49.617314278594002</v>
      </c>
      <c r="K106" s="1534">
        <v>51.591800895018601</v>
      </c>
      <c r="L106" s="1534">
        <v>53.732305813201499</v>
      </c>
      <c r="M106" s="1534">
        <v>54.923770679425502</v>
      </c>
      <c r="N106" s="1534">
        <v>56.307076858463901</v>
      </c>
      <c r="O106" s="1540">
        <v>49.906922399267003</v>
      </c>
    </row>
    <row r="107" spans="1:15" ht="30" customHeight="1">
      <c r="A107" s="1547" t="s">
        <v>2210</v>
      </c>
      <c r="B107" s="1537" t="s">
        <v>2185</v>
      </c>
      <c r="C107" s="1538">
        <v>55.527585319400004</v>
      </c>
      <c r="D107" s="1538">
        <v>54.113366832200001</v>
      </c>
      <c r="E107" s="1538">
        <v>54.431759210199999</v>
      </c>
      <c r="F107" s="1538">
        <v>54.8134714264</v>
      </c>
      <c r="G107" s="1538">
        <v>55.163162531799998</v>
      </c>
      <c r="H107" s="1538">
        <v>55.6778131628</v>
      </c>
      <c r="I107" s="1538">
        <v>56.232522997799997</v>
      </c>
      <c r="J107" s="1538">
        <v>56.210328820500003</v>
      </c>
      <c r="K107" s="1538"/>
      <c r="L107" s="1538" t="s">
        <v>1281</v>
      </c>
      <c r="M107" s="1538" t="s">
        <v>1281</v>
      </c>
      <c r="N107" s="1538" t="s">
        <v>1281</v>
      </c>
      <c r="O107" s="1538" t="s">
        <v>296</v>
      </c>
    </row>
    <row r="108" spans="1:15" ht="30" customHeight="1">
      <c r="A108" s="1548" t="s">
        <v>2211</v>
      </c>
      <c r="B108" s="1539" t="s">
        <v>2188</v>
      </c>
      <c r="C108" s="1549">
        <v>4.0971133291033404</v>
      </c>
      <c r="D108" s="1549">
        <v>4.0293930906896502</v>
      </c>
      <c r="E108" s="1549">
        <v>3.99448188695651</v>
      </c>
      <c r="F108" s="1549">
        <v>3.9451182685752602</v>
      </c>
      <c r="G108" s="1549">
        <v>3.8623721602335799</v>
      </c>
      <c r="H108" s="1549">
        <v>3.8173394349590399</v>
      </c>
      <c r="I108" s="1549">
        <v>3.7723134020533502</v>
      </c>
      <c r="J108" s="1549">
        <v>3.7957723222328199</v>
      </c>
      <c r="K108" s="1549">
        <v>3.8669101499326199</v>
      </c>
      <c r="L108" s="1549">
        <v>4.0378116956126604</v>
      </c>
      <c r="M108" s="1549">
        <v>4.1108142726726102</v>
      </c>
      <c r="N108" s="1549">
        <v>4.0958098771336697</v>
      </c>
      <c r="O108" s="1541">
        <v>3.9499963919043899</v>
      </c>
    </row>
    <row r="109" spans="1:15" ht="30" customHeight="1">
      <c r="A109" s="1550" t="s">
        <v>2211</v>
      </c>
      <c r="B109" s="1537" t="s">
        <v>2185</v>
      </c>
      <c r="C109" s="1538">
        <v>3.7020224779999999</v>
      </c>
      <c r="D109" s="1538">
        <v>4.0630906949999996</v>
      </c>
      <c r="E109" s="1538">
        <v>3.9975473793999998</v>
      </c>
      <c r="F109" s="1538">
        <v>3.9204418403000001</v>
      </c>
      <c r="G109" s="1538">
        <v>3.8936806329000002</v>
      </c>
      <c r="H109" s="1538">
        <v>3.8333978512</v>
      </c>
      <c r="I109" s="1538">
        <v>3.8339868121</v>
      </c>
      <c r="J109" s="1538">
        <v>3.8532168044000001</v>
      </c>
      <c r="K109" s="1538"/>
      <c r="L109" s="1538" t="s">
        <v>1281</v>
      </c>
      <c r="M109" s="1538" t="s">
        <v>1281</v>
      </c>
      <c r="N109" s="1538" t="s">
        <v>1281</v>
      </c>
      <c r="O109" s="1538" t="s">
        <v>296</v>
      </c>
    </row>
    <row r="110" spans="1:15" ht="30" customHeight="1">
      <c r="A110" s="1551" t="s">
        <v>2212</v>
      </c>
      <c r="B110" s="1539" t="s">
        <v>2188</v>
      </c>
      <c r="C110" s="1549">
        <v>3.5308253641999001</v>
      </c>
      <c r="D110" s="1549">
        <v>3.4951710153598001</v>
      </c>
      <c r="E110" s="1549">
        <v>3.4877591182259202</v>
      </c>
      <c r="F110" s="1549">
        <v>3.4629366663635701</v>
      </c>
      <c r="G110" s="1549">
        <v>3.4205952926565399</v>
      </c>
      <c r="H110" s="1549">
        <v>3.3937786000543499</v>
      </c>
      <c r="I110" s="1549">
        <v>3.3677291146015702</v>
      </c>
      <c r="J110" s="1549">
        <v>3.3557238586628499</v>
      </c>
      <c r="K110" s="1549">
        <v>3.4556596936897099</v>
      </c>
      <c r="L110" s="1549">
        <v>3.55525313593381</v>
      </c>
      <c r="M110" s="1549">
        <v>3.5991066246715402</v>
      </c>
      <c r="N110" s="1549">
        <v>3.5837915715887299</v>
      </c>
      <c r="O110" s="1541">
        <v>3.4739620954239498</v>
      </c>
    </row>
    <row r="111" spans="1:15" ht="30" customHeight="1">
      <c r="A111" s="1552" t="s">
        <v>2212</v>
      </c>
      <c r="B111" s="1553" t="s">
        <v>2185</v>
      </c>
      <c r="C111" s="1554">
        <v>3.7439252735999999</v>
      </c>
      <c r="D111" s="1554">
        <v>3.5400582017</v>
      </c>
      <c r="E111" s="1554">
        <v>3.5137108919000002</v>
      </c>
      <c r="F111" s="1554">
        <v>3.4807488257000001</v>
      </c>
      <c r="G111" s="1554">
        <v>3.4597655767000002</v>
      </c>
      <c r="H111" s="1554">
        <v>3.4131760474999999</v>
      </c>
      <c r="I111" s="1554">
        <v>3.3910262215999998</v>
      </c>
      <c r="J111" s="1554">
        <v>3.4258902037999999</v>
      </c>
      <c r="K111" s="1554"/>
      <c r="L111" s="1554" t="s">
        <v>1281</v>
      </c>
      <c r="M111" s="1554" t="s">
        <v>1281</v>
      </c>
      <c r="N111" s="1554" t="s">
        <v>1281</v>
      </c>
      <c r="O111" s="1538" t="s">
        <v>296</v>
      </c>
    </row>
    <row r="112" spans="1:15" ht="13.5" customHeight="1">
      <c r="A112" s="1528" t="s">
        <v>192</v>
      </c>
      <c r="B112" s="1555"/>
      <c r="C112" s="1530"/>
      <c r="D112" s="1530"/>
      <c r="E112" s="1530"/>
      <c r="F112" s="1530"/>
      <c r="G112" s="1530"/>
      <c r="H112" s="1530"/>
      <c r="I112" s="1530"/>
      <c r="J112" s="1530"/>
      <c r="K112" s="1530"/>
      <c r="L112" s="1530"/>
      <c r="M112" s="1530"/>
      <c r="N112" s="1530"/>
      <c r="O112" s="1531"/>
    </row>
    <row r="113" spans="1:15" ht="32.25" customHeight="1">
      <c r="A113" s="1532" t="s">
        <v>2200</v>
      </c>
      <c r="B113" s="1539" t="s">
        <v>2188</v>
      </c>
      <c r="C113" s="1534">
        <v>40.276228376050398</v>
      </c>
      <c r="D113" s="1534">
        <v>40.592401757942902</v>
      </c>
      <c r="E113" s="1534">
        <v>41.2110021829942</v>
      </c>
      <c r="F113" s="1534">
        <v>41.141003921494899</v>
      </c>
      <c r="G113" s="1534">
        <v>41.741042448197597</v>
      </c>
      <c r="H113" s="1534">
        <v>42.2796629677119</v>
      </c>
      <c r="I113" s="1534">
        <v>43.3034722172427</v>
      </c>
      <c r="J113" s="1534">
        <v>44.559622209499103</v>
      </c>
      <c r="K113" s="1534">
        <v>46.009624439488903</v>
      </c>
      <c r="L113" s="1534">
        <v>48.359522555996598</v>
      </c>
      <c r="M113" s="1534">
        <v>49.696936357277998</v>
      </c>
      <c r="N113" s="1534">
        <v>50.925680465268201</v>
      </c>
      <c r="O113" s="1535"/>
    </row>
    <row r="114" spans="1:15" ht="19.5" customHeight="1">
      <c r="A114" s="1536" t="s">
        <v>2202</v>
      </c>
      <c r="B114" s="1537" t="s">
        <v>2185</v>
      </c>
      <c r="C114" s="1538">
        <v>49.798275421</v>
      </c>
      <c r="D114" s="1538">
        <v>49.5928354347</v>
      </c>
      <c r="E114" s="1538">
        <v>49.858246895000001</v>
      </c>
      <c r="F114" s="1538">
        <v>50.082667186499997</v>
      </c>
      <c r="G114" s="1538">
        <v>50.078721116499999</v>
      </c>
      <c r="H114" s="1538">
        <v>50.104122205199999</v>
      </c>
      <c r="I114" s="1538">
        <v>50.148254212200001</v>
      </c>
      <c r="J114" s="1538">
        <v>50.049717188000002</v>
      </c>
      <c r="K114" s="1538"/>
      <c r="L114" s="1538">
        <v>0</v>
      </c>
      <c r="M114" s="1538">
        <v>0</v>
      </c>
      <c r="N114" s="1538">
        <v>0</v>
      </c>
      <c r="O114" s="1535"/>
    </row>
    <row r="115" spans="1:15" ht="32.25" customHeight="1">
      <c r="A115" s="1532" t="s">
        <v>2203</v>
      </c>
      <c r="B115" s="1539" t="s">
        <v>2188</v>
      </c>
      <c r="C115" s="1534">
        <v>43.412993525667197</v>
      </c>
      <c r="D115" s="1534">
        <v>43.395406256899498</v>
      </c>
      <c r="E115" s="1534">
        <v>43.751912992241103</v>
      </c>
      <c r="F115" s="1534">
        <v>43.461546624130399</v>
      </c>
      <c r="G115" s="1534">
        <v>43.641521671817998</v>
      </c>
      <c r="H115" s="1534">
        <v>43.8690269931299</v>
      </c>
      <c r="I115" s="1534">
        <v>44.673879783653199</v>
      </c>
      <c r="J115" s="1534">
        <v>46.154124129560302</v>
      </c>
      <c r="K115" s="1534">
        <v>48.1215240579753</v>
      </c>
      <c r="L115" s="1534">
        <v>51.673212184637897</v>
      </c>
      <c r="M115" s="1534">
        <v>53.466317822525099</v>
      </c>
      <c r="N115" s="1534">
        <v>54.601881913865697</v>
      </c>
      <c r="O115" s="1540">
        <v>47.243002803922103</v>
      </c>
    </row>
    <row r="116" spans="1:15" ht="32.25" customHeight="1">
      <c r="A116" s="1536" t="s">
        <v>2204</v>
      </c>
      <c r="B116" s="1537" t="s">
        <v>2185</v>
      </c>
      <c r="C116" s="1538">
        <v>53.351764158500004</v>
      </c>
      <c r="D116" s="1538">
        <v>53.655353558199998</v>
      </c>
      <c r="E116" s="1538">
        <v>53.345091371800002</v>
      </c>
      <c r="F116" s="1538">
        <v>53.135138865599998</v>
      </c>
      <c r="G116" s="1538">
        <v>52.922040067600001</v>
      </c>
      <c r="H116" s="1538">
        <v>52.4458962816</v>
      </c>
      <c r="I116" s="1538">
        <v>52.265958834000003</v>
      </c>
      <c r="J116" s="1538">
        <v>52.486490117199999</v>
      </c>
      <c r="K116" s="1538"/>
      <c r="L116" s="1538" t="s">
        <v>1281</v>
      </c>
      <c r="M116" s="1538" t="s">
        <v>1281</v>
      </c>
      <c r="N116" s="1538" t="s">
        <v>1281</v>
      </c>
      <c r="O116" s="1538" t="s">
        <v>296</v>
      </c>
    </row>
    <row r="117" spans="1:15" ht="32.25" customHeight="1">
      <c r="A117" s="1532" t="s">
        <v>2205</v>
      </c>
      <c r="B117" s="1539" t="s">
        <v>2188</v>
      </c>
      <c r="C117" s="1534">
        <v>42.274476427634497</v>
      </c>
      <c r="D117" s="1534">
        <v>42.692447720826898</v>
      </c>
      <c r="E117" s="1534">
        <v>43.303086059213697</v>
      </c>
      <c r="F117" s="1534">
        <v>43.2768758305047</v>
      </c>
      <c r="G117" s="1534">
        <v>44.005150809496698</v>
      </c>
      <c r="H117" s="1534">
        <v>44.522800242866403</v>
      </c>
      <c r="I117" s="1534">
        <v>45.554587214900302</v>
      </c>
      <c r="J117" s="1534">
        <v>46.843693904062299</v>
      </c>
      <c r="K117" s="1534">
        <v>48.212105685781303</v>
      </c>
      <c r="L117" s="1534">
        <v>50.704328472149598</v>
      </c>
      <c r="M117" s="1534">
        <v>52.089522941760102</v>
      </c>
      <c r="N117" s="1534">
        <v>53.375610943298298</v>
      </c>
      <c r="O117" s="1541">
        <v>46.984403762243097</v>
      </c>
    </row>
    <row r="118" spans="1:15" ht="32.25" customHeight="1">
      <c r="A118" s="1536" t="s">
        <v>2206</v>
      </c>
      <c r="B118" s="1537" t="s">
        <v>2185</v>
      </c>
      <c r="C118" s="1538">
        <v>52.1578309549</v>
      </c>
      <c r="D118" s="1538">
        <v>52.338899421900003</v>
      </c>
      <c r="E118" s="1538">
        <v>52.532297759199999</v>
      </c>
      <c r="F118" s="1538">
        <v>52.693071354499999</v>
      </c>
      <c r="G118" s="1538">
        <v>52.725303598000004</v>
      </c>
      <c r="H118" s="1538">
        <v>52.750416642700003</v>
      </c>
      <c r="I118" s="1538">
        <v>52.7989706571</v>
      </c>
      <c r="J118" s="1538">
        <v>52.715530770699999</v>
      </c>
      <c r="K118" s="1538"/>
      <c r="L118" s="1538" t="s">
        <v>1281</v>
      </c>
      <c r="M118" s="1538" t="s">
        <v>1281</v>
      </c>
      <c r="N118" s="1538" t="s">
        <v>1281</v>
      </c>
      <c r="O118" s="1538" t="s">
        <v>296</v>
      </c>
    </row>
    <row r="119" spans="1:15" ht="32.25" customHeight="1">
      <c r="A119" s="1542" t="s">
        <v>2207</v>
      </c>
      <c r="B119" s="1539" t="s">
        <v>2188</v>
      </c>
      <c r="C119" s="1534">
        <v>1.99824805158401</v>
      </c>
      <c r="D119" s="1534">
        <v>2.1000459628839998</v>
      </c>
      <c r="E119" s="1534">
        <v>2.0920838762194598</v>
      </c>
      <c r="F119" s="1534">
        <v>2.1358719090097802</v>
      </c>
      <c r="G119" s="1534">
        <v>2.2641083612991002</v>
      </c>
      <c r="H119" s="1534">
        <v>2.2431372751544698</v>
      </c>
      <c r="I119" s="1534">
        <v>2.2511149976576101</v>
      </c>
      <c r="J119" s="1534">
        <v>2.28407169456319</v>
      </c>
      <c r="K119" s="1534">
        <v>2.2024812462923999</v>
      </c>
      <c r="L119" s="1534">
        <v>2.34480591615293</v>
      </c>
      <c r="M119" s="1534">
        <v>2.3925865844821002</v>
      </c>
      <c r="N119" s="1534">
        <v>2.4499304780301201</v>
      </c>
      <c r="O119" s="1535"/>
    </row>
    <row r="120" spans="1:15" ht="32.25" customHeight="1">
      <c r="A120" s="1544" t="s">
        <v>2208</v>
      </c>
      <c r="B120" s="1537" t="s">
        <v>2185</v>
      </c>
      <c r="C120" s="1538">
        <v>2.3595555339000001</v>
      </c>
      <c r="D120" s="1538">
        <v>2.7460639871999999</v>
      </c>
      <c r="E120" s="1538">
        <v>2.6740508641999998</v>
      </c>
      <c r="F120" s="1538">
        <v>2.6104041680000001</v>
      </c>
      <c r="G120" s="1538">
        <v>2.6465824814999999</v>
      </c>
      <c r="H120" s="1538">
        <v>2.6462944374999999</v>
      </c>
      <c r="I120" s="1538">
        <v>2.6507164449</v>
      </c>
      <c r="J120" s="1538">
        <v>2.6658135826999998</v>
      </c>
      <c r="K120" s="1538"/>
      <c r="L120" s="1538">
        <v>0</v>
      </c>
      <c r="M120" s="1538">
        <v>0</v>
      </c>
      <c r="N120" s="1538">
        <v>0</v>
      </c>
      <c r="O120" s="1535"/>
    </row>
    <row r="121" spans="1:15" ht="32.25" customHeight="1">
      <c r="A121" s="1532" t="s">
        <v>2209</v>
      </c>
      <c r="B121" s="1539" t="s">
        <v>2188</v>
      </c>
      <c r="C121" s="1534">
        <v>43.807605204238101</v>
      </c>
      <c r="D121" s="1534">
        <v>44.2442502526971</v>
      </c>
      <c r="E121" s="1534">
        <v>44.847517393319897</v>
      </c>
      <c r="F121" s="1534">
        <v>44.845053623572603</v>
      </c>
      <c r="G121" s="1534">
        <v>45.574953628972899</v>
      </c>
      <c r="H121" s="1534">
        <v>46.1062587226726</v>
      </c>
      <c r="I121" s="1534">
        <v>47.149743828372898</v>
      </c>
      <c r="J121" s="1534">
        <v>48.452790616473401</v>
      </c>
      <c r="K121" s="1534">
        <v>49.800541402178801</v>
      </c>
      <c r="L121" s="1534">
        <v>52.282458710827903</v>
      </c>
      <c r="M121" s="1534">
        <v>53.685492072194997</v>
      </c>
      <c r="N121" s="1534">
        <v>54.970164260511403</v>
      </c>
      <c r="O121" s="1540">
        <v>48.560122798323299</v>
      </c>
    </row>
    <row r="122" spans="1:15" ht="30" customHeight="1">
      <c r="A122" s="1547" t="s">
        <v>2210</v>
      </c>
      <c r="B122" s="1537" t="s">
        <v>2185</v>
      </c>
      <c r="C122" s="1538">
        <v>53.855057201299999</v>
      </c>
      <c r="D122" s="1538">
        <v>54.029533569000002</v>
      </c>
      <c r="E122" s="1538">
        <v>54.221070476500003</v>
      </c>
      <c r="F122" s="1538">
        <v>54.379447040199999</v>
      </c>
      <c r="G122" s="1538">
        <v>54.409595416800002</v>
      </c>
      <c r="H122" s="1538">
        <v>54.4371119439</v>
      </c>
      <c r="I122" s="1538">
        <v>54.502481608899998</v>
      </c>
      <c r="J122" s="1538">
        <v>54.416150146500001</v>
      </c>
      <c r="K122" s="1538"/>
      <c r="L122" s="1538" t="s">
        <v>1281</v>
      </c>
      <c r="M122" s="1538" t="s">
        <v>1281</v>
      </c>
      <c r="N122" s="1538" t="s">
        <v>1281</v>
      </c>
      <c r="O122" s="1538" t="s">
        <v>296</v>
      </c>
    </row>
    <row r="123" spans="1:15" ht="30" customHeight="1">
      <c r="A123" s="1548" t="s">
        <v>2211</v>
      </c>
      <c r="B123" s="1539" t="s">
        <v>2188</v>
      </c>
      <c r="C123" s="1549">
        <v>4.11181282392781</v>
      </c>
      <c r="D123" s="1549">
        <v>4.0486797662107801</v>
      </c>
      <c r="E123" s="1549">
        <v>3.9922796344381601</v>
      </c>
      <c r="F123" s="1549">
        <v>3.9492875186798901</v>
      </c>
      <c r="G123" s="1549">
        <v>3.8604863665598699</v>
      </c>
      <c r="H123" s="1549">
        <v>3.82167216932603</v>
      </c>
      <c r="I123" s="1549">
        <v>3.7772317348783</v>
      </c>
      <c r="J123" s="1549">
        <v>3.8048165628149802</v>
      </c>
      <c r="K123" s="1549">
        <v>3.8902143130240301</v>
      </c>
      <c r="L123" s="1549">
        <v>4.0521252194909803</v>
      </c>
      <c r="M123" s="1549">
        <v>4.1114397895512003</v>
      </c>
      <c r="N123" s="1549">
        <v>4.0973357785539601</v>
      </c>
      <c r="O123" s="1541">
        <v>3.9569693144064102</v>
      </c>
    </row>
    <row r="124" spans="1:15" ht="30" customHeight="1">
      <c r="A124" s="1550" t="s">
        <v>2211</v>
      </c>
      <c r="B124" s="1537" t="s">
        <v>2185</v>
      </c>
      <c r="C124" s="1538">
        <v>4.0960721908000002</v>
      </c>
      <c r="D124" s="1538">
        <v>4.1240479727999997</v>
      </c>
      <c r="E124" s="1538">
        <v>4.0396640987000003</v>
      </c>
      <c r="F124" s="1538">
        <v>3.9723579629999999</v>
      </c>
      <c r="G124" s="1538">
        <v>3.9484391840000002</v>
      </c>
      <c r="H124" s="1538">
        <v>3.8814683818</v>
      </c>
      <c r="I124" s="1538">
        <v>3.8496447554</v>
      </c>
      <c r="J124" s="1538">
        <v>3.8803314067999999</v>
      </c>
      <c r="K124" s="1538"/>
      <c r="L124" s="1538" t="s">
        <v>1281</v>
      </c>
      <c r="M124" s="1538" t="s">
        <v>1281</v>
      </c>
      <c r="N124" s="1538" t="s">
        <v>1281</v>
      </c>
      <c r="O124" s="1538" t="s">
        <v>296</v>
      </c>
    </row>
    <row r="125" spans="1:15" ht="30" customHeight="1">
      <c r="A125" s="1551" t="s">
        <v>2212</v>
      </c>
      <c r="B125" s="1539" t="s">
        <v>2188</v>
      </c>
      <c r="C125" s="1549">
        <v>3.5638054669691499</v>
      </c>
      <c r="D125" s="1549">
        <v>3.51618957649967</v>
      </c>
      <c r="E125" s="1549">
        <v>3.49814634241713</v>
      </c>
      <c r="F125" s="1549">
        <v>3.4737280820380798</v>
      </c>
      <c r="G125" s="1549">
        <v>3.4230422506658198</v>
      </c>
      <c r="H125" s="1549">
        <v>3.39098211480677</v>
      </c>
      <c r="I125" s="1549">
        <v>3.3783903087986</v>
      </c>
      <c r="J125" s="1549">
        <v>3.3987484815626101</v>
      </c>
      <c r="K125" s="1549">
        <v>3.45997468509327</v>
      </c>
      <c r="L125" s="1549">
        <v>3.5579844090839599</v>
      </c>
      <c r="M125" s="1549">
        <v>3.5929036297121502</v>
      </c>
      <c r="N125" s="1549">
        <v>3.5714132542877399</v>
      </c>
      <c r="O125" s="1541">
        <v>3.4834909384402799</v>
      </c>
    </row>
    <row r="126" spans="1:15" ht="30" customHeight="1">
      <c r="A126" s="1552" t="s">
        <v>2212</v>
      </c>
      <c r="B126" s="1553" t="s">
        <v>2185</v>
      </c>
      <c r="C126" s="1554">
        <v>3.5661424527999999</v>
      </c>
      <c r="D126" s="1554">
        <v>3.5673728845000001</v>
      </c>
      <c r="E126" s="1554">
        <v>3.5330675108</v>
      </c>
      <c r="F126" s="1554">
        <v>3.5088779307000002</v>
      </c>
      <c r="G126" s="1554">
        <v>3.4773763850999999</v>
      </c>
      <c r="H126" s="1554">
        <v>3.4258992348000001</v>
      </c>
      <c r="I126" s="1554">
        <v>3.4032654158</v>
      </c>
      <c r="J126" s="1554">
        <v>3.4415094101000001</v>
      </c>
      <c r="K126" s="1554"/>
      <c r="L126" s="1554" t="s">
        <v>1281</v>
      </c>
      <c r="M126" s="1554" t="s">
        <v>1281</v>
      </c>
      <c r="N126" s="1554" t="s">
        <v>1281</v>
      </c>
      <c r="O126" s="1538" t="s">
        <v>296</v>
      </c>
    </row>
    <row r="127" spans="1:15" ht="13.5" customHeight="1">
      <c r="A127" s="1528" t="s">
        <v>197</v>
      </c>
      <c r="B127" s="1555"/>
      <c r="C127" s="1530"/>
      <c r="D127" s="1530"/>
      <c r="E127" s="1530"/>
      <c r="F127" s="1530"/>
      <c r="G127" s="1530"/>
      <c r="H127" s="1530"/>
      <c r="I127" s="1530"/>
      <c r="J127" s="1530"/>
      <c r="K127" s="1530"/>
      <c r="L127" s="1530"/>
      <c r="M127" s="1530"/>
      <c r="N127" s="1530"/>
      <c r="O127" s="1531"/>
    </row>
    <row r="128" spans="1:15" ht="32.25" customHeight="1">
      <c r="A128" s="1532" t="s">
        <v>2200</v>
      </c>
      <c r="B128" s="1539" t="s">
        <v>2188</v>
      </c>
      <c r="C128" s="1534">
        <v>41.491637054381698</v>
      </c>
      <c r="D128" s="1534">
        <v>41.644606943288601</v>
      </c>
      <c r="E128" s="1534">
        <v>42.071697715675398</v>
      </c>
      <c r="F128" s="1534">
        <v>42.662952613923203</v>
      </c>
      <c r="G128" s="1534">
        <v>43.024466840731201</v>
      </c>
      <c r="H128" s="1534">
        <v>43.5171538155777</v>
      </c>
      <c r="I128" s="1534">
        <v>44.548753958825699</v>
      </c>
      <c r="J128" s="1534">
        <v>45.7285769467004</v>
      </c>
      <c r="K128" s="1534">
        <v>47.4052966359138</v>
      </c>
      <c r="L128" s="1534">
        <v>49.865035610533702</v>
      </c>
      <c r="M128" s="1534">
        <v>50.886068806457502</v>
      </c>
      <c r="N128" s="1534">
        <v>51.958870350860799</v>
      </c>
      <c r="O128" s="1535"/>
    </row>
    <row r="129" spans="1:15" ht="19.5" customHeight="1">
      <c r="A129" s="1536" t="s">
        <v>2202</v>
      </c>
      <c r="B129" s="1537" t="s">
        <v>2185</v>
      </c>
      <c r="C129" s="1538">
        <v>50.779569948899997</v>
      </c>
      <c r="D129" s="1538">
        <v>49.853962753899999</v>
      </c>
      <c r="E129" s="1538">
        <v>49.971488187600002</v>
      </c>
      <c r="F129" s="1538">
        <v>50.099809748299997</v>
      </c>
      <c r="G129" s="1538">
        <v>50.824053647900001</v>
      </c>
      <c r="H129" s="1538">
        <v>51.3538444195</v>
      </c>
      <c r="I129" s="1538">
        <v>52.055270164699998</v>
      </c>
      <c r="J129" s="1538">
        <v>52.046353562</v>
      </c>
      <c r="K129" s="1538"/>
      <c r="L129" s="1538">
        <v>0</v>
      </c>
      <c r="M129" s="1538">
        <v>0</v>
      </c>
      <c r="N129" s="1538">
        <v>0</v>
      </c>
      <c r="O129" s="1535"/>
    </row>
    <row r="130" spans="1:15" ht="32.25" customHeight="1">
      <c r="A130" s="1532" t="s">
        <v>2203</v>
      </c>
      <c r="B130" s="1539" t="s">
        <v>2188</v>
      </c>
      <c r="C130" s="1534">
        <v>44.380519058726499</v>
      </c>
      <c r="D130" s="1534">
        <v>44.221172612355303</v>
      </c>
      <c r="E130" s="1534">
        <v>44.5043394390757</v>
      </c>
      <c r="F130" s="1534">
        <v>45.158670891424698</v>
      </c>
      <c r="G130" s="1534">
        <v>45.0423187744248</v>
      </c>
      <c r="H130" s="1534">
        <v>45.172910137894497</v>
      </c>
      <c r="I130" s="1534">
        <v>46.106655820085599</v>
      </c>
      <c r="J130" s="1534">
        <v>47.590567060928102</v>
      </c>
      <c r="K130" s="1534">
        <v>49.860115334304901</v>
      </c>
      <c r="L130" s="1534">
        <v>52.982503965145298</v>
      </c>
      <c r="M130" s="1534">
        <v>54.390771342471503</v>
      </c>
      <c r="N130" s="1534">
        <v>55.1830098054186</v>
      </c>
      <c r="O130" s="1540">
        <v>48.505671133144197</v>
      </c>
    </row>
    <row r="131" spans="1:15" ht="32.25" customHeight="1">
      <c r="A131" s="1536" t="s">
        <v>2204</v>
      </c>
      <c r="B131" s="1537" t="s">
        <v>2185</v>
      </c>
      <c r="C131" s="1538">
        <v>54.355587918300003</v>
      </c>
      <c r="D131" s="1538">
        <v>53.3537287069</v>
      </c>
      <c r="E131" s="1538">
        <v>53.219576722100001</v>
      </c>
      <c r="F131" s="1538">
        <v>53.435028490299999</v>
      </c>
      <c r="G131" s="1538">
        <v>53.757582634899997</v>
      </c>
      <c r="H131" s="1538">
        <v>53.7975320161</v>
      </c>
      <c r="I131" s="1538">
        <v>54.267698727499997</v>
      </c>
      <c r="J131" s="1538">
        <v>54.487042510599998</v>
      </c>
      <c r="K131" s="1538"/>
      <c r="L131" s="1538" t="s">
        <v>1281</v>
      </c>
      <c r="M131" s="1538" t="s">
        <v>1281</v>
      </c>
      <c r="N131" s="1538" t="s">
        <v>1281</v>
      </c>
      <c r="O131" s="1538" t="s">
        <v>296</v>
      </c>
    </row>
    <row r="132" spans="1:15" ht="32.25" customHeight="1">
      <c r="A132" s="1532" t="s">
        <v>2205</v>
      </c>
      <c r="B132" s="1539" t="s">
        <v>2188</v>
      </c>
      <c r="C132" s="1534">
        <v>43.620512843647298</v>
      </c>
      <c r="D132" s="1534">
        <v>43.793855113555502</v>
      </c>
      <c r="E132" s="1534">
        <v>44.179930566639797</v>
      </c>
      <c r="F132" s="1534">
        <v>45.002683028003901</v>
      </c>
      <c r="G132" s="1534">
        <v>45.225890268869797</v>
      </c>
      <c r="H132" s="1534">
        <v>45.719832198437601</v>
      </c>
      <c r="I132" s="1534">
        <v>46.956958226212898</v>
      </c>
      <c r="J132" s="1534">
        <v>48.387452518420702</v>
      </c>
      <c r="K132" s="1534">
        <v>50.145887804690503</v>
      </c>
      <c r="L132" s="1534">
        <v>52.355837811591996</v>
      </c>
      <c r="M132" s="1534">
        <v>53.436017250420299</v>
      </c>
      <c r="N132" s="1534">
        <v>54.529697308469302</v>
      </c>
      <c r="O132" s="1541">
        <v>48.410506799133898</v>
      </c>
    </row>
    <row r="133" spans="1:15" ht="32.25" customHeight="1">
      <c r="A133" s="1536" t="s">
        <v>2206</v>
      </c>
      <c r="B133" s="1537" t="s">
        <v>2185</v>
      </c>
      <c r="C133" s="1538">
        <v>53.519961130699997</v>
      </c>
      <c r="D133" s="1538">
        <v>52.578455851299999</v>
      </c>
      <c r="E133" s="1538">
        <v>52.742037671799999</v>
      </c>
      <c r="F133" s="1538">
        <v>53.211344082300002</v>
      </c>
      <c r="G133" s="1538">
        <v>53.724632447399998</v>
      </c>
      <c r="H133" s="1538">
        <v>54.1736221345</v>
      </c>
      <c r="I133" s="1538">
        <v>54.8467616947</v>
      </c>
      <c r="J133" s="1538">
        <v>54.762718425999999</v>
      </c>
      <c r="K133" s="1538"/>
      <c r="L133" s="1538" t="s">
        <v>1281</v>
      </c>
      <c r="M133" s="1538" t="s">
        <v>1281</v>
      </c>
      <c r="N133" s="1538" t="s">
        <v>1281</v>
      </c>
      <c r="O133" s="1538" t="s">
        <v>296</v>
      </c>
    </row>
    <row r="134" spans="1:15" ht="32.25" customHeight="1">
      <c r="A134" s="1542" t="s">
        <v>2207</v>
      </c>
      <c r="B134" s="1539" t="s">
        <v>2188</v>
      </c>
      <c r="C134" s="1534">
        <v>2.1288757892655901</v>
      </c>
      <c r="D134" s="1534">
        <v>2.1492481702669202</v>
      </c>
      <c r="E134" s="1534">
        <v>2.1082328509644301</v>
      </c>
      <c r="F134" s="1534">
        <v>2.3397304140807802</v>
      </c>
      <c r="G134" s="1534">
        <v>2.2014234281385998</v>
      </c>
      <c r="H134" s="1534">
        <v>2.20267838285986</v>
      </c>
      <c r="I134" s="1534">
        <v>2.4082042673872501</v>
      </c>
      <c r="J134" s="1534">
        <v>2.6588755717202899</v>
      </c>
      <c r="K134" s="1534">
        <v>2.74059116877662</v>
      </c>
      <c r="L134" s="1534">
        <v>2.49080220105829</v>
      </c>
      <c r="M134" s="1534">
        <v>2.54994844396278</v>
      </c>
      <c r="N134" s="1534">
        <v>2.5708269576084799</v>
      </c>
      <c r="O134" s="1535"/>
    </row>
    <row r="135" spans="1:15" ht="32.25" customHeight="1">
      <c r="A135" s="1544" t="s">
        <v>2208</v>
      </c>
      <c r="B135" s="1537" t="s">
        <v>2185</v>
      </c>
      <c r="C135" s="1538">
        <v>2.7403911817000002</v>
      </c>
      <c r="D135" s="1538">
        <v>2.7244930973999999</v>
      </c>
      <c r="E135" s="1538">
        <v>2.7705494841</v>
      </c>
      <c r="F135" s="1538">
        <v>3.1115343339999999</v>
      </c>
      <c r="G135" s="1538">
        <v>2.9005787994999999</v>
      </c>
      <c r="H135" s="1538">
        <v>2.8197777150999999</v>
      </c>
      <c r="I135" s="1538">
        <v>2.7914915300000001</v>
      </c>
      <c r="J135" s="1538">
        <v>2.716364864</v>
      </c>
      <c r="K135" s="1538"/>
      <c r="L135" s="1538">
        <v>0</v>
      </c>
      <c r="M135" s="1538">
        <v>0</v>
      </c>
      <c r="N135" s="1538">
        <v>0</v>
      </c>
      <c r="O135" s="1535"/>
    </row>
    <row r="136" spans="1:15" ht="32.25" customHeight="1">
      <c r="A136" s="1532" t="s">
        <v>2209</v>
      </c>
      <c r="B136" s="1539" t="s">
        <v>2188</v>
      </c>
      <c r="C136" s="1534">
        <v>45.462059087675598</v>
      </c>
      <c r="D136" s="1534">
        <v>45.630560354670997</v>
      </c>
      <c r="E136" s="1534">
        <v>46.018643386644001</v>
      </c>
      <c r="F136" s="1534">
        <v>46.851976176395397</v>
      </c>
      <c r="G136" s="1534">
        <v>47.071485688123303</v>
      </c>
      <c r="H136" s="1534">
        <v>47.560752083364498</v>
      </c>
      <c r="I136" s="1534">
        <v>48.784923820539703</v>
      </c>
      <c r="J136" s="1534">
        <v>50.221272686475302</v>
      </c>
      <c r="K136" s="1534">
        <v>51.9884295231615</v>
      </c>
      <c r="L136" s="1534">
        <v>54.201657716601503</v>
      </c>
      <c r="M136" s="1534">
        <v>55.292383863204499</v>
      </c>
      <c r="N136" s="1534">
        <v>56.369132738688002</v>
      </c>
      <c r="O136" s="1540">
        <v>50.252003105354497</v>
      </c>
    </row>
    <row r="137" spans="1:15" ht="30" customHeight="1">
      <c r="A137" s="1547" t="s">
        <v>2210</v>
      </c>
      <c r="B137" s="1537" t="s">
        <v>2185</v>
      </c>
      <c r="C137" s="1538">
        <v>55.381506855799998</v>
      </c>
      <c r="D137" s="1538">
        <v>54.452657674999998</v>
      </c>
      <c r="E137" s="1538">
        <v>54.608807512299997</v>
      </c>
      <c r="F137" s="1538">
        <v>55.065623486200003</v>
      </c>
      <c r="G137" s="1538">
        <v>55.590638368800001</v>
      </c>
      <c r="H137" s="1538">
        <v>56.039712081300003</v>
      </c>
      <c r="I137" s="1538">
        <v>56.717647598699998</v>
      </c>
      <c r="J137" s="1538">
        <v>56.642391904599997</v>
      </c>
      <c r="K137" s="1538"/>
      <c r="L137" s="1538" t="s">
        <v>1281</v>
      </c>
      <c r="M137" s="1538" t="s">
        <v>1281</v>
      </c>
      <c r="N137" s="1538" t="s">
        <v>1281</v>
      </c>
      <c r="O137" s="1538" t="s">
        <v>296</v>
      </c>
    </row>
    <row r="138" spans="1:15" ht="30" customHeight="1">
      <c r="A138" s="1548" t="s">
        <v>2211</v>
      </c>
      <c r="B138" s="1539" t="s">
        <v>2188</v>
      </c>
      <c r="C138" s="1549">
        <v>4.0905596729787703</v>
      </c>
      <c r="D138" s="1549">
        <v>4.0241691465729801</v>
      </c>
      <c r="E138" s="1549">
        <v>3.9960875020140598</v>
      </c>
      <c r="F138" s="1549">
        <v>3.95874736958385</v>
      </c>
      <c r="G138" s="1549">
        <v>3.8911451124935499</v>
      </c>
      <c r="H138" s="1549">
        <v>3.82167075376926</v>
      </c>
      <c r="I138" s="1549">
        <v>3.7617496419049199</v>
      </c>
      <c r="J138" s="1549">
        <v>3.7745380616242401</v>
      </c>
      <c r="K138" s="1549">
        <v>3.8376563364860599</v>
      </c>
      <c r="L138" s="1549">
        <v>4.01680427911558</v>
      </c>
      <c r="M138" s="1549">
        <v>4.08016669724568</v>
      </c>
      <c r="N138" s="1549">
        <v>4.0511110857177197</v>
      </c>
      <c r="O138" s="1541">
        <v>3.9408659220192601</v>
      </c>
    </row>
    <row r="139" spans="1:15" ht="30" customHeight="1">
      <c r="A139" s="1550" t="s">
        <v>2211</v>
      </c>
      <c r="B139" s="1537" t="s">
        <v>2185</v>
      </c>
      <c r="C139" s="1538">
        <v>4.0833803712999996</v>
      </c>
      <c r="D139" s="1538">
        <v>4.0681350686000002</v>
      </c>
      <c r="E139" s="1538">
        <v>4.0121751514000001</v>
      </c>
      <c r="F139" s="1538">
        <v>3.9669779155999998</v>
      </c>
      <c r="G139" s="1538">
        <v>3.9233902287000002</v>
      </c>
      <c r="H139" s="1538">
        <v>3.8464606945000002</v>
      </c>
      <c r="I139" s="1538">
        <v>3.8120077944999999</v>
      </c>
      <c r="J139" s="1538">
        <v>3.8707804539000001</v>
      </c>
      <c r="K139" s="1538"/>
      <c r="L139" s="1538" t="s">
        <v>1281</v>
      </c>
      <c r="M139" s="1538" t="s">
        <v>1281</v>
      </c>
      <c r="N139" s="1538" t="s">
        <v>1281</v>
      </c>
      <c r="O139" s="1538" t="s">
        <v>296</v>
      </c>
    </row>
    <row r="140" spans="1:15" ht="30" customHeight="1">
      <c r="A140" s="1551" t="s">
        <v>2212</v>
      </c>
      <c r="B140" s="1539" t="s">
        <v>2188</v>
      </c>
      <c r="C140" s="1549">
        <v>3.52057925685533</v>
      </c>
      <c r="D140" s="1549">
        <v>3.4834150957097099</v>
      </c>
      <c r="E140" s="1549">
        <v>3.4762418172337601</v>
      </c>
      <c r="F140" s="1549">
        <v>3.4595703746320501</v>
      </c>
      <c r="G140" s="1549">
        <v>3.4213469034422701</v>
      </c>
      <c r="H140" s="1549">
        <v>3.3787192774325199</v>
      </c>
      <c r="I140" s="1549">
        <v>3.34414610270154</v>
      </c>
      <c r="J140" s="1549">
        <v>3.3489448627140201</v>
      </c>
      <c r="K140" s="1549">
        <v>3.4289623169250998</v>
      </c>
      <c r="L140" s="1549">
        <v>3.5332574937522798</v>
      </c>
      <c r="M140" s="1549">
        <v>3.57127783363102</v>
      </c>
      <c r="N140" s="1549">
        <v>3.51938542686386</v>
      </c>
      <c r="O140" s="1541">
        <v>3.4560653825175098</v>
      </c>
    </row>
    <row r="141" spans="1:15" ht="30" customHeight="1">
      <c r="A141" s="1552" t="s">
        <v>2212</v>
      </c>
      <c r="B141" s="1553" t="s">
        <v>2185</v>
      </c>
      <c r="C141" s="1554">
        <v>3.5417437409999999</v>
      </c>
      <c r="D141" s="1554">
        <v>3.5369312065999998</v>
      </c>
      <c r="E141" s="1554">
        <v>3.5018512955999999</v>
      </c>
      <c r="F141" s="1554">
        <v>3.4704303285</v>
      </c>
      <c r="G141" s="1554">
        <v>3.4525533194000002</v>
      </c>
      <c r="H141" s="1554">
        <v>3.4043938617</v>
      </c>
      <c r="I141" s="1554">
        <v>3.3783191324000001</v>
      </c>
      <c r="J141" s="1554">
        <v>3.4129861383</v>
      </c>
      <c r="K141" s="1554"/>
      <c r="L141" s="1554" t="s">
        <v>1281</v>
      </c>
      <c r="M141" s="1554" t="s">
        <v>1281</v>
      </c>
      <c r="N141" s="1554" t="s">
        <v>1281</v>
      </c>
      <c r="O141" s="1538" t="s">
        <v>296</v>
      </c>
    </row>
    <row r="142" spans="1:15" ht="13.5" customHeight="1">
      <c r="A142" s="1528" t="s">
        <v>198</v>
      </c>
      <c r="B142" s="1555"/>
      <c r="C142" s="1530"/>
      <c r="D142" s="1530"/>
      <c r="E142" s="1530"/>
      <c r="F142" s="1530"/>
      <c r="G142" s="1530"/>
      <c r="H142" s="1530"/>
      <c r="I142" s="1530"/>
      <c r="J142" s="1530"/>
      <c r="K142" s="1530"/>
      <c r="L142" s="1530"/>
      <c r="M142" s="1530"/>
      <c r="N142" s="1530"/>
      <c r="O142" s="1531"/>
    </row>
    <row r="143" spans="1:15" ht="32.25" customHeight="1">
      <c r="A143" s="1532" t="s">
        <v>2200</v>
      </c>
      <c r="B143" s="1539" t="s">
        <v>2188</v>
      </c>
      <c r="C143" s="1534">
        <v>42.013658052486903</v>
      </c>
      <c r="D143" s="1534">
        <v>42.166697044196702</v>
      </c>
      <c r="E143" s="1534">
        <v>42.667930444508897</v>
      </c>
      <c r="F143" s="1534">
        <v>42.819550773815799</v>
      </c>
      <c r="G143" s="1534">
        <v>43.307392184809203</v>
      </c>
      <c r="H143" s="1534">
        <v>43.598182713563702</v>
      </c>
      <c r="I143" s="1534">
        <v>44.811824566148402</v>
      </c>
      <c r="J143" s="1534">
        <v>45.986583809768298</v>
      </c>
      <c r="K143" s="1534">
        <v>47.5898132444947</v>
      </c>
      <c r="L143" s="1534">
        <v>49.677759392679299</v>
      </c>
      <c r="M143" s="1534">
        <v>51.0573541187686</v>
      </c>
      <c r="N143" s="1534">
        <v>52.951260370030802</v>
      </c>
      <c r="O143" s="1535"/>
    </row>
    <row r="144" spans="1:15" ht="19.5" customHeight="1">
      <c r="A144" s="1536" t="s">
        <v>2202</v>
      </c>
      <c r="B144" s="1537" t="s">
        <v>2185</v>
      </c>
      <c r="C144" s="1538">
        <v>51.622817417900002</v>
      </c>
      <c r="D144" s="1538">
        <v>50.559289288099997</v>
      </c>
      <c r="E144" s="1538">
        <v>51.047419820400002</v>
      </c>
      <c r="F144" s="1538">
        <v>51.059993311200003</v>
      </c>
      <c r="G144" s="1538">
        <v>51.1077898335</v>
      </c>
      <c r="H144" s="1538">
        <v>51.3879112483</v>
      </c>
      <c r="I144" s="1538">
        <v>51.635518604399998</v>
      </c>
      <c r="J144" s="1538">
        <v>51.6694692262</v>
      </c>
      <c r="K144" s="1538"/>
      <c r="L144" s="1538">
        <v>0</v>
      </c>
      <c r="M144" s="1538">
        <v>0</v>
      </c>
      <c r="N144" s="1538">
        <v>0</v>
      </c>
      <c r="O144" s="1535"/>
    </row>
    <row r="145" spans="1:15" ht="32.25" customHeight="1">
      <c r="A145" s="1532" t="s">
        <v>2203</v>
      </c>
      <c r="B145" s="1539" t="s">
        <v>2188</v>
      </c>
      <c r="C145" s="1534">
        <v>44.518309018136101</v>
      </c>
      <c r="D145" s="1534">
        <v>44.2294248321693</v>
      </c>
      <c r="E145" s="1534">
        <v>44.681028543676803</v>
      </c>
      <c r="F145" s="1534">
        <v>44.523467580505702</v>
      </c>
      <c r="G145" s="1534">
        <v>44.507275133989403</v>
      </c>
      <c r="H145" s="1534">
        <v>44.628417194323802</v>
      </c>
      <c r="I145" s="1534">
        <v>45.479003369218098</v>
      </c>
      <c r="J145" s="1534">
        <v>46.7821888146334</v>
      </c>
      <c r="K145" s="1534">
        <v>49.054979285256998</v>
      </c>
      <c r="L145" s="1534">
        <v>51.906294551783297</v>
      </c>
      <c r="M145" s="1534">
        <v>53.9614253782849</v>
      </c>
      <c r="N145" s="1534">
        <v>55.838442396157902</v>
      </c>
      <c r="O145" s="1540">
        <v>47.930329698440801</v>
      </c>
    </row>
    <row r="146" spans="1:15" ht="32.25" customHeight="1">
      <c r="A146" s="1536" t="s">
        <v>2204</v>
      </c>
      <c r="B146" s="1537" t="s">
        <v>2185</v>
      </c>
      <c r="C146" s="1538">
        <v>54.398051294600002</v>
      </c>
      <c r="D146" s="1538">
        <v>53.262835997499998</v>
      </c>
      <c r="E146" s="1538">
        <v>53.466257012900002</v>
      </c>
      <c r="F146" s="1538">
        <v>53.351580656199999</v>
      </c>
      <c r="G146" s="1538">
        <v>52.934304992000001</v>
      </c>
      <c r="H146" s="1538">
        <v>53.005499226399998</v>
      </c>
      <c r="I146" s="1538">
        <v>53.098176170899997</v>
      </c>
      <c r="J146" s="1538">
        <v>53.437059626299998</v>
      </c>
      <c r="K146" s="1538"/>
      <c r="L146" s="1538" t="s">
        <v>1281</v>
      </c>
      <c r="M146" s="1538" t="s">
        <v>1281</v>
      </c>
      <c r="N146" s="1538" t="s">
        <v>1281</v>
      </c>
      <c r="O146" s="1538" t="s">
        <v>296</v>
      </c>
    </row>
    <row r="147" spans="1:15" ht="32.25" customHeight="1">
      <c r="A147" s="1532" t="s">
        <v>2205</v>
      </c>
      <c r="B147" s="1539" t="s">
        <v>2188</v>
      </c>
      <c r="C147" s="1534">
        <v>43.547812573709201</v>
      </c>
      <c r="D147" s="1534">
        <v>43.728359474363899</v>
      </c>
      <c r="E147" s="1534">
        <v>44.2190438423467</v>
      </c>
      <c r="F147" s="1534">
        <v>44.420150598394301</v>
      </c>
      <c r="G147" s="1534">
        <v>44.886160794847498</v>
      </c>
      <c r="H147" s="1534">
        <v>45.194973358914602</v>
      </c>
      <c r="I147" s="1534">
        <v>46.324564429164703</v>
      </c>
      <c r="J147" s="1534">
        <v>47.478070876117201</v>
      </c>
      <c r="K147" s="1534">
        <v>49.119415196135797</v>
      </c>
      <c r="L147" s="1534">
        <v>51.125910916189603</v>
      </c>
      <c r="M147" s="1534">
        <v>52.753148669186999</v>
      </c>
      <c r="N147" s="1534">
        <v>54.6485544485502</v>
      </c>
      <c r="O147" s="1541">
        <v>47.724337586076999</v>
      </c>
    </row>
    <row r="148" spans="1:15" ht="32.25" customHeight="1">
      <c r="A148" s="1536" t="s">
        <v>2206</v>
      </c>
      <c r="B148" s="1537" t="s">
        <v>2185</v>
      </c>
      <c r="C148" s="1538">
        <v>53.224878281599999</v>
      </c>
      <c r="D148" s="1538">
        <v>52.165198376399999</v>
      </c>
      <c r="E148" s="1538">
        <v>52.6722413902</v>
      </c>
      <c r="F148" s="1538">
        <v>52.856701989500003</v>
      </c>
      <c r="G148" s="1538">
        <v>52.760717024100003</v>
      </c>
      <c r="H148" s="1538">
        <v>53.234865272299999</v>
      </c>
      <c r="I148" s="1538">
        <v>53.427329290199999</v>
      </c>
      <c r="J148" s="1538">
        <v>53.446261685400003</v>
      </c>
      <c r="K148" s="1538"/>
      <c r="L148" s="1538" t="s">
        <v>1281</v>
      </c>
      <c r="M148" s="1538" t="s">
        <v>1281</v>
      </c>
      <c r="N148" s="1538" t="s">
        <v>1281</v>
      </c>
      <c r="O148" s="1538" t="s">
        <v>296</v>
      </c>
    </row>
    <row r="149" spans="1:15" ht="32.25" customHeight="1">
      <c r="A149" s="1542" t="s">
        <v>2207</v>
      </c>
      <c r="B149" s="1539" t="s">
        <v>2188</v>
      </c>
      <c r="C149" s="1534">
        <v>1.53415452122231</v>
      </c>
      <c r="D149" s="1534">
        <v>1.56166243016719</v>
      </c>
      <c r="E149" s="1534">
        <v>1.55111339783784</v>
      </c>
      <c r="F149" s="1534">
        <v>1.60059982457857</v>
      </c>
      <c r="G149" s="1534">
        <v>1.57876861003834</v>
      </c>
      <c r="H149" s="1534">
        <v>1.59679064535094</v>
      </c>
      <c r="I149" s="1534">
        <v>1.51273986301631</v>
      </c>
      <c r="J149" s="1534">
        <v>1.4914870663488999</v>
      </c>
      <c r="K149" s="1534">
        <v>1.5296019516411501</v>
      </c>
      <c r="L149" s="1534">
        <v>1.4481515235103299</v>
      </c>
      <c r="M149" s="1534">
        <v>1.69579455041834</v>
      </c>
      <c r="N149" s="1534">
        <v>1.6972940785194599</v>
      </c>
      <c r="O149" s="1535"/>
    </row>
    <row r="150" spans="1:15" ht="32.25" customHeight="1">
      <c r="A150" s="1544" t="s">
        <v>2208</v>
      </c>
      <c r="B150" s="1537" t="s">
        <v>2185</v>
      </c>
      <c r="C150" s="1538">
        <v>1.6020608637</v>
      </c>
      <c r="D150" s="1538">
        <v>1.6059090883</v>
      </c>
      <c r="E150" s="1538">
        <v>1.6248215696999999</v>
      </c>
      <c r="F150" s="1538">
        <v>1.7967086782999999</v>
      </c>
      <c r="G150" s="1538">
        <v>1.6529271905</v>
      </c>
      <c r="H150" s="1538">
        <v>1.846954024</v>
      </c>
      <c r="I150" s="1538">
        <v>1.7918106858</v>
      </c>
      <c r="J150" s="1538">
        <v>1.7767924592</v>
      </c>
      <c r="K150" s="1538"/>
      <c r="L150" s="1538">
        <v>0</v>
      </c>
      <c r="M150" s="1538">
        <v>0</v>
      </c>
      <c r="N150" s="1538">
        <v>0</v>
      </c>
      <c r="O150" s="1535"/>
    </row>
    <row r="151" spans="1:15" ht="32.25" customHeight="1">
      <c r="A151" s="1532" t="s">
        <v>2209</v>
      </c>
      <c r="B151" s="1539" t="s">
        <v>2188</v>
      </c>
      <c r="C151" s="1534">
        <v>44.950882689863299</v>
      </c>
      <c r="D151" s="1534">
        <v>45.113430749270897</v>
      </c>
      <c r="E151" s="1534">
        <v>45.5945020638855</v>
      </c>
      <c r="F151" s="1534">
        <v>45.829386114239597</v>
      </c>
      <c r="G151" s="1534">
        <v>46.294474973625299</v>
      </c>
      <c r="H151" s="1534">
        <v>46.601395573169199</v>
      </c>
      <c r="I151" s="1534">
        <v>47.746970164998501</v>
      </c>
      <c r="J151" s="1534">
        <v>48.908171029664601</v>
      </c>
      <c r="K151" s="1534">
        <v>50.553698949467702</v>
      </c>
      <c r="L151" s="1534">
        <v>52.565230859974299</v>
      </c>
      <c r="M151" s="1534">
        <v>54.201259100864398</v>
      </c>
      <c r="N151" s="1534">
        <v>56.0874462921795</v>
      </c>
      <c r="O151" s="1540">
        <v>49.140341171053002</v>
      </c>
    </row>
    <row r="152" spans="1:15" ht="30" customHeight="1">
      <c r="A152" s="1547" t="s">
        <v>2210</v>
      </c>
      <c r="B152" s="1537" t="s">
        <v>2185</v>
      </c>
      <c r="C152" s="1538">
        <v>54.681429160199997</v>
      </c>
      <c r="D152" s="1538">
        <v>53.653628685999998</v>
      </c>
      <c r="E152" s="1538">
        <v>54.155989482000003</v>
      </c>
      <c r="F152" s="1538">
        <v>54.4114310553</v>
      </c>
      <c r="G152" s="1538">
        <v>54.310358041800001</v>
      </c>
      <c r="H152" s="1538">
        <v>54.786125417199997</v>
      </c>
      <c r="I152" s="1538">
        <v>54.985026722500002</v>
      </c>
      <c r="J152" s="1538">
        <v>55.021123639899997</v>
      </c>
      <c r="K152" s="1538"/>
      <c r="L152" s="1538" t="s">
        <v>1281</v>
      </c>
      <c r="M152" s="1538" t="s">
        <v>1281</v>
      </c>
      <c r="N152" s="1538" t="s">
        <v>1281</v>
      </c>
      <c r="O152" s="1538" t="s">
        <v>296</v>
      </c>
    </row>
    <row r="153" spans="1:15" ht="30" customHeight="1">
      <c r="A153" s="1548" t="s">
        <v>2211</v>
      </c>
      <c r="B153" s="1539" t="s">
        <v>2188</v>
      </c>
      <c r="C153" s="1549">
        <v>4.0984518297534001</v>
      </c>
      <c r="D153" s="1549">
        <v>4.0319714177459902</v>
      </c>
      <c r="E153" s="1549">
        <v>4.01624454338954</v>
      </c>
      <c r="F153" s="1549">
        <v>3.9348310001908202</v>
      </c>
      <c r="G153" s="1549">
        <v>3.8480026851004001</v>
      </c>
      <c r="H153" s="1549">
        <v>3.8165300329381</v>
      </c>
      <c r="I153" s="1549">
        <v>3.7748798587780001</v>
      </c>
      <c r="J153" s="1549">
        <v>3.8097453690251299</v>
      </c>
      <c r="K153" s="1549">
        <v>3.8947224222468502</v>
      </c>
      <c r="L153" s="1549">
        <v>4.0313714036747204</v>
      </c>
      <c r="M153" s="1549">
        <v>4.1096917252490099</v>
      </c>
      <c r="N153" s="1549">
        <v>4.1110237600540103</v>
      </c>
      <c r="O153" s="1541">
        <v>3.95414653032118</v>
      </c>
    </row>
    <row r="154" spans="1:15" ht="30" customHeight="1">
      <c r="A154" s="1550" t="s">
        <v>2211</v>
      </c>
      <c r="B154" s="1537" t="s">
        <v>2185</v>
      </c>
      <c r="C154" s="1538">
        <v>4.1299848140000002</v>
      </c>
      <c r="D154" s="1538">
        <v>4.1175110365999998</v>
      </c>
      <c r="E154" s="1538">
        <v>4.0595016558000001</v>
      </c>
      <c r="F154" s="1538">
        <v>4.0056296399000004</v>
      </c>
      <c r="G154" s="1538">
        <v>3.951003708</v>
      </c>
      <c r="H154" s="1538">
        <v>3.8843270298000001</v>
      </c>
      <c r="I154" s="1538">
        <v>3.8681481262999999</v>
      </c>
      <c r="J154" s="1538">
        <v>3.9181033806999999</v>
      </c>
      <c r="K154" s="1538"/>
      <c r="L154" s="1538" t="s">
        <v>1281</v>
      </c>
      <c r="M154" s="1538" t="s">
        <v>1281</v>
      </c>
      <c r="N154" s="1538" t="s">
        <v>1281</v>
      </c>
      <c r="O154" s="1538" t="s">
        <v>296</v>
      </c>
    </row>
    <row r="155" spans="1:15" ht="30" customHeight="1">
      <c r="A155" s="1551" t="s">
        <v>2212</v>
      </c>
      <c r="B155" s="1539" t="s">
        <v>2188</v>
      </c>
      <c r="C155" s="1549">
        <v>3.54554835141766</v>
      </c>
      <c r="D155" s="1549">
        <v>3.48692911953564</v>
      </c>
      <c r="E155" s="1549">
        <v>3.4882018758875799</v>
      </c>
      <c r="F155" s="1549">
        <v>3.46162073544745</v>
      </c>
      <c r="G155" s="1549">
        <v>3.4121981419440299</v>
      </c>
      <c r="H155" s="1549">
        <v>3.39145311868737</v>
      </c>
      <c r="I155" s="1549">
        <v>3.35736687054915</v>
      </c>
      <c r="J155" s="1549">
        <v>3.36808078680669</v>
      </c>
      <c r="K155" s="1549">
        <v>3.4504506875218302</v>
      </c>
      <c r="L155" s="1549">
        <v>3.5463634020550399</v>
      </c>
      <c r="M155" s="1549">
        <v>3.5890374036533799</v>
      </c>
      <c r="N155" s="1549">
        <v>3.5839320976431801</v>
      </c>
      <c r="O155" s="1541">
        <v>3.47162225630036</v>
      </c>
    </row>
    <row r="156" spans="1:15" ht="30" customHeight="1">
      <c r="A156" s="1552" t="s">
        <v>2212</v>
      </c>
      <c r="B156" s="1553" t="s">
        <v>2185</v>
      </c>
      <c r="C156" s="1554">
        <v>3.5686306888999999</v>
      </c>
      <c r="D156" s="1554">
        <v>3.5623870455</v>
      </c>
      <c r="E156" s="1554">
        <v>3.5330544525000001</v>
      </c>
      <c r="F156" s="1554">
        <v>3.5020438710000001</v>
      </c>
      <c r="G156" s="1554">
        <v>3.4667088323000002</v>
      </c>
      <c r="H156" s="1554">
        <v>3.4212706287999999</v>
      </c>
      <c r="I156" s="1554">
        <v>3.4099329379999999</v>
      </c>
      <c r="J156" s="1554">
        <v>3.4478209605000001</v>
      </c>
      <c r="K156" s="1554"/>
      <c r="L156" s="1554" t="s">
        <v>1281</v>
      </c>
      <c r="M156" s="1554" t="s">
        <v>1281</v>
      </c>
      <c r="N156" s="1554" t="s">
        <v>1281</v>
      </c>
      <c r="O156" s="1538" t="s">
        <v>296</v>
      </c>
    </row>
    <row r="157" spans="1:15" ht="13.5" customHeight="1">
      <c r="A157" s="1528" t="s">
        <v>200</v>
      </c>
      <c r="B157" s="1555"/>
      <c r="C157" s="1530"/>
      <c r="D157" s="1530"/>
      <c r="E157" s="1530"/>
      <c r="F157" s="1530"/>
      <c r="G157" s="1530"/>
      <c r="H157" s="1530"/>
      <c r="I157" s="1530"/>
      <c r="J157" s="1530"/>
      <c r="K157" s="1530"/>
      <c r="L157" s="1530"/>
      <c r="M157" s="1530"/>
      <c r="N157" s="1530"/>
      <c r="O157" s="1531"/>
    </row>
    <row r="158" spans="1:15" ht="32.25" customHeight="1">
      <c r="A158" s="1532" t="s">
        <v>2200</v>
      </c>
      <c r="B158" s="1539" t="s">
        <v>2188</v>
      </c>
      <c r="C158" s="1534">
        <v>43.825657177590898</v>
      </c>
      <c r="D158" s="1534">
        <v>44.172989702406902</v>
      </c>
      <c r="E158" s="1534">
        <v>44.948441701345899</v>
      </c>
      <c r="F158" s="1534">
        <v>45.071620692912099</v>
      </c>
      <c r="G158" s="1534">
        <v>45.264991811027798</v>
      </c>
      <c r="H158" s="1534">
        <v>45.548013216434299</v>
      </c>
      <c r="I158" s="1534">
        <v>45.846871367645399</v>
      </c>
      <c r="J158" s="1534">
        <v>46.364193341381302</v>
      </c>
      <c r="K158" s="1534">
        <v>47.3977801161057</v>
      </c>
      <c r="L158" s="1534">
        <v>49.217751845676801</v>
      </c>
      <c r="M158" s="1534">
        <v>50.260736489250498</v>
      </c>
      <c r="N158" s="1534">
        <v>51.0484505879298</v>
      </c>
      <c r="O158" s="1535"/>
    </row>
    <row r="159" spans="1:15" ht="19.5" customHeight="1">
      <c r="A159" s="1536" t="s">
        <v>2202</v>
      </c>
      <c r="B159" s="1537" t="s">
        <v>2185</v>
      </c>
      <c r="C159" s="1538">
        <v>50.870881436099999</v>
      </c>
      <c r="D159" s="1538">
        <v>51.198361021499998</v>
      </c>
      <c r="E159" s="1538">
        <v>51.288559145900003</v>
      </c>
      <c r="F159" s="1538">
        <v>51.469788226299997</v>
      </c>
      <c r="G159" s="1538">
        <v>51.611977819099998</v>
      </c>
      <c r="H159" s="1538">
        <v>51.613756536099999</v>
      </c>
      <c r="I159" s="1538">
        <v>51.641395952300002</v>
      </c>
      <c r="J159" s="1538">
        <v>51.770491536900003</v>
      </c>
      <c r="K159" s="1538"/>
      <c r="L159" s="1538">
        <v>0</v>
      </c>
      <c r="M159" s="1538">
        <v>0</v>
      </c>
      <c r="N159" s="1538">
        <v>0</v>
      </c>
      <c r="O159" s="1535"/>
    </row>
    <row r="160" spans="1:15" ht="32.25" customHeight="1">
      <c r="A160" s="1532" t="s">
        <v>2203</v>
      </c>
      <c r="B160" s="1539" t="s">
        <v>2188</v>
      </c>
      <c r="C160" s="1534">
        <v>46.822406637247397</v>
      </c>
      <c r="D160" s="1534">
        <v>46.689455155977498</v>
      </c>
      <c r="E160" s="1534">
        <v>47.521571438889197</v>
      </c>
      <c r="F160" s="1534">
        <v>47.435156686325698</v>
      </c>
      <c r="G160" s="1534">
        <v>47.164828092115002</v>
      </c>
      <c r="H160" s="1534">
        <v>47.228623669486097</v>
      </c>
      <c r="I160" s="1534">
        <v>47.233010760657201</v>
      </c>
      <c r="J160" s="1534">
        <v>47.869350994916502</v>
      </c>
      <c r="K160" s="1534">
        <v>49.473125742202001</v>
      </c>
      <c r="L160" s="1534">
        <v>52.183456804511401</v>
      </c>
      <c r="M160" s="1534">
        <v>53.8724508180523</v>
      </c>
      <c r="N160" s="1534">
        <v>54.639031640162699</v>
      </c>
      <c r="O160" s="1540">
        <v>49.354269002653503</v>
      </c>
    </row>
    <row r="161" spans="1:15" ht="32.25" customHeight="1">
      <c r="A161" s="1536" t="s">
        <v>2204</v>
      </c>
      <c r="B161" s="1537" t="s">
        <v>2185</v>
      </c>
      <c r="C161" s="1538">
        <v>54.028394992400003</v>
      </c>
      <c r="D161" s="1538">
        <v>54.229197354199997</v>
      </c>
      <c r="E161" s="1538">
        <v>54.305072173699998</v>
      </c>
      <c r="F161" s="1538">
        <v>54.305900372899998</v>
      </c>
      <c r="G161" s="1538">
        <v>54.1820414791</v>
      </c>
      <c r="H161" s="1538">
        <v>53.817174106499998</v>
      </c>
      <c r="I161" s="1538">
        <v>53.701150471600002</v>
      </c>
      <c r="J161" s="1538">
        <v>54.104569007899997</v>
      </c>
      <c r="K161" s="1538"/>
      <c r="L161" s="1538" t="s">
        <v>1281</v>
      </c>
      <c r="M161" s="1538" t="s">
        <v>1281</v>
      </c>
      <c r="N161" s="1538" t="s">
        <v>1281</v>
      </c>
      <c r="O161" s="1538" t="s">
        <v>296</v>
      </c>
    </row>
    <row r="162" spans="1:15" ht="32.25" customHeight="1">
      <c r="A162" s="1532" t="s">
        <v>2205</v>
      </c>
      <c r="B162" s="1539" t="s">
        <v>2188</v>
      </c>
      <c r="C162" s="1534">
        <v>46.027329306606802</v>
      </c>
      <c r="D162" s="1534">
        <v>46.319664753164503</v>
      </c>
      <c r="E162" s="1534">
        <v>47.2129356777372</v>
      </c>
      <c r="F162" s="1534">
        <v>47.349828386242997</v>
      </c>
      <c r="G162" s="1534">
        <v>47.453137784132302</v>
      </c>
      <c r="H162" s="1534">
        <v>47.808798358103203</v>
      </c>
      <c r="I162" s="1534">
        <v>48.084863747982503</v>
      </c>
      <c r="J162" s="1534">
        <v>48.730749284697097</v>
      </c>
      <c r="K162" s="1534">
        <v>49.7611876650219</v>
      </c>
      <c r="L162" s="1534">
        <v>51.564069249126703</v>
      </c>
      <c r="M162" s="1534">
        <v>52.959848653153202</v>
      </c>
      <c r="N162" s="1534">
        <v>53.696962487858102</v>
      </c>
      <c r="O162" s="1541">
        <v>49.270499366257702</v>
      </c>
    </row>
    <row r="163" spans="1:15" ht="32.25" customHeight="1">
      <c r="A163" s="1536" t="s">
        <v>2206</v>
      </c>
      <c r="B163" s="1537" t="s">
        <v>2185</v>
      </c>
      <c r="C163" s="1538">
        <v>53.157186021400001</v>
      </c>
      <c r="D163" s="1538">
        <v>53.4242081246</v>
      </c>
      <c r="E163" s="1538">
        <v>53.733114795399999</v>
      </c>
      <c r="F163" s="1538">
        <v>53.976317658399999</v>
      </c>
      <c r="G163" s="1538">
        <v>54.089081997999997</v>
      </c>
      <c r="H163" s="1538">
        <v>54.088467681799997</v>
      </c>
      <c r="I163" s="1538">
        <v>54.204641280499999</v>
      </c>
      <c r="J163" s="1538">
        <v>54.316746481099997</v>
      </c>
      <c r="K163" s="1538"/>
      <c r="L163" s="1538" t="s">
        <v>1281</v>
      </c>
      <c r="M163" s="1538" t="s">
        <v>1281</v>
      </c>
      <c r="N163" s="1538" t="s">
        <v>1281</v>
      </c>
      <c r="O163" s="1538" t="s">
        <v>296</v>
      </c>
    </row>
    <row r="164" spans="1:15" ht="32.25" customHeight="1">
      <c r="A164" s="1542" t="s">
        <v>2207</v>
      </c>
      <c r="B164" s="1539" t="s">
        <v>2188</v>
      </c>
      <c r="C164" s="1534">
        <v>2.2016721290159</v>
      </c>
      <c r="D164" s="1534">
        <v>2.14667505075766</v>
      </c>
      <c r="E164" s="1534">
        <v>2.2644939763913401</v>
      </c>
      <c r="F164" s="1534">
        <v>2.2782076933309701</v>
      </c>
      <c r="G164" s="1534">
        <v>2.1881459731044401</v>
      </c>
      <c r="H164" s="1534">
        <v>2.2607851416689</v>
      </c>
      <c r="I164" s="1534">
        <v>2.2379923803370798</v>
      </c>
      <c r="J164" s="1534">
        <v>2.3665559433157699</v>
      </c>
      <c r="K164" s="1534">
        <v>2.3634075489161699</v>
      </c>
      <c r="L164" s="1534">
        <v>2.3463174034498899</v>
      </c>
      <c r="M164" s="1534">
        <v>2.6991121639026701</v>
      </c>
      <c r="N164" s="1534">
        <v>2.6485118999283599</v>
      </c>
      <c r="O164" s="1535"/>
    </row>
    <row r="165" spans="1:15" ht="32.25" customHeight="1">
      <c r="A165" s="1544" t="s">
        <v>2208</v>
      </c>
      <c r="B165" s="1537" t="s">
        <v>2185</v>
      </c>
      <c r="C165" s="1538">
        <v>2.2863045852999999</v>
      </c>
      <c r="D165" s="1538">
        <v>2.2258471031</v>
      </c>
      <c r="E165" s="1538">
        <v>2.4445556495999998</v>
      </c>
      <c r="F165" s="1538">
        <v>2.5065294320999998</v>
      </c>
      <c r="G165" s="1538">
        <v>2.4771041789999999</v>
      </c>
      <c r="H165" s="1538">
        <v>2.4747111457000002</v>
      </c>
      <c r="I165" s="1538">
        <v>2.5632453282999998</v>
      </c>
      <c r="J165" s="1538">
        <v>2.5462549442000002</v>
      </c>
      <c r="K165" s="1538"/>
      <c r="L165" s="1538">
        <v>0</v>
      </c>
      <c r="M165" s="1538">
        <v>0</v>
      </c>
      <c r="N165" s="1538">
        <v>0</v>
      </c>
      <c r="O165" s="1535"/>
    </row>
    <row r="166" spans="1:15" ht="32.25" customHeight="1">
      <c r="A166" s="1532" t="s">
        <v>2209</v>
      </c>
      <c r="B166" s="1539" t="s">
        <v>2188</v>
      </c>
      <c r="C166" s="1534">
        <v>47.7123976184239</v>
      </c>
      <c r="D166" s="1534">
        <v>47.999059127132099</v>
      </c>
      <c r="E166" s="1534">
        <v>48.900865721156698</v>
      </c>
      <c r="F166" s="1534">
        <v>49.060190598612799</v>
      </c>
      <c r="G166" s="1534">
        <v>49.159767498349602</v>
      </c>
      <c r="H166" s="1534">
        <v>49.492737745418601</v>
      </c>
      <c r="I166" s="1534">
        <v>49.793304238795599</v>
      </c>
      <c r="J166" s="1534">
        <v>50.4428135499167</v>
      </c>
      <c r="K166" s="1534">
        <v>51.489284375782702</v>
      </c>
      <c r="L166" s="1534">
        <v>53.281493974276003</v>
      </c>
      <c r="M166" s="1534">
        <v>54.694215413735201</v>
      </c>
      <c r="N166" s="1534">
        <v>55.404193910369699</v>
      </c>
      <c r="O166" s="1540">
        <v>50.9751209325308</v>
      </c>
    </row>
    <row r="167" spans="1:15" ht="30" customHeight="1">
      <c r="A167" s="1547" t="s">
        <v>2210</v>
      </c>
      <c r="B167" s="1537" t="s">
        <v>2185</v>
      </c>
      <c r="C167" s="1538">
        <v>54.957539099999998</v>
      </c>
      <c r="D167" s="1538">
        <v>55.243973408199999</v>
      </c>
      <c r="E167" s="1538">
        <v>55.526913074900001</v>
      </c>
      <c r="F167" s="1538">
        <v>55.766933704400003</v>
      </c>
      <c r="G167" s="1538">
        <v>55.887461182000003</v>
      </c>
      <c r="H167" s="1538">
        <v>55.888952901499998</v>
      </c>
      <c r="I167" s="1538">
        <v>56.0108246972</v>
      </c>
      <c r="J167" s="1538">
        <v>56.136910398399998</v>
      </c>
      <c r="K167" s="1538"/>
      <c r="L167" s="1538" t="s">
        <v>1281</v>
      </c>
      <c r="M167" s="1538" t="s">
        <v>1281</v>
      </c>
      <c r="N167" s="1538" t="s">
        <v>1281</v>
      </c>
      <c r="O167" s="1538" t="s">
        <v>296</v>
      </c>
    </row>
    <row r="168" spans="1:15" ht="30" customHeight="1">
      <c r="A168" s="1548" t="s">
        <v>2211</v>
      </c>
      <c r="B168" s="1539" t="s">
        <v>2188</v>
      </c>
      <c r="C168" s="1549">
        <v>4.0871306243730103</v>
      </c>
      <c r="D168" s="1549">
        <v>4.0075711521553501</v>
      </c>
      <c r="E168" s="1549">
        <v>3.98599748974154</v>
      </c>
      <c r="F168" s="1549">
        <v>3.9427154200574499</v>
      </c>
      <c r="G168" s="1549">
        <v>3.87907175202941</v>
      </c>
      <c r="H168" s="1549">
        <v>3.8173782890314101</v>
      </c>
      <c r="I168" s="1549">
        <v>3.7704644405069598</v>
      </c>
      <c r="J168" s="1549">
        <v>3.7581000557971702</v>
      </c>
      <c r="K168" s="1549">
        <v>3.84349524061003</v>
      </c>
      <c r="L168" s="1549">
        <v>4.0138923616520401</v>
      </c>
      <c r="M168" s="1549">
        <v>4.07338321904877</v>
      </c>
      <c r="N168" s="1549">
        <v>4.0959338166674604</v>
      </c>
      <c r="O168" s="1541">
        <v>3.9375998278575399</v>
      </c>
    </row>
    <row r="169" spans="1:15" ht="30" customHeight="1">
      <c r="A169" s="1550" t="s">
        <v>2211</v>
      </c>
      <c r="B169" s="1537" t="s">
        <v>2185</v>
      </c>
      <c r="C169" s="1538">
        <v>4.0969840979000001</v>
      </c>
      <c r="D169" s="1538">
        <v>4.0930212065999996</v>
      </c>
      <c r="E169" s="1538">
        <v>4.0526770362000004</v>
      </c>
      <c r="F169" s="1538">
        <v>4.0049667259000001</v>
      </c>
      <c r="G169" s="1538">
        <v>3.9636887084999999</v>
      </c>
      <c r="H169" s="1538">
        <v>3.8927608844999999</v>
      </c>
      <c r="I169" s="1538">
        <v>3.8360230233000001</v>
      </c>
      <c r="J169" s="1538">
        <v>3.8741882515000001</v>
      </c>
      <c r="K169" s="1538"/>
      <c r="L169" s="1538" t="s">
        <v>1281</v>
      </c>
      <c r="M169" s="1538" t="s">
        <v>1281</v>
      </c>
      <c r="N169" s="1538" t="s">
        <v>1281</v>
      </c>
      <c r="O169" s="1538" t="s">
        <v>296</v>
      </c>
    </row>
    <row r="170" spans="1:15" ht="30" customHeight="1">
      <c r="A170" s="1551" t="s">
        <v>2212</v>
      </c>
      <c r="B170" s="1539" t="s">
        <v>2188</v>
      </c>
      <c r="C170" s="1549">
        <v>3.5285094850791698</v>
      </c>
      <c r="D170" s="1549">
        <v>3.4818281664120199</v>
      </c>
      <c r="E170" s="1549">
        <v>3.4819222290312899</v>
      </c>
      <c r="F170" s="1549">
        <v>3.4583971371147899</v>
      </c>
      <c r="G170" s="1549">
        <v>3.41325445475456</v>
      </c>
      <c r="H170" s="1549">
        <v>3.38616271313898</v>
      </c>
      <c r="I170" s="1549">
        <v>3.3537614122139399</v>
      </c>
      <c r="J170" s="1549">
        <v>3.3597182248536499</v>
      </c>
      <c r="K170" s="1549">
        <v>3.4369770204536398</v>
      </c>
      <c r="L170" s="1549">
        <v>3.5359922847735898</v>
      </c>
      <c r="M170" s="1549">
        <v>3.5649127285608202</v>
      </c>
      <c r="N170" s="1549">
        <v>3.5568168061241501</v>
      </c>
      <c r="O170" s="1541">
        <v>3.46140594325469</v>
      </c>
    </row>
    <row r="171" spans="1:15" ht="30" customHeight="1">
      <c r="A171" s="1552" t="s">
        <v>2212</v>
      </c>
      <c r="B171" s="1553" t="s">
        <v>2185</v>
      </c>
      <c r="C171" s="1554">
        <v>3.5397042303999999</v>
      </c>
      <c r="D171" s="1554">
        <v>3.5267481642999998</v>
      </c>
      <c r="E171" s="1554">
        <v>3.4993667020000001</v>
      </c>
      <c r="F171" s="1554">
        <v>3.4747550779999998</v>
      </c>
      <c r="G171" s="1554">
        <v>3.4470003771000002</v>
      </c>
      <c r="H171" s="1554">
        <v>3.4092912425000002</v>
      </c>
      <c r="I171" s="1554">
        <v>3.3931337835000002</v>
      </c>
      <c r="J171" s="1554">
        <v>3.4360231917999999</v>
      </c>
      <c r="K171" s="1554"/>
      <c r="L171" s="1554" t="s">
        <v>1281</v>
      </c>
      <c r="M171" s="1554" t="s">
        <v>1281</v>
      </c>
      <c r="N171" s="1554" t="s">
        <v>1281</v>
      </c>
      <c r="O171" s="1538" t="s">
        <v>296</v>
      </c>
    </row>
    <row r="172" spans="1:15" ht="13.5" customHeight="1">
      <c r="A172" s="1528" t="s">
        <v>267</v>
      </c>
      <c r="B172" s="1555"/>
      <c r="C172" s="1530"/>
      <c r="D172" s="1530"/>
      <c r="E172" s="1530"/>
      <c r="F172" s="1530"/>
      <c r="G172" s="1530"/>
      <c r="H172" s="1530"/>
      <c r="I172" s="1530"/>
      <c r="J172" s="1530"/>
      <c r="K172" s="1530"/>
      <c r="L172" s="1530"/>
      <c r="M172" s="1530"/>
      <c r="N172" s="1530"/>
      <c r="O172" s="1531"/>
    </row>
    <row r="173" spans="1:15" ht="32.25" customHeight="1">
      <c r="A173" s="1532" t="s">
        <v>2200</v>
      </c>
      <c r="B173" s="1539" t="s">
        <v>2188</v>
      </c>
      <c r="C173" s="1534">
        <v>42.340737059874499</v>
      </c>
      <c r="D173" s="1534">
        <v>42.584032409653297</v>
      </c>
      <c r="E173" s="1534">
        <v>42.989136064379302</v>
      </c>
      <c r="F173" s="1534">
        <v>43.036349296182998</v>
      </c>
      <c r="G173" s="1534">
        <v>43.309895382361901</v>
      </c>
      <c r="H173" s="1534">
        <v>43.768619338645699</v>
      </c>
      <c r="I173" s="1534">
        <v>44.469031509982401</v>
      </c>
      <c r="J173" s="1534">
        <v>45.435863803260098</v>
      </c>
      <c r="K173" s="1534">
        <v>46.799057465015203</v>
      </c>
      <c r="L173" s="1534">
        <v>48.888717056419701</v>
      </c>
      <c r="M173" s="1534">
        <v>50.3965641009355</v>
      </c>
      <c r="N173" s="1534">
        <v>51.290224542996199</v>
      </c>
      <c r="O173" s="1535"/>
    </row>
    <row r="174" spans="1:15" ht="19.5" customHeight="1">
      <c r="A174" s="1536" t="s">
        <v>2202</v>
      </c>
      <c r="B174" s="1537" t="s">
        <v>2185</v>
      </c>
      <c r="C174" s="1538">
        <v>50.364776286100003</v>
      </c>
      <c r="D174" s="1538">
        <v>50.341510165099997</v>
      </c>
      <c r="E174" s="1538">
        <v>50.520494015700002</v>
      </c>
      <c r="F174" s="1538">
        <v>50.743626465600002</v>
      </c>
      <c r="G174" s="1538">
        <v>50.945152097600001</v>
      </c>
      <c r="H174" s="1538">
        <v>50.992402142700001</v>
      </c>
      <c r="I174" s="1538">
        <v>51.000901987600002</v>
      </c>
      <c r="J174" s="1538">
        <v>51.192059364000002</v>
      </c>
      <c r="K174" s="1538"/>
      <c r="L174" s="1538">
        <v>0</v>
      </c>
      <c r="M174" s="1538">
        <v>0</v>
      </c>
      <c r="N174" s="1538">
        <v>0</v>
      </c>
      <c r="O174" s="1535"/>
    </row>
    <row r="175" spans="1:15" ht="32.25" customHeight="1">
      <c r="A175" s="1532" t="s">
        <v>2203</v>
      </c>
      <c r="B175" s="1539" t="s">
        <v>2188</v>
      </c>
      <c r="C175" s="1534">
        <v>45.768046355062999</v>
      </c>
      <c r="D175" s="1534">
        <v>45.518083123579899</v>
      </c>
      <c r="E175" s="1534">
        <v>45.830100582570502</v>
      </c>
      <c r="F175" s="1534">
        <v>45.672061399556497</v>
      </c>
      <c r="G175" s="1534">
        <v>45.472218450448601</v>
      </c>
      <c r="H175" s="1534">
        <v>45.6440826291836</v>
      </c>
      <c r="I175" s="1534">
        <v>46.127816998342603</v>
      </c>
      <c r="J175" s="1534">
        <v>47.189451227078997</v>
      </c>
      <c r="K175" s="1534">
        <v>49.299951132252801</v>
      </c>
      <c r="L175" s="1534">
        <v>52.474838313782499</v>
      </c>
      <c r="M175" s="1534">
        <v>54.4983208741778</v>
      </c>
      <c r="N175" s="1534">
        <v>55.352928843016599</v>
      </c>
      <c r="O175" s="1540">
        <v>49.002462002879199</v>
      </c>
    </row>
    <row r="176" spans="1:15" ht="32.25" customHeight="1">
      <c r="A176" s="1536" t="s">
        <v>2204</v>
      </c>
      <c r="B176" s="1537" t="s">
        <v>2185</v>
      </c>
      <c r="C176" s="1538">
        <v>54.368822178899997</v>
      </c>
      <c r="D176" s="1538">
        <v>54.2567967934</v>
      </c>
      <c r="E176" s="1538">
        <v>54.105101329500002</v>
      </c>
      <c r="F176" s="1538">
        <v>53.964189347100003</v>
      </c>
      <c r="G176" s="1538">
        <v>53.714135517700001</v>
      </c>
      <c r="H176" s="1538">
        <v>53.3574488008</v>
      </c>
      <c r="I176" s="1538">
        <v>53.200791776099997</v>
      </c>
      <c r="J176" s="1538">
        <v>53.7044769086</v>
      </c>
      <c r="K176" s="1538"/>
      <c r="L176" s="1538" t="s">
        <v>1281</v>
      </c>
      <c r="M176" s="1538" t="s">
        <v>1281</v>
      </c>
      <c r="N176" s="1538" t="s">
        <v>1281</v>
      </c>
      <c r="O176" s="1538" t="s">
        <v>296</v>
      </c>
    </row>
    <row r="177" spans="1:15" ht="32.25" customHeight="1">
      <c r="A177" s="1532" t="s">
        <v>2205</v>
      </c>
      <c r="B177" s="1539" t="s">
        <v>2188</v>
      </c>
      <c r="C177" s="1534">
        <v>44.1909438893302</v>
      </c>
      <c r="D177" s="1534">
        <v>44.450113907442798</v>
      </c>
      <c r="E177" s="1534">
        <v>44.882809930171298</v>
      </c>
      <c r="F177" s="1534">
        <v>44.943963282488397</v>
      </c>
      <c r="G177" s="1534">
        <v>45.212893755478603</v>
      </c>
      <c r="H177" s="1534">
        <v>45.658192497594598</v>
      </c>
      <c r="I177" s="1534">
        <v>46.354455704950702</v>
      </c>
      <c r="J177" s="1534">
        <v>47.306692228036098</v>
      </c>
      <c r="K177" s="1534">
        <v>48.674479613489098</v>
      </c>
      <c r="L177" s="1534">
        <v>50.820821521074201</v>
      </c>
      <c r="M177" s="1534">
        <v>52.4214382361613</v>
      </c>
      <c r="N177" s="1534">
        <v>53.3531394954775</v>
      </c>
      <c r="O177" s="1541">
        <v>48.152975755947203</v>
      </c>
    </row>
    <row r="178" spans="1:15" ht="32.25" customHeight="1">
      <c r="A178" s="1536" t="s">
        <v>2206</v>
      </c>
      <c r="B178" s="1537" t="s">
        <v>2185</v>
      </c>
      <c r="C178" s="1538">
        <v>52.530207881599999</v>
      </c>
      <c r="D178" s="1538">
        <v>52.547363737700003</v>
      </c>
      <c r="E178" s="1538">
        <v>52.742119965800001</v>
      </c>
      <c r="F178" s="1538">
        <v>52.9823715335</v>
      </c>
      <c r="G178" s="1538">
        <v>53.178713743099998</v>
      </c>
      <c r="H178" s="1538">
        <v>53.216864735000001</v>
      </c>
      <c r="I178" s="1538">
        <v>53.213875483000002</v>
      </c>
      <c r="J178" s="1538">
        <v>53.393466457700001</v>
      </c>
      <c r="K178" s="1538"/>
      <c r="L178" s="1538" t="s">
        <v>1281</v>
      </c>
      <c r="M178" s="1538" t="s">
        <v>1281</v>
      </c>
      <c r="N178" s="1538" t="s">
        <v>1281</v>
      </c>
      <c r="O178" s="1538" t="s">
        <v>296</v>
      </c>
    </row>
    <row r="179" spans="1:15" ht="32.25" customHeight="1">
      <c r="A179" s="1542" t="s">
        <v>2207</v>
      </c>
      <c r="B179" s="1539" t="s">
        <v>2188</v>
      </c>
      <c r="C179" s="1534">
        <v>1.8502068294557299</v>
      </c>
      <c r="D179" s="1534">
        <v>1.86608149778949</v>
      </c>
      <c r="E179" s="1534">
        <v>1.89367386579203</v>
      </c>
      <c r="F179" s="1534">
        <v>1.90761398630539</v>
      </c>
      <c r="G179" s="1534">
        <v>1.90299837311663</v>
      </c>
      <c r="H179" s="1534">
        <v>1.8895731589489699</v>
      </c>
      <c r="I179" s="1534">
        <v>1.88542419496824</v>
      </c>
      <c r="J179" s="1534">
        <v>1.8708284247759699</v>
      </c>
      <c r="K179" s="1534">
        <v>1.87542214847394</v>
      </c>
      <c r="L179" s="1534">
        <v>1.9321044646544701</v>
      </c>
      <c r="M179" s="1534">
        <v>2.0248741352258399</v>
      </c>
      <c r="N179" s="1534">
        <v>2.0629149524813299</v>
      </c>
      <c r="O179" s="1535"/>
    </row>
    <row r="180" spans="1:15" ht="32.25" customHeight="1">
      <c r="A180" s="1544" t="s">
        <v>2208</v>
      </c>
      <c r="B180" s="1537" t="s">
        <v>2185</v>
      </c>
      <c r="C180" s="1538">
        <v>2.1654315954999999</v>
      </c>
      <c r="D180" s="1538">
        <v>2.2058535726000001</v>
      </c>
      <c r="E180" s="1538">
        <v>2.2216259501</v>
      </c>
      <c r="F180" s="1538">
        <v>2.2387450679000001</v>
      </c>
      <c r="G180" s="1538">
        <v>2.2335616455</v>
      </c>
      <c r="H180" s="1538">
        <v>2.2244625923000001</v>
      </c>
      <c r="I180" s="1538">
        <v>2.2129734953</v>
      </c>
      <c r="J180" s="1538">
        <v>2.2014070936999999</v>
      </c>
      <c r="K180" s="1538"/>
      <c r="L180" s="1538">
        <v>0</v>
      </c>
      <c r="M180" s="1538">
        <v>0</v>
      </c>
      <c r="N180" s="1538">
        <v>0</v>
      </c>
      <c r="O180" s="1535"/>
    </row>
    <row r="181" spans="1:15" ht="32.25" customHeight="1">
      <c r="A181" s="1532" t="s">
        <v>2209</v>
      </c>
      <c r="B181" s="1539" t="s">
        <v>2188</v>
      </c>
      <c r="C181" s="1534">
        <v>45.875702080796501</v>
      </c>
      <c r="D181" s="1534">
        <v>46.1364753643605</v>
      </c>
      <c r="E181" s="1534">
        <v>46.5573190877382</v>
      </c>
      <c r="F181" s="1534">
        <v>46.613505492567597</v>
      </c>
      <c r="G181" s="1534">
        <v>46.8771766439625</v>
      </c>
      <c r="H181" s="1534">
        <v>47.332631054950099</v>
      </c>
      <c r="I181" s="1534">
        <v>48.039062104992702</v>
      </c>
      <c r="J181" s="1534">
        <v>48.997875421122103</v>
      </c>
      <c r="K181" s="1534">
        <v>50.380896975055897</v>
      </c>
      <c r="L181" s="1534">
        <v>52.529413141173301</v>
      </c>
      <c r="M181" s="1534">
        <v>54.135369642754704</v>
      </c>
      <c r="N181" s="1534">
        <v>55.058738978736798</v>
      </c>
      <c r="O181" s="1540">
        <v>49.840913085470198</v>
      </c>
    </row>
    <row r="182" spans="1:15" ht="30" customHeight="1">
      <c r="A182" s="1547" t="s">
        <v>2210</v>
      </c>
      <c r="B182" s="1537" t="s">
        <v>2185</v>
      </c>
      <c r="C182" s="1538">
        <v>54.275867907200002</v>
      </c>
      <c r="D182" s="1538">
        <v>54.2887538823</v>
      </c>
      <c r="E182" s="1538">
        <v>54.459934219200001</v>
      </c>
      <c r="F182" s="1538">
        <v>54.6991936724</v>
      </c>
      <c r="G182" s="1538">
        <v>54.8992693235</v>
      </c>
      <c r="H182" s="1538">
        <v>54.948383425400003</v>
      </c>
      <c r="I182" s="1538">
        <v>54.950418476099998</v>
      </c>
      <c r="J182" s="1538">
        <v>55.132021849499999</v>
      </c>
      <c r="K182" s="1538"/>
      <c r="L182" s="1538" t="s">
        <v>1281</v>
      </c>
      <c r="M182" s="1538" t="s">
        <v>1281</v>
      </c>
      <c r="N182" s="1538" t="s">
        <v>1281</v>
      </c>
      <c r="O182" s="1538" t="s">
        <v>296</v>
      </c>
    </row>
    <row r="183" spans="1:15" ht="30" customHeight="1">
      <c r="A183" s="1548" t="s">
        <v>2211</v>
      </c>
      <c r="B183" s="1539" t="s">
        <v>2188</v>
      </c>
      <c r="C183" s="1549">
        <v>4.2677322415433796</v>
      </c>
      <c r="D183" s="1549">
        <v>4.1857458152659799</v>
      </c>
      <c r="E183" s="1549">
        <v>4.1606831112013198</v>
      </c>
      <c r="F183" s="1549">
        <v>4.1202797753956499</v>
      </c>
      <c r="G183" s="1549">
        <v>4.0342730286296504</v>
      </c>
      <c r="H183" s="1549">
        <v>3.9922563532800499</v>
      </c>
      <c r="I183" s="1549">
        <v>3.9465657762563402</v>
      </c>
      <c r="J183" s="1549">
        <v>3.9680773622024899</v>
      </c>
      <c r="K183" s="1549">
        <v>4.0768674162501197</v>
      </c>
      <c r="L183" s="1549">
        <v>4.2310000921524598</v>
      </c>
      <c r="M183" s="1549">
        <v>4.29293058847332</v>
      </c>
      <c r="N183" s="1549">
        <v>4.2900967693025596</v>
      </c>
      <c r="O183" s="1541">
        <v>4.1276195173465</v>
      </c>
    </row>
    <row r="184" spans="1:15" ht="30" customHeight="1">
      <c r="A184" s="1550" t="s">
        <v>2211</v>
      </c>
      <c r="B184" s="1537" t="s">
        <v>2185</v>
      </c>
      <c r="C184" s="1538">
        <v>4.2676803245999997</v>
      </c>
      <c r="D184" s="1538">
        <v>4.2570710602000004</v>
      </c>
      <c r="E184" s="1538">
        <v>4.1989109444999997</v>
      </c>
      <c r="F184" s="1538">
        <v>4.1452219825999999</v>
      </c>
      <c r="G184" s="1538">
        <v>4.0657970726999997</v>
      </c>
      <c r="H184" s="1538">
        <v>4.0041802320000004</v>
      </c>
      <c r="I184" s="1538">
        <v>3.9772847374999998</v>
      </c>
      <c r="J184" s="1538">
        <v>4.0218010001</v>
      </c>
      <c r="K184" s="1538"/>
      <c r="L184" s="1538" t="s">
        <v>1281</v>
      </c>
      <c r="M184" s="1538" t="s">
        <v>1281</v>
      </c>
      <c r="N184" s="1538" t="s">
        <v>1281</v>
      </c>
      <c r="O184" s="1538" t="s">
        <v>296</v>
      </c>
    </row>
    <row r="185" spans="1:15" ht="30" customHeight="1">
      <c r="A185" s="1551" t="s">
        <v>2212</v>
      </c>
      <c r="B185" s="1539" t="s">
        <v>2188</v>
      </c>
      <c r="C185" s="1549">
        <v>3.54719457191554</v>
      </c>
      <c r="D185" s="1549">
        <v>3.4963951343776798</v>
      </c>
      <c r="E185" s="1549">
        <v>3.4882542781863899</v>
      </c>
      <c r="F185" s="1549">
        <v>3.4700326156333601</v>
      </c>
      <c r="G185" s="1549">
        <v>3.4304329784704302</v>
      </c>
      <c r="H185" s="1549">
        <v>3.4022877232314199</v>
      </c>
      <c r="I185" s="1549">
        <v>3.3894138017832298</v>
      </c>
      <c r="J185" s="1549">
        <v>3.3975143075692502</v>
      </c>
      <c r="K185" s="1549">
        <v>3.4742534507937601</v>
      </c>
      <c r="L185" s="1549">
        <v>3.5719014140834302</v>
      </c>
      <c r="M185" s="1549">
        <v>3.6084078966103799</v>
      </c>
      <c r="N185" s="1549">
        <v>3.59381817338119</v>
      </c>
      <c r="O185" s="1541">
        <v>3.4869166853678601</v>
      </c>
    </row>
    <row r="186" spans="1:15" ht="30" customHeight="1">
      <c r="A186" s="1552" t="s">
        <v>2212</v>
      </c>
      <c r="B186" s="1553" t="s">
        <v>2185</v>
      </c>
      <c r="C186" s="1554">
        <v>3.5722983976</v>
      </c>
      <c r="D186" s="1554">
        <v>3.5548548832</v>
      </c>
      <c r="E186" s="1554">
        <v>3.5260838743999998</v>
      </c>
      <c r="F186" s="1554">
        <v>3.4897631836</v>
      </c>
      <c r="G186" s="1554">
        <v>3.45845811</v>
      </c>
      <c r="H186" s="1554">
        <v>3.4247716833999999</v>
      </c>
      <c r="I186" s="1554">
        <v>3.4138056962999999</v>
      </c>
      <c r="J186" s="1554">
        <v>3.4456420505000001</v>
      </c>
      <c r="K186" s="1554"/>
      <c r="L186" s="1554" t="s">
        <v>1281</v>
      </c>
      <c r="M186" s="1554" t="s">
        <v>1281</v>
      </c>
      <c r="N186" s="1554" t="s">
        <v>1281</v>
      </c>
      <c r="O186" s="1538" t="s">
        <v>296</v>
      </c>
    </row>
    <row r="187" spans="1:15" ht="13.5" customHeight="1">
      <c r="A187" s="1528" t="s">
        <v>268</v>
      </c>
      <c r="B187" s="1555"/>
      <c r="C187" s="1530"/>
      <c r="D187" s="1530"/>
      <c r="E187" s="1530"/>
      <c r="F187" s="1530"/>
      <c r="G187" s="1530"/>
      <c r="H187" s="1530"/>
      <c r="I187" s="1530"/>
      <c r="J187" s="1530"/>
      <c r="K187" s="1530"/>
      <c r="L187" s="1530"/>
      <c r="M187" s="1530"/>
      <c r="N187" s="1530"/>
      <c r="O187" s="1531"/>
    </row>
    <row r="188" spans="1:15" ht="32.25" customHeight="1">
      <c r="A188" s="1532" t="s">
        <v>2200</v>
      </c>
      <c r="B188" s="1539" t="s">
        <v>2188</v>
      </c>
      <c r="C188" s="1534">
        <v>41.489372848701301</v>
      </c>
      <c r="D188" s="1534">
        <v>41.739554132755501</v>
      </c>
      <c r="E188" s="1534">
        <v>42.275196926379799</v>
      </c>
      <c r="F188" s="1534">
        <v>42.528541782065403</v>
      </c>
      <c r="G188" s="1534">
        <v>42.9330032785616</v>
      </c>
      <c r="H188" s="1534">
        <v>43.402094074649497</v>
      </c>
      <c r="I188" s="1534">
        <v>44.386275590058901</v>
      </c>
      <c r="J188" s="1534">
        <v>45.517538659808402</v>
      </c>
      <c r="K188" s="1534">
        <v>47.070222883337003</v>
      </c>
      <c r="L188" s="1534">
        <v>49.3251838538188</v>
      </c>
      <c r="M188" s="1534">
        <v>50.518151168182797</v>
      </c>
      <c r="N188" s="1534">
        <v>51.771446646006503</v>
      </c>
      <c r="O188" s="1535"/>
    </row>
    <row r="189" spans="1:15" ht="19.5" customHeight="1">
      <c r="A189" s="1536" t="s">
        <v>2202</v>
      </c>
      <c r="B189" s="1537" t="s">
        <v>2185</v>
      </c>
      <c r="C189" s="1538">
        <v>50.782495525999998</v>
      </c>
      <c r="D189" s="1538">
        <v>50.065133508599999</v>
      </c>
      <c r="E189" s="1538">
        <v>50.297941288099999</v>
      </c>
      <c r="F189" s="1538">
        <v>50.442740970099997</v>
      </c>
      <c r="G189" s="1538">
        <v>50.772520960800001</v>
      </c>
      <c r="H189" s="1538">
        <v>51.066237903900003</v>
      </c>
      <c r="I189" s="1538">
        <v>51.4297576449</v>
      </c>
      <c r="J189" s="1538">
        <v>51.421302625700001</v>
      </c>
      <c r="K189" s="1538"/>
      <c r="L189" s="1538">
        <v>0</v>
      </c>
      <c r="M189" s="1538">
        <v>0</v>
      </c>
      <c r="N189" s="1538">
        <v>0</v>
      </c>
      <c r="O189" s="1535"/>
    </row>
    <row r="190" spans="1:15" ht="32.25" customHeight="1">
      <c r="A190" s="1532" t="s">
        <v>2203</v>
      </c>
      <c r="B190" s="1539" t="s">
        <v>2188</v>
      </c>
      <c r="C190" s="1534">
        <v>44.4489286772694</v>
      </c>
      <c r="D190" s="1534">
        <v>44.273719932972497</v>
      </c>
      <c r="E190" s="1534">
        <v>44.712899215641301</v>
      </c>
      <c r="F190" s="1534">
        <v>44.836338984901097</v>
      </c>
      <c r="G190" s="1534">
        <v>44.772038039385798</v>
      </c>
      <c r="H190" s="1534">
        <v>44.951962526187501</v>
      </c>
      <c r="I190" s="1534">
        <v>45.736318469491202</v>
      </c>
      <c r="J190" s="1534">
        <v>47.051582732257501</v>
      </c>
      <c r="K190" s="1534">
        <v>49.236391597921397</v>
      </c>
      <c r="L190" s="1534">
        <v>52.359071965371101</v>
      </c>
      <c r="M190" s="1534">
        <v>54.036115527591903</v>
      </c>
      <c r="N190" s="1534">
        <v>55.171906345776499</v>
      </c>
      <c r="O190" s="1540">
        <v>48.194957395027402</v>
      </c>
    </row>
    <row r="191" spans="1:15" ht="32.25" customHeight="1">
      <c r="A191" s="1536" t="s">
        <v>2204</v>
      </c>
      <c r="B191" s="1537" t="s">
        <v>2185</v>
      </c>
      <c r="C191" s="1538">
        <v>54.102325494900001</v>
      </c>
      <c r="D191" s="1538">
        <v>53.484369229800002</v>
      </c>
      <c r="E191" s="1538">
        <v>53.415626074599999</v>
      </c>
      <c r="F191" s="1538">
        <v>53.406025820000004</v>
      </c>
      <c r="G191" s="1538">
        <v>53.390768692000002</v>
      </c>
      <c r="H191" s="1538">
        <v>53.267771720399999</v>
      </c>
      <c r="I191" s="1538">
        <v>53.436265132599999</v>
      </c>
      <c r="J191" s="1538">
        <v>53.691696377200003</v>
      </c>
      <c r="K191" s="1538"/>
      <c r="L191" s="1538" t="s">
        <v>1281</v>
      </c>
      <c r="M191" s="1538" t="s">
        <v>1281</v>
      </c>
      <c r="N191" s="1538" t="s">
        <v>1281</v>
      </c>
      <c r="O191" s="1538" t="s">
        <v>296</v>
      </c>
    </row>
    <row r="192" spans="1:15" ht="32.25" customHeight="1">
      <c r="A192" s="1532" t="s">
        <v>2205</v>
      </c>
      <c r="B192" s="1539" t="s">
        <v>2188</v>
      </c>
      <c r="C192" s="1534">
        <v>43.4987519573382</v>
      </c>
      <c r="D192" s="1534">
        <v>43.762344315090502</v>
      </c>
      <c r="E192" s="1534">
        <v>44.327539284928797</v>
      </c>
      <c r="F192" s="1534">
        <v>44.695427678775403</v>
      </c>
      <c r="G192" s="1534">
        <v>45.061909150583503</v>
      </c>
      <c r="H192" s="1534">
        <v>45.5317813714137</v>
      </c>
      <c r="I192" s="1534">
        <v>46.585681049405899</v>
      </c>
      <c r="J192" s="1534">
        <v>47.819072262320702</v>
      </c>
      <c r="K192" s="1534">
        <v>49.4177975577118</v>
      </c>
      <c r="L192" s="1534">
        <v>51.595110772432903</v>
      </c>
      <c r="M192" s="1534">
        <v>52.896190825282602</v>
      </c>
      <c r="N192" s="1534">
        <v>54.174183813891098</v>
      </c>
      <c r="O192" s="1541">
        <v>48.026665633264301</v>
      </c>
    </row>
    <row r="193" spans="1:15" ht="32.25" customHeight="1">
      <c r="A193" s="1536" t="s">
        <v>2206</v>
      </c>
      <c r="B193" s="1537" t="s">
        <v>2185</v>
      </c>
      <c r="C193" s="1538">
        <v>53.156217263000002</v>
      </c>
      <c r="D193" s="1538">
        <v>52.526129062599999</v>
      </c>
      <c r="E193" s="1538">
        <v>52.792553118100003</v>
      </c>
      <c r="F193" s="1538">
        <v>53.0910078872</v>
      </c>
      <c r="G193" s="1538">
        <v>53.306076146899997</v>
      </c>
      <c r="H193" s="1538">
        <v>53.605342735699999</v>
      </c>
      <c r="I193" s="1538">
        <v>53.951289621699999</v>
      </c>
      <c r="J193" s="1538">
        <v>53.915310624999996</v>
      </c>
      <c r="K193" s="1538"/>
      <c r="L193" s="1538" t="s">
        <v>1281</v>
      </c>
      <c r="M193" s="1538" t="s">
        <v>1281</v>
      </c>
      <c r="N193" s="1538" t="s">
        <v>1281</v>
      </c>
      <c r="O193" s="1538" t="s">
        <v>296</v>
      </c>
    </row>
    <row r="194" spans="1:15" ht="32.25" customHeight="1">
      <c r="A194" s="1542" t="s">
        <v>2207</v>
      </c>
      <c r="B194" s="1539" t="s">
        <v>2188</v>
      </c>
      <c r="C194" s="1534">
        <v>2.0093791086369199</v>
      </c>
      <c r="D194" s="1534">
        <v>2.0227901823349801</v>
      </c>
      <c r="E194" s="1534">
        <v>2.0523423585489802</v>
      </c>
      <c r="F194" s="1534">
        <v>2.1668858967100602</v>
      </c>
      <c r="G194" s="1534">
        <v>2.1289058720218499</v>
      </c>
      <c r="H194" s="1534">
        <v>2.1296872967641698</v>
      </c>
      <c r="I194" s="1534">
        <v>2.1994054593470702</v>
      </c>
      <c r="J194" s="1534">
        <v>2.3015336025122801</v>
      </c>
      <c r="K194" s="1534">
        <v>2.3475746743747501</v>
      </c>
      <c r="L194" s="1534">
        <v>2.26992691861409</v>
      </c>
      <c r="M194" s="1534">
        <v>2.37803965709973</v>
      </c>
      <c r="N194" s="1534">
        <v>2.4027371678845499</v>
      </c>
      <c r="O194" s="1535"/>
    </row>
    <row r="195" spans="1:15" ht="32.25" customHeight="1">
      <c r="A195" s="1544" t="s">
        <v>2208</v>
      </c>
      <c r="B195" s="1537" t="s">
        <v>2185</v>
      </c>
      <c r="C195" s="1538">
        <v>2.3737217369999999</v>
      </c>
      <c r="D195" s="1538">
        <v>2.4609955540000001</v>
      </c>
      <c r="E195" s="1538">
        <v>2.4946118300000002</v>
      </c>
      <c r="F195" s="1538">
        <v>2.6482669171</v>
      </c>
      <c r="G195" s="1538">
        <v>2.5335551861000001</v>
      </c>
      <c r="H195" s="1538">
        <v>2.5391048318</v>
      </c>
      <c r="I195" s="1538">
        <v>2.5215319768</v>
      </c>
      <c r="J195" s="1538">
        <v>2.4940079992999999</v>
      </c>
      <c r="K195" s="1538"/>
      <c r="L195" s="1538">
        <v>0</v>
      </c>
      <c r="M195" s="1538">
        <v>0</v>
      </c>
      <c r="N195" s="1538">
        <v>0</v>
      </c>
      <c r="O195" s="1535"/>
    </row>
    <row r="196" spans="1:15" ht="32.25" customHeight="1">
      <c r="A196" s="1532" t="s">
        <v>2209</v>
      </c>
      <c r="B196" s="1539" t="s">
        <v>2188</v>
      </c>
      <c r="C196" s="1534">
        <v>45.157176948522803</v>
      </c>
      <c r="D196" s="1534">
        <v>45.4196713027738</v>
      </c>
      <c r="E196" s="1534">
        <v>45.982277065821201</v>
      </c>
      <c r="F196" s="1534">
        <v>46.368944577927799</v>
      </c>
      <c r="G196" s="1534">
        <v>46.732435307475598</v>
      </c>
      <c r="H196" s="1534">
        <v>47.202393600755499</v>
      </c>
      <c r="I196" s="1534">
        <v>48.263364850742903</v>
      </c>
      <c r="J196" s="1534">
        <v>49.504651844974099</v>
      </c>
      <c r="K196" s="1534">
        <v>51.101424896882797</v>
      </c>
      <c r="L196" s="1534">
        <v>53.280184529289301</v>
      </c>
      <c r="M196" s="1534">
        <v>54.589562526114698</v>
      </c>
      <c r="N196" s="1534">
        <v>55.8563900306224</v>
      </c>
      <c r="O196" s="1540">
        <v>49.700762837823603</v>
      </c>
    </row>
    <row r="197" spans="1:15" ht="30" customHeight="1">
      <c r="A197" s="1547" t="s">
        <v>2210</v>
      </c>
      <c r="B197" s="1537" t="s">
        <v>2185</v>
      </c>
      <c r="C197" s="1538">
        <v>54.889678595699998</v>
      </c>
      <c r="D197" s="1538">
        <v>54.276519100000002</v>
      </c>
      <c r="E197" s="1538">
        <v>54.534634304999997</v>
      </c>
      <c r="F197" s="1538">
        <v>54.8386477906</v>
      </c>
      <c r="G197" s="1538">
        <v>55.055848298500003</v>
      </c>
      <c r="H197" s="1538">
        <v>55.356713767000002</v>
      </c>
      <c r="I197" s="1538">
        <v>55.712548100200003</v>
      </c>
      <c r="J197" s="1538">
        <v>55.684855536100002</v>
      </c>
      <c r="K197" s="1538"/>
      <c r="L197" s="1538" t="s">
        <v>1281</v>
      </c>
      <c r="M197" s="1538" t="s">
        <v>1281</v>
      </c>
      <c r="N197" s="1538" t="s">
        <v>1281</v>
      </c>
      <c r="O197" s="1538" t="s">
        <v>296</v>
      </c>
    </row>
    <row r="198" spans="1:15" ht="30" customHeight="1">
      <c r="A198" s="1548" t="s">
        <v>2211</v>
      </c>
      <c r="B198" s="1539" t="s">
        <v>2188</v>
      </c>
      <c r="C198" s="1549">
        <v>4.09773022012007</v>
      </c>
      <c r="D198" s="1549">
        <v>4.0301136650328804</v>
      </c>
      <c r="E198" s="1549">
        <v>3.9967005020733701</v>
      </c>
      <c r="F198" s="1549">
        <v>3.9478722784798501</v>
      </c>
      <c r="G198" s="1549">
        <v>3.8696696701372399</v>
      </c>
      <c r="H198" s="1549">
        <v>3.81944243116663</v>
      </c>
      <c r="I198" s="1549">
        <v>3.77081426743448</v>
      </c>
      <c r="J198" s="1549">
        <v>3.7893190406420598</v>
      </c>
      <c r="K198" s="1549">
        <v>3.86565659269435</v>
      </c>
      <c r="L198" s="1549">
        <v>4.0312552592705302</v>
      </c>
      <c r="M198" s="1549">
        <v>4.0974058898143797</v>
      </c>
      <c r="N198" s="1549">
        <v>4.0863061072573998</v>
      </c>
      <c r="O198" s="1541">
        <v>3.9481884319987701</v>
      </c>
    </row>
    <row r="199" spans="1:15" ht="30" customHeight="1">
      <c r="A199" s="1550" t="s">
        <v>2211</v>
      </c>
      <c r="B199" s="1537" t="s">
        <v>2185</v>
      </c>
      <c r="C199" s="1538">
        <v>4.0217473595</v>
      </c>
      <c r="D199" s="1538">
        <v>4.0916813339000004</v>
      </c>
      <c r="E199" s="1538">
        <v>4.0287985016999999</v>
      </c>
      <c r="F199" s="1538">
        <v>3.9703602362999999</v>
      </c>
      <c r="G199" s="1538">
        <v>3.9334638941</v>
      </c>
      <c r="H199" s="1538">
        <v>3.8646718367999999</v>
      </c>
      <c r="I199" s="1538">
        <v>3.8375441351999999</v>
      </c>
      <c r="J199" s="1538">
        <v>3.8775116485000001</v>
      </c>
      <c r="K199" s="1538"/>
      <c r="L199" s="1538" t="s">
        <v>1281</v>
      </c>
      <c r="M199" s="1538" t="s">
        <v>1281</v>
      </c>
      <c r="N199" s="1538" t="s">
        <v>1281</v>
      </c>
      <c r="O199" s="1538" t="s">
        <v>296</v>
      </c>
    </row>
    <row r="200" spans="1:15" ht="30" customHeight="1">
      <c r="A200" s="1551" t="s">
        <v>2212</v>
      </c>
      <c r="B200" s="1539" t="s">
        <v>2188</v>
      </c>
      <c r="C200" s="1549">
        <v>3.5380051443047198</v>
      </c>
      <c r="D200" s="1549">
        <v>3.4939520940235602</v>
      </c>
      <c r="E200" s="1549">
        <v>3.4864278696467998</v>
      </c>
      <c r="F200" s="1549">
        <v>3.4637997817964998</v>
      </c>
      <c r="G200" s="1549">
        <v>3.4190755131877202</v>
      </c>
      <c r="H200" s="1549">
        <v>3.3876367776050702</v>
      </c>
      <c r="I200" s="1549">
        <v>3.3604530079108499</v>
      </c>
      <c r="J200" s="1549">
        <v>3.3668577029859499</v>
      </c>
      <c r="K200" s="1549">
        <v>3.4460062333092898</v>
      </c>
      <c r="L200" s="1549">
        <v>3.54587738338738</v>
      </c>
      <c r="M200" s="1549">
        <v>3.5838436095080701</v>
      </c>
      <c r="N200" s="1549">
        <v>3.5595619977870898</v>
      </c>
      <c r="O200" s="1541">
        <v>3.4693340657433098</v>
      </c>
    </row>
    <row r="201" spans="1:15" ht="30" customHeight="1">
      <c r="A201" s="1552" t="s">
        <v>2212</v>
      </c>
      <c r="B201" s="1553" t="s">
        <v>2185</v>
      </c>
      <c r="C201" s="1554">
        <v>3.5907436637000001</v>
      </c>
      <c r="D201" s="1554">
        <v>3.5475429795000002</v>
      </c>
      <c r="E201" s="1554">
        <v>3.5164096604999999</v>
      </c>
      <c r="F201" s="1554">
        <v>3.4875446096</v>
      </c>
      <c r="G201" s="1554">
        <v>3.4616924012000001</v>
      </c>
      <c r="H201" s="1554">
        <v>3.4147850161000002</v>
      </c>
      <c r="I201" s="1554">
        <v>3.3938752607999998</v>
      </c>
      <c r="J201" s="1554">
        <v>3.4310517224999999</v>
      </c>
      <c r="K201" s="1554"/>
      <c r="L201" s="1554" t="s">
        <v>1281</v>
      </c>
      <c r="M201" s="1554" t="s">
        <v>1281</v>
      </c>
      <c r="N201" s="1554" t="s">
        <v>1281</v>
      </c>
      <c r="O201" s="1538" t="s">
        <v>296</v>
      </c>
    </row>
    <row r="202" spans="1:15" ht="13.5" customHeight="1">
      <c r="A202" s="1528" t="s">
        <v>216</v>
      </c>
      <c r="B202" s="1555"/>
      <c r="C202" s="1530"/>
      <c r="D202" s="1530"/>
      <c r="E202" s="1530"/>
      <c r="F202" s="1530"/>
      <c r="G202" s="1530"/>
      <c r="H202" s="1530"/>
      <c r="I202" s="1530"/>
      <c r="J202" s="1530"/>
      <c r="K202" s="1530"/>
      <c r="L202" s="1530"/>
      <c r="M202" s="1530"/>
      <c r="N202" s="1530"/>
      <c r="O202" s="1531"/>
    </row>
    <row r="203" spans="1:15" ht="32.25" customHeight="1">
      <c r="A203" s="1532" t="s">
        <v>2200</v>
      </c>
      <c r="B203" s="1539" t="s">
        <v>2188</v>
      </c>
      <c r="C203" s="1534">
        <v>42.186136978193403</v>
      </c>
      <c r="D203" s="1534">
        <v>42.432280525918202</v>
      </c>
      <c r="E203" s="1534">
        <v>42.860890411122803</v>
      </c>
      <c r="F203" s="1534">
        <v>42.948524823257401</v>
      </c>
      <c r="G203" s="1534">
        <v>43.247662758419601</v>
      </c>
      <c r="H203" s="1534">
        <v>43.708905965275598</v>
      </c>
      <c r="I203" s="1534">
        <v>44.464313888387601</v>
      </c>
      <c r="J203" s="1534">
        <v>45.463614328388502</v>
      </c>
      <c r="K203" s="1534">
        <v>46.867227715187902</v>
      </c>
      <c r="L203" s="1534">
        <v>48.990091303522398</v>
      </c>
      <c r="M203" s="1534">
        <v>50.4368705028538</v>
      </c>
      <c r="N203" s="1534">
        <v>51.401373104898099</v>
      </c>
      <c r="O203" s="1535"/>
    </row>
    <row r="204" spans="1:15" ht="19.5" customHeight="1">
      <c r="A204" s="1536" t="s">
        <v>2202</v>
      </c>
      <c r="B204" s="1537" t="s">
        <v>2185</v>
      </c>
      <c r="C204" s="1538">
        <v>50.466858151899999</v>
      </c>
      <c r="D204" s="1538">
        <v>50.3039258266</v>
      </c>
      <c r="E204" s="1538">
        <v>50.495191976999998</v>
      </c>
      <c r="F204" s="1538">
        <v>50.702844459300003</v>
      </c>
      <c r="G204" s="1538">
        <v>50.9245874263</v>
      </c>
      <c r="H204" s="1538">
        <v>51.021363923199999</v>
      </c>
      <c r="I204" s="1538">
        <v>51.099890847099999</v>
      </c>
      <c r="J204" s="1538">
        <v>51.252280819299997</v>
      </c>
      <c r="K204" s="1538"/>
      <c r="L204" s="1538">
        <v>0</v>
      </c>
      <c r="M204" s="1538">
        <v>0</v>
      </c>
      <c r="N204" s="1538">
        <v>0</v>
      </c>
      <c r="O204" s="1535"/>
    </row>
    <row r="205" spans="1:15" ht="32.25" customHeight="1">
      <c r="A205" s="1532" t="s">
        <v>2203</v>
      </c>
      <c r="B205" s="1539" t="s">
        <v>2188</v>
      </c>
      <c r="C205" s="1534">
        <v>45.516541396930499</v>
      </c>
      <c r="D205" s="1534">
        <v>45.279786199000299</v>
      </c>
      <c r="E205" s="1534">
        <v>45.615357400112401</v>
      </c>
      <c r="F205" s="1534">
        <v>45.511674805038098</v>
      </c>
      <c r="G205" s="1534">
        <v>45.338647957856701</v>
      </c>
      <c r="H205" s="1534">
        <v>45.511922874448999</v>
      </c>
      <c r="I205" s="1534">
        <v>46.0530702734467</v>
      </c>
      <c r="J205" s="1534">
        <v>47.162676609547802</v>
      </c>
      <c r="K205" s="1534">
        <v>49.287580991288401</v>
      </c>
      <c r="L205" s="1534">
        <v>52.452241473236001</v>
      </c>
      <c r="M205" s="1534">
        <v>54.408281759469901</v>
      </c>
      <c r="N205" s="1534">
        <v>55.317863940544903</v>
      </c>
      <c r="O205" s="1540">
        <v>48.846971631381699</v>
      </c>
    </row>
    <row r="206" spans="1:15" ht="32.25" customHeight="1">
      <c r="A206" s="1536" t="s">
        <v>2204</v>
      </c>
      <c r="B206" s="1537" t="s">
        <v>2185</v>
      </c>
      <c r="C206" s="1538">
        <v>54.317569204599998</v>
      </c>
      <c r="D206" s="1538">
        <v>54.1083185102</v>
      </c>
      <c r="E206" s="1538">
        <v>53.971730667800003</v>
      </c>
      <c r="F206" s="1538">
        <v>53.856248162699998</v>
      </c>
      <c r="G206" s="1538">
        <v>53.651558760599997</v>
      </c>
      <c r="H206" s="1538">
        <v>53.340030563399999</v>
      </c>
      <c r="I206" s="1538">
        <v>53.2464907827</v>
      </c>
      <c r="J206" s="1538">
        <v>53.702010159300002</v>
      </c>
      <c r="K206" s="1538"/>
      <c r="L206" s="1538" t="s">
        <v>1281</v>
      </c>
      <c r="M206" s="1538" t="s">
        <v>1281</v>
      </c>
      <c r="N206" s="1538" t="s">
        <v>1281</v>
      </c>
      <c r="O206" s="1538" t="s">
        <v>296</v>
      </c>
    </row>
    <row r="207" spans="1:15" ht="32.25" customHeight="1">
      <c r="A207" s="1532" t="s">
        <v>2205</v>
      </c>
      <c r="B207" s="1539" t="s">
        <v>2188</v>
      </c>
      <c r="C207" s="1534">
        <v>44.066691833519201</v>
      </c>
      <c r="D207" s="1534">
        <v>44.328371909779499</v>
      </c>
      <c r="E207" s="1534">
        <v>44.785062786940898</v>
      </c>
      <c r="F207" s="1534">
        <v>44.905896645460103</v>
      </c>
      <c r="G207" s="1534">
        <v>45.193756561560001</v>
      </c>
      <c r="H207" s="1534">
        <v>45.644328717994</v>
      </c>
      <c r="I207" s="1534">
        <v>46.409684850614099</v>
      </c>
      <c r="J207" s="1534">
        <v>47.418087435131397</v>
      </c>
      <c r="K207" s="1534">
        <v>48.834541558016497</v>
      </c>
      <c r="L207" s="1534">
        <v>50.988136520648602</v>
      </c>
      <c r="M207" s="1534">
        <v>52.530542437953102</v>
      </c>
      <c r="N207" s="1534">
        <v>53.530113206311299</v>
      </c>
      <c r="O207" s="1541">
        <v>48.140344700131799</v>
      </c>
    </row>
    <row r="208" spans="1:15" ht="32.25" customHeight="1">
      <c r="A208" s="1536" t="s">
        <v>2206</v>
      </c>
      <c r="B208" s="1537" t="s">
        <v>2185</v>
      </c>
      <c r="C208" s="1538">
        <v>52.672348366900003</v>
      </c>
      <c r="D208" s="1538">
        <v>52.558823536399998</v>
      </c>
      <c r="E208" s="1538">
        <v>52.769623748900003</v>
      </c>
      <c r="F208" s="1538">
        <v>53.020785446200001</v>
      </c>
      <c r="G208" s="1538">
        <v>53.216202716799998</v>
      </c>
      <c r="H208" s="1538">
        <v>53.306940383099999</v>
      </c>
      <c r="I208" s="1538">
        <v>53.3727471941</v>
      </c>
      <c r="J208" s="1538">
        <v>53.510162329899998</v>
      </c>
      <c r="K208" s="1538"/>
      <c r="L208" s="1538" t="s">
        <v>1281</v>
      </c>
      <c r="M208" s="1538" t="s">
        <v>1281</v>
      </c>
      <c r="N208" s="1538" t="s">
        <v>1281</v>
      </c>
      <c r="O208" s="1538" t="s">
        <v>296</v>
      </c>
    </row>
    <row r="209" spans="1:35" ht="32.25" customHeight="1">
      <c r="A209" s="1542" t="s">
        <v>2207</v>
      </c>
      <c r="B209" s="1539" t="s">
        <v>2188</v>
      </c>
      <c r="C209" s="1534">
        <v>1.88055485532578</v>
      </c>
      <c r="D209" s="1534">
        <v>1.89609138386131</v>
      </c>
      <c r="E209" s="1534">
        <v>1.92417237581812</v>
      </c>
      <c r="F209" s="1534">
        <v>1.95737182220263</v>
      </c>
      <c r="G209" s="1534">
        <v>1.9460938031404</v>
      </c>
      <c r="H209" s="1534">
        <v>1.9354227527183301</v>
      </c>
      <c r="I209" s="1534">
        <v>1.9453709622265301</v>
      </c>
      <c r="J209" s="1534">
        <v>1.9544731067429</v>
      </c>
      <c r="K209" s="1534">
        <v>1.96731384282852</v>
      </c>
      <c r="L209" s="1534">
        <v>1.99804521712622</v>
      </c>
      <c r="M209" s="1534">
        <v>2.09367193509935</v>
      </c>
      <c r="N209" s="1534">
        <v>2.1287401014131699</v>
      </c>
      <c r="O209" s="1535"/>
    </row>
    <row r="210" spans="1:35" ht="32.25" customHeight="1">
      <c r="A210" s="1544" t="s">
        <v>2208</v>
      </c>
      <c r="B210" s="1537" t="s">
        <v>2185</v>
      </c>
      <c r="C210" s="1538">
        <v>2.2054902151000002</v>
      </c>
      <c r="D210" s="1538">
        <v>2.2548977097999998</v>
      </c>
      <c r="E210" s="1538">
        <v>2.2744317718999998</v>
      </c>
      <c r="F210" s="1538">
        <v>2.3179409869000001</v>
      </c>
      <c r="G210" s="1538">
        <v>2.2916152904999998</v>
      </c>
      <c r="H210" s="1538">
        <v>2.2855764599000001</v>
      </c>
      <c r="I210" s="1538">
        <v>2.2728563469999998</v>
      </c>
      <c r="J210" s="1538">
        <v>2.2578815104999999</v>
      </c>
      <c r="K210" s="1538"/>
      <c r="L210" s="1538">
        <v>0</v>
      </c>
      <c r="M210" s="1538">
        <v>0</v>
      </c>
      <c r="N210" s="1538">
        <v>0</v>
      </c>
      <c r="O210" s="1535"/>
    </row>
    <row r="211" spans="1:35" ht="32.25" customHeight="1">
      <c r="A211" s="1532" t="s">
        <v>2209</v>
      </c>
      <c r="B211" s="1539" t="s">
        <v>2188</v>
      </c>
      <c r="C211" s="1534">
        <v>45.746392223259498</v>
      </c>
      <c r="D211" s="1534">
        <v>46.009141078319701</v>
      </c>
      <c r="E211" s="1534">
        <v>46.455748813712901</v>
      </c>
      <c r="F211" s="1534">
        <v>46.576206220549501</v>
      </c>
      <c r="G211" s="1534">
        <v>46.859237659711397</v>
      </c>
      <c r="H211" s="1534">
        <v>47.318032375284197</v>
      </c>
      <c r="I211" s="1534">
        <v>48.092962199185102</v>
      </c>
      <c r="J211" s="1534">
        <v>49.108176452147902</v>
      </c>
      <c r="K211" s="1534">
        <v>50.536500193738298</v>
      </c>
      <c r="L211" s="1534">
        <v>52.692114141594402</v>
      </c>
      <c r="M211" s="1534">
        <v>54.2404474604485</v>
      </c>
      <c r="N211" s="1534">
        <v>55.231159496572097</v>
      </c>
      <c r="O211" s="1540">
        <v>49.825601764622803</v>
      </c>
    </row>
    <row r="212" spans="1:35" ht="30" customHeight="1">
      <c r="A212" s="1547" t="s">
        <v>2210</v>
      </c>
      <c r="B212" s="1537" t="s">
        <v>2185</v>
      </c>
      <c r="C212" s="1538">
        <v>54.4156562569</v>
      </c>
      <c r="D212" s="1538">
        <v>54.301939349599998</v>
      </c>
      <c r="E212" s="1538">
        <v>54.492123340200003</v>
      </c>
      <c r="F212" s="1538">
        <v>54.743556332200001</v>
      </c>
      <c r="G212" s="1538">
        <v>54.942401050400001</v>
      </c>
      <c r="H212" s="1538">
        <v>55.042305507599998</v>
      </c>
      <c r="I212" s="1538">
        <v>55.1140760169</v>
      </c>
      <c r="J212" s="1538">
        <v>55.254682893499997</v>
      </c>
      <c r="K212" s="1538"/>
      <c r="L212" s="1538" t="s">
        <v>1281</v>
      </c>
      <c r="M212" s="1538" t="s">
        <v>1281</v>
      </c>
      <c r="N212" s="1538" t="s">
        <v>1281</v>
      </c>
      <c r="O212" s="1538" t="s">
        <v>296</v>
      </c>
    </row>
    <row r="213" spans="1:35" ht="30" customHeight="1">
      <c r="A213" s="1548" t="s">
        <v>2211</v>
      </c>
      <c r="B213" s="1539" t="s">
        <v>2188</v>
      </c>
      <c r="C213" s="1549">
        <v>4.2353194007481401</v>
      </c>
      <c r="D213" s="1549">
        <v>4.1559420867032904</v>
      </c>
      <c r="E213" s="1549">
        <v>4.12916314676671</v>
      </c>
      <c r="F213" s="1549">
        <v>4.08719241191843</v>
      </c>
      <c r="G213" s="1549">
        <v>4.0028723334249099</v>
      </c>
      <c r="H213" s="1549">
        <v>3.95925767940484</v>
      </c>
      <c r="I213" s="1549">
        <v>3.9130104785684998</v>
      </c>
      <c r="J213" s="1549">
        <v>3.9333617754652899</v>
      </c>
      <c r="K213" s="1549">
        <v>4.0357609530250498</v>
      </c>
      <c r="L213" s="1549">
        <v>4.1920111959787603</v>
      </c>
      <c r="M213" s="1549">
        <v>4.2548417370551697</v>
      </c>
      <c r="N213" s="1549">
        <v>4.2506215670585803</v>
      </c>
      <c r="O213" s="1541">
        <v>4.0930688710125303</v>
      </c>
    </row>
    <row r="214" spans="1:35" ht="30" customHeight="1">
      <c r="A214" s="1550" t="s">
        <v>2211</v>
      </c>
      <c r="B214" s="1537" t="s">
        <v>2185</v>
      </c>
      <c r="C214" s="1538">
        <v>4.2203821902999996</v>
      </c>
      <c r="D214" s="1538">
        <v>4.2252793638000004</v>
      </c>
      <c r="E214" s="1538">
        <v>4.1660047467999997</v>
      </c>
      <c r="F214" s="1538">
        <v>4.1114061149000003</v>
      </c>
      <c r="G214" s="1538">
        <v>4.0401884433999999</v>
      </c>
      <c r="H214" s="1538">
        <v>3.9770831149000001</v>
      </c>
      <c r="I214" s="1538">
        <v>3.9501648679999999</v>
      </c>
      <c r="J214" s="1538">
        <v>3.9939519510000001</v>
      </c>
      <c r="K214" s="1538"/>
      <c r="L214" s="1538" t="s">
        <v>1281</v>
      </c>
      <c r="M214" s="1538" t="s">
        <v>1281</v>
      </c>
      <c r="N214" s="1538" t="s">
        <v>1281</v>
      </c>
      <c r="O214" s="1538" t="s">
        <v>296</v>
      </c>
    </row>
    <row r="215" spans="1:35" ht="30" customHeight="1">
      <c r="A215" s="1551" t="s">
        <v>2212</v>
      </c>
      <c r="B215" s="1539" t="s">
        <v>2188</v>
      </c>
      <c r="C215" s="1549">
        <v>3.5454425018421598</v>
      </c>
      <c r="D215" s="1549">
        <v>3.4959272894531401</v>
      </c>
      <c r="E215" s="1549">
        <v>3.4879032145430102</v>
      </c>
      <c r="F215" s="1549">
        <v>3.4688364493277</v>
      </c>
      <c r="G215" s="1549">
        <v>3.4282663622549001</v>
      </c>
      <c r="H215" s="1549">
        <v>3.3994901374190301</v>
      </c>
      <c r="I215" s="1549">
        <v>3.3838844719573999</v>
      </c>
      <c r="J215" s="1549">
        <v>3.3915606713626198</v>
      </c>
      <c r="K215" s="1549">
        <v>3.46875589537881</v>
      </c>
      <c r="L215" s="1549">
        <v>3.56682169203911</v>
      </c>
      <c r="M215" s="1549">
        <v>3.6036226930629498</v>
      </c>
      <c r="N215" s="1549">
        <v>3.5871825923093601</v>
      </c>
      <c r="O215" s="1541">
        <v>3.48353103526662</v>
      </c>
    </row>
    <row r="216" spans="1:35" ht="30" customHeight="1">
      <c r="A216" s="1556" t="s">
        <v>2212</v>
      </c>
      <c r="B216" s="1539" t="s">
        <v>2185</v>
      </c>
      <c r="C216" s="1554">
        <v>3.5758458141</v>
      </c>
      <c r="D216" s="1554">
        <v>3.5534493676999999</v>
      </c>
      <c r="E216" s="1554">
        <v>3.5242125144999998</v>
      </c>
      <c r="F216" s="1554">
        <v>3.4893341418000001</v>
      </c>
      <c r="G216" s="1554">
        <v>3.4590839981000001</v>
      </c>
      <c r="H216" s="1554">
        <v>3.4228319442999999</v>
      </c>
      <c r="I216" s="1554">
        <v>3.4099377381</v>
      </c>
      <c r="J216" s="1554">
        <v>3.4428259954999998</v>
      </c>
      <c r="K216" s="1554"/>
      <c r="L216" s="1554" t="s">
        <v>1281</v>
      </c>
      <c r="M216" s="1554" t="s">
        <v>1281</v>
      </c>
      <c r="N216" s="1554" t="s">
        <v>1281</v>
      </c>
      <c r="O216" s="1538" t="s">
        <v>296</v>
      </c>
    </row>
    <row r="217" spans="1:35" ht="12" customHeight="1">
      <c r="A217" s="1557" t="s">
        <v>2214</v>
      </c>
      <c r="R217" s="1559"/>
      <c r="S217" s="1559"/>
      <c r="T217" s="1559"/>
      <c r="U217" s="1559"/>
      <c r="V217" s="1560"/>
      <c r="W217" s="1534"/>
      <c r="X217" s="1534"/>
      <c r="Y217" s="1534"/>
      <c r="Z217" s="1534"/>
      <c r="AA217" s="1534"/>
      <c r="AB217" s="1534"/>
      <c r="AC217" s="1534"/>
      <c r="AD217" s="1534"/>
      <c r="AE217" s="1534"/>
      <c r="AF217" s="1534"/>
      <c r="AG217" s="1534"/>
      <c r="AH217" s="1534"/>
      <c r="AI217" s="1561"/>
    </row>
    <row r="218" spans="1:35" ht="12" customHeight="1">
      <c r="A218" s="322" t="s">
        <v>2215</v>
      </c>
      <c r="R218" s="1559"/>
      <c r="S218" s="1559"/>
      <c r="T218" s="1562"/>
      <c r="U218" s="1559"/>
      <c r="V218" s="1560"/>
      <c r="AG218" s="1563"/>
      <c r="AI218" s="1561"/>
    </row>
    <row r="219" spans="1:35" ht="12" customHeight="1">
      <c r="A219" s="322" t="s">
        <v>2216</v>
      </c>
      <c r="R219" s="1551"/>
      <c r="S219" s="1551"/>
      <c r="T219" s="1564"/>
      <c r="U219" s="1559"/>
      <c r="V219" s="1560"/>
    </row>
    <row r="220" spans="1:35" ht="12" customHeight="1">
      <c r="A220" s="1565" t="s">
        <v>2217</v>
      </c>
      <c r="R220" s="1551"/>
      <c r="S220" s="1551"/>
      <c r="T220" s="1559"/>
      <c r="U220" s="1559"/>
      <c r="V220" s="1560"/>
    </row>
    <row r="221" spans="1:35" ht="12" customHeight="1">
      <c r="A221" s="1565" t="s">
        <v>2218</v>
      </c>
      <c r="R221" s="1559"/>
      <c r="S221" s="1559"/>
      <c r="T221" s="1559"/>
      <c r="U221" s="1559"/>
      <c r="V221" s="1560"/>
    </row>
    <row r="222" spans="1:35" ht="13.5" customHeight="1">
      <c r="A222" s="322" t="s">
        <v>2219</v>
      </c>
      <c r="R222" s="1562"/>
      <c r="S222" s="1559"/>
      <c r="T222" s="1551"/>
      <c r="U222" s="1566"/>
      <c r="V222" s="1560"/>
    </row>
    <row r="223" spans="1:35" ht="13.5" customHeight="1">
      <c r="A223" s="2093" t="s">
        <v>273</v>
      </c>
      <c r="R223" s="1564"/>
      <c r="S223" s="1559"/>
      <c r="T223" s="1566"/>
      <c r="U223" s="1566"/>
      <c r="V223" s="1560"/>
    </row>
    <row r="224" spans="1:35" ht="13.5" customHeight="1">
      <c r="R224" s="1559"/>
      <c r="S224" s="1559"/>
      <c r="T224" s="1567"/>
      <c r="U224" s="1567"/>
      <c r="V224" s="1560"/>
    </row>
    <row r="225" spans="18:22" ht="13.5" customHeight="1">
      <c r="R225" s="1559"/>
      <c r="S225" s="1559"/>
      <c r="T225" s="1551"/>
      <c r="U225" s="1566"/>
      <c r="V225" s="1560"/>
    </row>
    <row r="226" spans="18:22" ht="13.5" customHeight="1">
      <c r="R226" s="1551"/>
      <c r="S226" s="1566"/>
      <c r="T226" s="1566"/>
      <c r="U226" s="1566"/>
      <c r="V226" s="1560"/>
    </row>
    <row r="227" spans="18:22" ht="13.5" customHeight="1">
      <c r="R227" s="1566"/>
      <c r="S227" s="1566"/>
      <c r="T227" s="1560"/>
    </row>
    <row r="228" spans="18:22" ht="13.5" customHeight="1">
      <c r="R228" s="1567"/>
      <c r="S228" s="1567"/>
      <c r="T228" s="1560"/>
    </row>
    <row r="229" spans="18:22" ht="13.5" customHeight="1">
      <c r="R229" s="1551"/>
      <c r="S229" s="1566"/>
      <c r="T229" s="1560"/>
    </row>
    <row r="230" spans="18:22" ht="13.5" customHeight="1">
      <c r="R230" s="1566"/>
      <c r="S230" s="1566"/>
      <c r="T230" s="1560"/>
    </row>
  </sheetData>
  <hyperlinks>
    <hyperlink ref="A223" location="'Inhaltsverzeichnis '!A1" display="Zurück zum Inhaltsverzeichnis" xr:uid="{2252D4F4-4F31-4B9F-8F02-976324D9266D}"/>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7C1AD-A5A4-4137-AF8C-0B0B45A5305B}">
  <sheetPr>
    <tabColor rgb="FFF9E03A"/>
    <pageSetUpPr fitToPage="1"/>
  </sheetPr>
  <dimension ref="A1:AI119"/>
  <sheetViews>
    <sheetView showGridLines="0" showZeros="0" zoomScale="130" zoomScaleNormal="130" workbookViewId="0"/>
  </sheetViews>
  <sheetFormatPr baseColWidth="10" defaultColWidth="10" defaultRowHeight="13.5" customHeight="1"/>
  <cols>
    <col min="1" max="1" width="13.625" style="306" customWidth="1"/>
    <col min="2" max="2" width="0.625" style="1521" customWidth="1"/>
    <col min="3" max="3" width="4.75" style="1558" customWidth="1"/>
    <col min="4" max="4" width="4.875" style="1558" customWidth="1"/>
    <col min="5" max="5" width="5" style="1558" customWidth="1"/>
    <col min="6" max="6" width="4.75" style="1558" customWidth="1"/>
    <col min="7" max="7" width="4.625" style="1558" customWidth="1"/>
    <col min="8" max="8" width="4.75" style="1558" customWidth="1"/>
    <col min="9" max="9" width="4.625" style="1558" customWidth="1"/>
    <col min="10" max="10" width="5" style="1558" customWidth="1"/>
    <col min="11" max="11" width="4.875" style="1558" customWidth="1"/>
    <col min="12" max="12" width="4.75" style="1558" customWidth="1"/>
    <col min="13" max="13" width="5.125" style="1558" customWidth="1"/>
    <col min="14" max="14" width="5.25" style="1558" customWidth="1"/>
    <col min="15" max="15" width="8.75" style="306" customWidth="1"/>
    <col min="16" max="24" width="10" style="306"/>
    <col min="25" max="25" width="26.125" style="306" customWidth="1"/>
    <col min="26" max="26" width="19" style="306" customWidth="1"/>
    <col min="27" max="16384" width="10" style="306"/>
  </cols>
  <sheetData>
    <row r="1" spans="1:29" s="1511" customFormat="1" ht="17.25" customHeight="1">
      <c r="A1" s="305" t="s">
        <v>2220</v>
      </c>
      <c r="B1" s="1508"/>
      <c r="C1" s="305"/>
      <c r="D1" s="305"/>
      <c r="E1" s="305"/>
      <c r="F1" s="305"/>
      <c r="G1" s="305"/>
      <c r="H1" s="305"/>
      <c r="I1" s="305"/>
      <c r="J1" s="305"/>
      <c r="K1" s="1509"/>
      <c r="L1" s="1509"/>
      <c r="M1" s="1509"/>
      <c r="N1" s="1510"/>
      <c r="O1" s="1510"/>
      <c r="Y1" s="1512" t="s">
        <v>2183</v>
      </c>
      <c r="Z1" s="1512" t="s">
        <v>2184</v>
      </c>
      <c r="AA1" s="1512" t="s">
        <v>2185</v>
      </c>
    </row>
    <row r="2" spans="1:29" s="1511" customFormat="1" ht="13.5" customHeight="1">
      <c r="A2" s="309" t="s">
        <v>2186</v>
      </c>
      <c r="B2" s="1513"/>
      <c r="C2" s="309"/>
      <c r="D2" s="309"/>
      <c r="E2" s="309"/>
      <c r="F2" s="309"/>
      <c r="G2" s="309"/>
      <c r="H2" s="309"/>
      <c r="I2" s="309"/>
      <c r="J2" s="309"/>
      <c r="K2" s="309"/>
      <c r="L2" s="309"/>
      <c r="M2" s="309"/>
      <c r="N2" s="1514"/>
      <c r="O2" s="1514"/>
      <c r="R2" s="1545"/>
      <c r="T2" s="1568"/>
      <c r="U2" s="1568"/>
      <c r="V2" s="1568"/>
      <c r="W2" s="1568"/>
      <c r="X2" s="1568"/>
      <c r="Y2" s="1512" t="s">
        <v>2187</v>
      </c>
      <c r="Z2" s="1512" t="s">
        <v>2184</v>
      </c>
      <c r="AA2" s="1512" t="s">
        <v>2188</v>
      </c>
    </row>
    <row r="3" spans="1:29" s="1511" customFormat="1" ht="13.5" customHeight="1">
      <c r="A3" s="309" t="s">
        <v>2221</v>
      </c>
      <c r="B3" s="1513"/>
      <c r="C3" s="309"/>
      <c r="D3" s="309"/>
      <c r="E3" s="309"/>
      <c r="F3" s="309"/>
      <c r="G3" s="309"/>
      <c r="H3" s="309"/>
      <c r="I3" s="309"/>
      <c r="J3" s="309"/>
      <c r="K3" s="309"/>
      <c r="L3" s="309"/>
      <c r="M3" s="309"/>
      <c r="N3" s="1514"/>
      <c r="O3" s="1514"/>
      <c r="R3" s="1545"/>
      <c r="T3" s="1568"/>
      <c r="U3" s="1568"/>
      <c r="V3" s="1568"/>
      <c r="W3" s="1568"/>
      <c r="X3" s="1568"/>
      <c r="Y3" s="1512" t="s">
        <v>1</v>
      </c>
      <c r="Z3" s="1512"/>
      <c r="AA3" s="1512"/>
    </row>
    <row r="4" spans="1:29" s="1511" customFormat="1" ht="13.5" customHeight="1">
      <c r="A4" s="309" t="s">
        <v>2190</v>
      </c>
      <c r="B4" s="1513"/>
      <c r="C4" s="309"/>
      <c r="D4" s="309"/>
      <c r="E4" s="309"/>
      <c r="F4" s="309"/>
      <c r="G4" s="309"/>
      <c r="H4" s="309"/>
      <c r="I4" s="309"/>
      <c r="J4" s="309"/>
      <c r="K4" s="309"/>
      <c r="L4" s="309"/>
      <c r="M4" s="309"/>
      <c r="N4" s="1514"/>
      <c r="O4" s="1514"/>
      <c r="T4" s="1568"/>
      <c r="U4" s="1568"/>
      <c r="V4" s="1568"/>
      <c r="W4" s="1568"/>
      <c r="X4" s="1568"/>
      <c r="Y4" s="1512" t="s">
        <v>2191</v>
      </c>
      <c r="Z4" s="1512" t="s">
        <v>2192</v>
      </c>
      <c r="AA4" s="1512" t="s">
        <v>2185</v>
      </c>
    </row>
    <row r="5" spans="1:29" ht="18.75" customHeight="1">
      <c r="A5" s="1515" t="s">
        <v>2193</v>
      </c>
      <c r="B5" s="1516"/>
      <c r="C5" s="1517" t="s">
        <v>2194</v>
      </c>
      <c r="D5" s="1518"/>
      <c r="E5" s="1518"/>
      <c r="F5" s="1518"/>
      <c r="G5" s="1518"/>
      <c r="H5" s="1518"/>
      <c r="I5" s="1518"/>
      <c r="J5" s="1518"/>
      <c r="K5" s="1518"/>
      <c r="L5" s="1518"/>
      <c r="M5" s="1518"/>
      <c r="N5" s="1519"/>
      <c r="O5" s="1520" t="s">
        <v>2195</v>
      </c>
      <c r="Y5" s="1512" t="s">
        <v>2196</v>
      </c>
      <c r="Z5" s="1512" t="s">
        <v>2192</v>
      </c>
      <c r="AA5" s="1521" t="s">
        <v>2188</v>
      </c>
    </row>
    <row r="6" spans="1:29" ht="21" customHeight="1">
      <c r="A6" s="1522" t="s">
        <v>330</v>
      </c>
      <c r="B6" s="1523" t="s">
        <v>304</v>
      </c>
      <c r="C6" s="1524" t="s">
        <v>227</v>
      </c>
      <c r="D6" s="1525" t="s">
        <v>228</v>
      </c>
      <c r="E6" s="1525" t="s">
        <v>2135</v>
      </c>
      <c r="F6" s="1525" t="s">
        <v>2136</v>
      </c>
      <c r="G6" s="1525" t="s">
        <v>231</v>
      </c>
      <c r="H6" s="1525" t="s">
        <v>2137</v>
      </c>
      <c r="I6" s="1525" t="s">
        <v>234</v>
      </c>
      <c r="J6" s="1525" t="s">
        <v>222</v>
      </c>
      <c r="K6" s="1525" t="s">
        <v>2138</v>
      </c>
      <c r="L6" s="1525" t="s">
        <v>224</v>
      </c>
      <c r="M6" s="1525" t="s">
        <v>225</v>
      </c>
      <c r="N6" s="1526" t="s">
        <v>1089</v>
      </c>
      <c r="O6" s="1527" t="s">
        <v>2197</v>
      </c>
      <c r="Y6" s="1568" t="s">
        <v>1</v>
      </c>
    </row>
    <row r="7" spans="1:29" ht="13.5" customHeight="1">
      <c r="A7" s="1528" t="s">
        <v>185</v>
      </c>
      <c r="B7" s="1529"/>
      <c r="C7" s="1530"/>
      <c r="D7" s="1530"/>
      <c r="E7" s="1530"/>
      <c r="F7" s="1530"/>
      <c r="G7" s="1530"/>
      <c r="H7" s="1530"/>
      <c r="I7" s="1530"/>
      <c r="J7" s="1530"/>
      <c r="K7" s="1530"/>
      <c r="L7" s="1530"/>
      <c r="M7" s="1530"/>
      <c r="N7" s="1530"/>
      <c r="O7" s="1531"/>
      <c r="Y7" s="1568"/>
    </row>
    <row r="8" spans="1:29" ht="32.25" customHeight="1">
      <c r="A8" s="1532" t="s">
        <v>2203</v>
      </c>
      <c r="B8" s="1569" t="s">
        <v>2188</v>
      </c>
      <c r="C8" s="1534">
        <v>58.163414958456002</v>
      </c>
      <c r="D8" s="1534">
        <v>57.4151564984871</v>
      </c>
      <c r="E8" s="1534">
        <v>57.298867755293301</v>
      </c>
      <c r="F8" s="1534">
        <v>55.3873840677849</v>
      </c>
      <c r="G8" s="1534">
        <v>55.464838487173999</v>
      </c>
      <c r="H8" s="1534">
        <v>55.017531851164101</v>
      </c>
      <c r="I8" s="1534">
        <v>55.107346195636097</v>
      </c>
      <c r="J8" s="1534">
        <v>55.480261378926301</v>
      </c>
      <c r="K8" s="1534">
        <v>57.607165656257799</v>
      </c>
      <c r="L8" s="1534">
        <v>60.979592425378897</v>
      </c>
      <c r="M8" s="1534">
        <v>62.083670812561401</v>
      </c>
      <c r="N8" s="1534">
        <v>62.651764248975503</v>
      </c>
      <c r="O8" s="1541">
        <v>58.552585035428997</v>
      </c>
    </row>
    <row r="9" spans="1:29" ht="32.25" customHeight="1">
      <c r="A9" s="1536" t="s">
        <v>2204</v>
      </c>
      <c r="B9" s="1570" t="s">
        <v>2185</v>
      </c>
      <c r="C9" s="1538">
        <v>63.304573400800003</v>
      </c>
      <c r="D9" s="1538">
        <v>63.230636837600002</v>
      </c>
      <c r="E9" s="1538">
        <v>63.755511030999998</v>
      </c>
      <c r="F9" s="1538">
        <v>63.681800166800002</v>
      </c>
      <c r="G9" s="1538">
        <v>64.144969785699999</v>
      </c>
      <c r="H9" s="1538">
        <v>64.199043060199998</v>
      </c>
      <c r="I9" s="1538">
        <v>64.077699881599997</v>
      </c>
      <c r="J9" s="1538">
        <v>65.553653559500006</v>
      </c>
      <c r="K9" s="1538"/>
      <c r="L9" s="1538" t="s">
        <v>1281</v>
      </c>
      <c r="M9" s="1538" t="s">
        <v>1281</v>
      </c>
      <c r="N9" s="1538" t="s">
        <v>1281</v>
      </c>
      <c r="O9" s="1538" t="s">
        <v>296</v>
      </c>
    </row>
    <row r="10" spans="1:29" ht="32.25" customHeight="1">
      <c r="A10" s="1532" t="s">
        <v>2205</v>
      </c>
      <c r="B10" s="1569" t="s">
        <v>2188</v>
      </c>
      <c r="C10" s="1534">
        <v>57.3586765666589</v>
      </c>
      <c r="D10" s="1534">
        <v>57.361916172574901</v>
      </c>
      <c r="E10" s="1534">
        <v>57.398611323948302</v>
      </c>
      <c r="F10" s="1534">
        <v>55.5600405768458</v>
      </c>
      <c r="G10" s="1534">
        <v>55.8524497626006</v>
      </c>
      <c r="H10" s="1534">
        <v>55.898658605917198</v>
      </c>
      <c r="I10" s="1534">
        <v>56.118986931766599</v>
      </c>
      <c r="J10" s="1534">
        <v>56.4739400384898</v>
      </c>
      <c r="K10" s="1534">
        <v>57.720306064332398</v>
      </c>
      <c r="L10" s="1534">
        <v>60.238592531976401</v>
      </c>
      <c r="M10" s="1534">
        <v>60.943610819414303</v>
      </c>
      <c r="N10" s="1534">
        <v>61.548668331077799</v>
      </c>
      <c r="O10" s="1541">
        <v>58.567264151122899</v>
      </c>
    </row>
    <row r="11" spans="1:29" ht="32.25" customHeight="1">
      <c r="A11" s="1536" t="s">
        <v>2206</v>
      </c>
      <c r="B11" s="1570" t="s">
        <v>2185</v>
      </c>
      <c r="C11" s="1538">
        <v>62.4373675951</v>
      </c>
      <c r="D11" s="1538">
        <v>62.857448233200003</v>
      </c>
      <c r="E11" s="1538">
        <v>63.730406214699997</v>
      </c>
      <c r="F11" s="1538">
        <v>63.914802961200003</v>
      </c>
      <c r="G11" s="1538">
        <v>64.626211700900001</v>
      </c>
      <c r="H11" s="1538">
        <v>64.990175359800006</v>
      </c>
      <c r="I11" s="1538">
        <v>65.070117203999999</v>
      </c>
      <c r="J11" s="1538">
        <v>66.140970385700001</v>
      </c>
      <c r="K11" s="1538"/>
      <c r="L11" s="1538" t="s">
        <v>1281</v>
      </c>
      <c r="M11" s="1538" t="s">
        <v>1281</v>
      </c>
      <c r="N11" s="1538" t="s">
        <v>1281</v>
      </c>
      <c r="O11" s="1538" t="s">
        <v>296</v>
      </c>
    </row>
    <row r="12" spans="1:29" ht="32.25" customHeight="1">
      <c r="A12" s="1532" t="s">
        <v>2209</v>
      </c>
      <c r="B12" s="1569" t="s">
        <v>2188</v>
      </c>
      <c r="C12" s="1534">
        <v>59.964674974183097</v>
      </c>
      <c r="D12" s="1534">
        <v>59.944160440551798</v>
      </c>
      <c r="E12" s="1534">
        <v>59.970668053527902</v>
      </c>
      <c r="F12" s="1534">
        <v>58.066758124207801</v>
      </c>
      <c r="G12" s="1534">
        <v>58.371105592778697</v>
      </c>
      <c r="H12" s="1534">
        <v>58.451937896647301</v>
      </c>
      <c r="I12" s="1534">
        <v>58.702547350701998</v>
      </c>
      <c r="J12" s="1534">
        <v>59.100165754993597</v>
      </c>
      <c r="K12" s="1534">
        <v>60.386144313455702</v>
      </c>
      <c r="L12" s="1534">
        <v>62.934767945377303</v>
      </c>
      <c r="M12" s="1534">
        <v>63.670212680055897</v>
      </c>
      <c r="N12" s="1534">
        <v>64.221756281441699</v>
      </c>
      <c r="O12" s="1541">
        <v>61.173802459631801</v>
      </c>
    </row>
    <row r="13" spans="1:29" ht="30" customHeight="1">
      <c r="A13" s="1547" t="s">
        <v>2210</v>
      </c>
      <c r="B13" s="1570" t="s">
        <v>2185</v>
      </c>
      <c r="C13" s="1538">
        <v>65.1223555097</v>
      </c>
      <c r="D13" s="1538">
        <v>65.561018939799993</v>
      </c>
      <c r="E13" s="1538">
        <v>66.390086893900005</v>
      </c>
      <c r="F13" s="1538">
        <v>66.521559848699994</v>
      </c>
      <c r="G13" s="1538">
        <v>67.179124344100003</v>
      </c>
      <c r="H13" s="1538">
        <v>67.603832593700005</v>
      </c>
      <c r="I13" s="1538">
        <v>67.701292676999998</v>
      </c>
      <c r="J13" s="1538">
        <v>68.735418189499995</v>
      </c>
      <c r="K13" s="1538"/>
      <c r="L13" s="1538" t="s">
        <v>1281</v>
      </c>
      <c r="M13" s="1538" t="s">
        <v>1281</v>
      </c>
      <c r="N13" s="1538" t="s">
        <v>1281</v>
      </c>
      <c r="O13" s="1538" t="s">
        <v>296</v>
      </c>
    </row>
    <row r="14" spans="1:29" ht="30" customHeight="1">
      <c r="A14" s="1548" t="s">
        <v>2211</v>
      </c>
      <c r="B14" s="1569" t="s">
        <v>2188</v>
      </c>
      <c r="C14" s="1549">
        <v>4.30415727819131</v>
      </c>
      <c r="D14" s="1549">
        <v>4.1751874078677096</v>
      </c>
      <c r="E14" s="1549">
        <v>4.1489950558979398</v>
      </c>
      <c r="F14" s="1549">
        <v>4.1050819597892501</v>
      </c>
      <c r="G14" s="1549">
        <v>4.0137667943364903</v>
      </c>
      <c r="H14" s="1549">
        <v>3.9403456609976102</v>
      </c>
      <c r="I14" s="1549">
        <v>3.88644701254966</v>
      </c>
      <c r="J14" s="1549">
        <v>3.8649028622700001</v>
      </c>
      <c r="K14" s="1549">
        <v>4.0197349303334198</v>
      </c>
      <c r="L14" s="1549">
        <v>4.1706202206683196</v>
      </c>
      <c r="M14" s="1549">
        <v>4.2632424750416904</v>
      </c>
      <c r="N14" s="1549">
        <v>4.2909250460973203</v>
      </c>
      <c r="O14" s="1541">
        <v>4.09328756629849</v>
      </c>
      <c r="Z14" s="1543"/>
      <c r="AA14" s="1511"/>
      <c r="AB14" s="1511"/>
      <c r="AC14" s="1511"/>
    </row>
    <row r="15" spans="1:29" ht="30" customHeight="1">
      <c r="A15" s="1550" t="s">
        <v>2211</v>
      </c>
      <c r="B15" s="1570" t="s">
        <v>2185</v>
      </c>
      <c r="C15" s="1571">
        <v>4.2915620346000001</v>
      </c>
      <c r="D15" s="1571">
        <v>4.2061150059000001</v>
      </c>
      <c r="E15" s="1571">
        <v>4.1405373232000002</v>
      </c>
      <c r="F15" s="1571">
        <v>4.0798317647999998</v>
      </c>
      <c r="G15" s="1571">
        <v>3.9841484822000002</v>
      </c>
      <c r="H15" s="1571">
        <v>3.9293781508999999</v>
      </c>
      <c r="I15" s="1571">
        <v>3.8756138232000001</v>
      </c>
      <c r="J15" s="1571">
        <v>3.9177131931</v>
      </c>
      <c r="K15" s="1571"/>
      <c r="L15" s="1571" t="s">
        <v>1281</v>
      </c>
      <c r="M15" s="1571" t="s">
        <v>1281</v>
      </c>
      <c r="N15" s="1571" t="s">
        <v>1281</v>
      </c>
      <c r="O15" s="1538" t="s">
        <v>296</v>
      </c>
      <c r="Z15" s="1545"/>
      <c r="AA15" s="1511"/>
      <c r="AB15" s="1546"/>
      <c r="AC15" s="1546"/>
    </row>
    <row r="16" spans="1:29" ht="30" customHeight="1">
      <c r="A16" s="1551" t="s">
        <v>2212</v>
      </c>
      <c r="B16" s="1569" t="s">
        <v>2188</v>
      </c>
      <c r="C16" s="1549">
        <v>3.3761783597765298</v>
      </c>
      <c r="D16" s="1549">
        <v>3.2896117833233398</v>
      </c>
      <c r="E16" s="1549">
        <v>3.2717151383197001</v>
      </c>
      <c r="F16" s="1549">
        <v>3.2854930300332899</v>
      </c>
      <c r="G16" s="1549">
        <v>3.2989272298375898</v>
      </c>
      <c r="H16" s="1549">
        <v>3.2337155756090499</v>
      </c>
      <c r="I16" s="1549">
        <v>3.2402791959094599</v>
      </c>
      <c r="J16" s="1549">
        <v>3.2594796011760501</v>
      </c>
      <c r="K16" s="1549">
        <v>3.3593271942340701</v>
      </c>
      <c r="L16" s="1549">
        <v>3.4557064422353099</v>
      </c>
      <c r="M16" s="1549">
        <v>3.4851374161425301</v>
      </c>
      <c r="N16" s="1549">
        <v>3.4575288079267299</v>
      </c>
      <c r="O16" s="1541">
        <v>3.3310750610481499</v>
      </c>
    </row>
    <row r="17" spans="1:15" ht="30" customHeight="1">
      <c r="A17" s="1552" t="s">
        <v>2212</v>
      </c>
      <c r="B17" s="1572" t="s">
        <v>2185</v>
      </c>
      <c r="C17" s="1554">
        <v>3.4009447307</v>
      </c>
      <c r="D17" s="1554">
        <v>3.3437149594000002</v>
      </c>
      <c r="E17" s="1554">
        <v>3.3076311867000001</v>
      </c>
      <c r="F17" s="1554">
        <v>3.2891203251999999</v>
      </c>
      <c r="G17" s="1554">
        <v>3.2971721077999998</v>
      </c>
      <c r="H17" s="1554">
        <v>3.2623908748999999</v>
      </c>
      <c r="I17" s="1554">
        <v>3.2524200878</v>
      </c>
      <c r="J17" s="1554">
        <v>3.3187039689</v>
      </c>
      <c r="K17" s="1554"/>
      <c r="L17" s="1554" t="s">
        <v>1281</v>
      </c>
      <c r="M17" s="1554" t="s">
        <v>1281</v>
      </c>
      <c r="N17" s="1554" t="s">
        <v>1281</v>
      </c>
      <c r="O17" s="1573" t="s">
        <v>296</v>
      </c>
    </row>
    <row r="18" spans="1:15" ht="13.5" customHeight="1">
      <c r="A18" s="1528" t="s">
        <v>186</v>
      </c>
      <c r="B18" s="1529"/>
      <c r="C18" s="1530"/>
      <c r="D18" s="1530"/>
      <c r="E18" s="1530"/>
      <c r="F18" s="1530"/>
      <c r="G18" s="1530"/>
      <c r="H18" s="1530"/>
      <c r="I18" s="1530"/>
      <c r="J18" s="1530"/>
      <c r="K18" s="1530"/>
      <c r="L18" s="1530"/>
      <c r="M18" s="1530"/>
      <c r="N18" s="1530"/>
      <c r="O18" s="1531"/>
    </row>
    <row r="19" spans="1:15" ht="32.25" customHeight="1">
      <c r="A19" s="1532" t="s">
        <v>2203</v>
      </c>
      <c r="B19" s="1569" t="s">
        <v>2188</v>
      </c>
      <c r="C19" s="1534">
        <v>56.690003872187297</v>
      </c>
      <c r="D19" s="1534">
        <v>56.186151892467898</v>
      </c>
      <c r="E19" s="1534">
        <v>56.239710365104898</v>
      </c>
      <c r="F19" s="1534">
        <v>56.028271045170499</v>
      </c>
      <c r="G19" s="1534">
        <v>55.987086435276503</v>
      </c>
      <c r="H19" s="1534">
        <v>55.725744053982901</v>
      </c>
      <c r="I19" s="1534">
        <v>55.924735571814701</v>
      </c>
      <c r="J19" s="1534">
        <v>56.380963096536597</v>
      </c>
      <c r="K19" s="1534">
        <v>58.199079560290897</v>
      </c>
      <c r="L19" s="1534">
        <v>60.501241788769299</v>
      </c>
      <c r="M19" s="1534">
        <v>62.309366753897997</v>
      </c>
      <c r="N19" s="1534">
        <v>63.284734866663001</v>
      </c>
      <c r="O19" s="1541">
        <v>58.151527033377199</v>
      </c>
    </row>
    <row r="20" spans="1:15" ht="32.25" customHeight="1">
      <c r="A20" s="1536" t="s">
        <v>2204</v>
      </c>
      <c r="B20" s="1570" t="s">
        <v>2185</v>
      </c>
      <c r="C20" s="1538">
        <v>63.533139112699999</v>
      </c>
      <c r="D20" s="1538">
        <v>64.070683715300007</v>
      </c>
      <c r="E20" s="1538">
        <v>64.767694071799994</v>
      </c>
      <c r="F20" s="1538">
        <v>64.704241625400002</v>
      </c>
      <c r="G20" s="1538">
        <v>64.895618266599996</v>
      </c>
      <c r="H20" s="1538">
        <v>64.936001537600006</v>
      </c>
      <c r="I20" s="1538">
        <v>65.431853787199998</v>
      </c>
      <c r="J20" s="1538">
        <v>66.354238877699999</v>
      </c>
      <c r="K20" s="1538"/>
      <c r="L20" s="1538" t="s">
        <v>1281</v>
      </c>
      <c r="M20" s="1538" t="s">
        <v>1281</v>
      </c>
      <c r="N20" s="1538" t="s">
        <v>1281</v>
      </c>
      <c r="O20" s="1538" t="s">
        <v>296</v>
      </c>
    </row>
    <row r="21" spans="1:15" ht="32.25" customHeight="1">
      <c r="A21" s="1532" t="s">
        <v>2205</v>
      </c>
      <c r="B21" s="1569" t="s">
        <v>2188</v>
      </c>
      <c r="C21" s="1534">
        <v>55.715347340510199</v>
      </c>
      <c r="D21" s="1534">
        <v>55.942757589099301</v>
      </c>
      <c r="E21" s="1534">
        <v>56.130536861885098</v>
      </c>
      <c r="F21" s="1534">
        <v>56.026564202428702</v>
      </c>
      <c r="G21" s="1534">
        <v>56.265501470540002</v>
      </c>
      <c r="H21" s="1534">
        <v>56.382618493309003</v>
      </c>
      <c r="I21" s="1534">
        <v>56.7274227832009</v>
      </c>
      <c r="J21" s="1534">
        <v>57.119633410324802</v>
      </c>
      <c r="K21" s="1534">
        <v>58.073485229838496</v>
      </c>
      <c r="L21" s="1534">
        <v>59.549351120556601</v>
      </c>
      <c r="M21" s="1534">
        <v>60.909646859660803</v>
      </c>
      <c r="N21" s="1534">
        <v>61.870506838081702</v>
      </c>
      <c r="O21" s="1541">
        <v>57.956960862372597</v>
      </c>
    </row>
    <row r="22" spans="1:15" ht="32.25" customHeight="1">
      <c r="A22" s="1536" t="s">
        <v>2206</v>
      </c>
      <c r="B22" s="1570" t="s">
        <v>2185</v>
      </c>
      <c r="C22" s="1538">
        <v>62.506868924700001</v>
      </c>
      <c r="D22" s="1538">
        <v>63.412775987300002</v>
      </c>
      <c r="E22" s="1538">
        <v>64.494331110999994</v>
      </c>
      <c r="F22" s="1538">
        <v>64.724454922999996</v>
      </c>
      <c r="G22" s="1538">
        <v>65.173856269500007</v>
      </c>
      <c r="H22" s="1538">
        <v>65.543434030300006</v>
      </c>
      <c r="I22" s="1538">
        <v>66.103034997099996</v>
      </c>
      <c r="J22" s="1538">
        <v>66.653310720500002</v>
      </c>
      <c r="K22" s="1538"/>
      <c r="L22" s="1538" t="s">
        <v>1281</v>
      </c>
      <c r="M22" s="1538" t="s">
        <v>1281</v>
      </c>
      <c r="N22" s="1538" t="s">
        <v>1281</v>
      </c>
      <c r="O22" s="1538" t="s">
        <v>296</v>
      </c>
    </row>
    <row r="23" spans="1:15" ht="32.25" customHeight="1">
      <c r="A23" s="1532" t="s">
        <v>2209</v>
      </c>
      <c r="B23" s="1569" t="s">
        <v>2188</v>
      </c>
      <c r="C23" s="1534">
        <v>58.466213725305103</v>
      </c>
      <c r="D23" s="1534">
        <v>58.664797236188299</v>
      </c>
      <c r="E23" s="1534">
        <v>58.814596422273503</v>
      </c>
      <c r="F23" s="1534">
        <v>58.661845402612698</v>
      </c>
      <c r="G23" s="1534">
        <v>58.830641410176398</v>
      </c>
      <c r="H23" s="1534">
        <v>59.041916260759102</v>
      </c>
      <c r="I23" s="1534">
        <v>59.401453835032001</v>
      </c>
      <c r="J23" s="1534">
        <v>59.855260481208099</v>
      </c>
      <c r="K23" s="1534">
        <v>60.9186436128333</v>
      </c>
      <c r="L23" s="1534">
        <v>62.429561197634399</v>
      </c>
      <c r="M23" s="1534">
        <v>63.8471444900999</v>
      </c>
      <c r="N23" s="1534">
        <v>64.764946873756699</v>
      </c>
      <c r="O23" s="1541">
        <v>60.698789179100302</v>
      </c>
    </row>
    <row r="24" spans="1:15" ht="30" customHeight="1">
      <c r="A24" s="1547" t="s">
        <v>2210</v>
      </c>
      <c r="B24" s="1570" t="s">
        <v>2185</v>
      </c>
      <c r="C24" s="1538">
        <v>65.411824122900001</v>
      </c>
      <c r="D24" s="1538">
        <v>66.270619048900002</v>
      </c>
      <c r="E24" s="1538">
        <v>67.330324854300002</v>
      </c>
      <c r="F24" s="1538">
        <v>67.468574808200003</v>
      </c>
      <c r="G24" s="1538">
        <v>67.890808689899998</v>
      </c>
      <c r="H24" s="1538">
        <v>68.301285917300007</v>
      </c>
      <c r="I24" s="1538">
        <v>68.877644161399999</v>
      </c>
      <c r="J24" s="1538">
        <v>69.453655524799998</v>
      </c>
      <c r="K24" s="1538"/>
      <c r="L24" s="1538" t="s">
        <v>1281</v>
      </c>
      <c r="M24" s="1538" t="s">
        <v>1281</v>
      </c>
      <c r="N24" s="1538" t="s">
        <v>1281</v>
      </c>
      <c r="O24" s="1538" t="s">
        <v>296</v>
      </c>
    </row>
    <row r="25" spans="1:15" ht="30" customHeight="1">
      <c r="A25" s="1548" t="s">
        <v>2211</v>
      </c>
      <c r="B25" s="1569" t="s">
        <v>2188</v>
      </c>
      <c r="C25" s="1549">
        <v>4.2975948129852597</v>
      </c>
      <c r="D25" s="1549">
        <v>4.1745104048383501</v>
      </c>
      <c r="E25" s="1549">
        <v>4.1539980024411802</v>
      </c>
      <c r="F25" s="1549">
        <v>4.1147430244201297</v>
      </c>
      <c r="G25" s="1549">
        <v>4.0241691978232499</v>
      </c>
      <c r="H25" s="1549">
        <v>3.9757176800037999</v>
      </c>
      <c r="I25" s="1549">
        <v>3.9328343225868898</v>
      </c>
      <c r="J25" s="1549">
        <v>3.9106108624344098</v>
      </c>
      <c r="K25" s="1549">
        <v>4.0410909798152401</v>
      </c>
      <c r="L25" s="1549">
        <v>4.1889368652690502</v>
      </c>
      <c r="M25" s="1549">
        <v>4.2938546362958698</v>
      </c>
      <c r="N25" s="1549">
        <v>4.3274808395022104</v>
      </c>
      <c r="O25" s="1541">
        <v>4.1147398398093804</v>
      </c>
    </row>
    <row r="26" spans="1:15" ht="30" customHeight="1">
      <c r="A26" s="1550" t="s">
        <v>2211</v>
      </c>
      <c r="B26" s="1570" t="s">
        <v>2185</v>
      </c>
      <c r="C26" s="1571">
        <v>4.2877891498</v>
      </c>
      <c r="D26" s="1571">
        <v>4.2331014311999997</v>
      </c>
      <c r="E26" s="1571">
        <v>4.1716677898999999</v>
      </c>
      <c r="F26" s="1571">
        <v>4.1108531896000002</v>
      </c>
      <c r="G26" s="1571">
        <v>4.0167132731999997</v>
      </c>
      <c r="H26" s="1571">
        <v>3.9578622837999999</v>
      </c>
      <c r="I26" s="1571">
        <v>3.9354366232000002</v>
      </c>
      <c r="J26" s="1571">
        <v>3.9669428307999999</v>
      </c>
      <c r="K26" s="1571"/>
      <c r="L26" s="1571" t="s">
        <v>1281</v>
      </c>
      <c r="M26" s="1571" t="s">
        <v>1281</v>
      </c>
      <c r="N26" s="1571" t="s">
        <v>1281</v>
      </c>
      <c r="O26" s="1538" t="s">
        <v>296</v>
      </c>
    </row>
    <row r="27" spans="1:15" ht="30" customHeight="1">
      <c r="A27" s="1551" t="s">
        <v>2212</v>
      </c>
      <c r="B27" s="1569" t="s">
        <v>2188</v>
      </c>
      <c r="C27" s="1549">
        <v>3.3984569569861498</v>
      </c>
      <c r="D27" s="1549">
        <v>3.3216229631662801</v>
      </c>
      <c r="E27" s="1549">
        <v>3.3059365585484102</v>
      </c>
      <c r="F27" s="1549">
        <v>3.31115310811346</v>
      </c>
      <c r="G27" s="1549">
        <v>3.3156332085529501</v>
      </c>
      <c r="H27" s="1549">
        <v>3.2639904659660299</v>
      </c>
      <c r="I27" s="1549">
        <v>3.2627763220412</v>
      </c>
      <c r="J27" s="1549">
        <v>3.2950621124676398</v>
      </c>
      <c r="K27" s="1549">
        <v>3.39782112185818</v>
      </c>
      <c r="L27" s="1549">
        <v>3.4780520793574001</v>
      </c>
      <c r="M27" s="1549">
        <v>3.50213169722152</v>
      </c>
      <c r="N27" s="1549">
        <v>3.48039675056383</v>
      </c>
      <c r="O27" s="1541">
        <v>3.35689015646805</v>
      </c>
    </row>
    <row r="28" spans="1:15" ht="30" customHeight="1">
      <c r="A28" s="1552" t="s">
        <v>2212</v>
      </c>
      <c r="B28" s="1572" t="s">
        <v>2185</v>
      </c>
      <c r="C28" s="1554">
        <v>3.4192438763999999</v>
      </c>
      <c r="D28" s="1554">
        <v>3.3746943764999999</v>
      </c>
      <c r="E28" s="1554">
        <v>3.3310688208000001</v>
      </c>
      <c r="F28" s="1554">
        <v>3.3091395283999998</v>
      </c>
      <c r="G28" s="1554">
        <v>3.3212529804000002</v>
      </c>
      <c r="H28" s="1554">
        <v>3.2893537766000001</v>
      </c>
      <c r="I28" s="1554">
        <v>3.2922718038999998</v>
      </c>
      <c r="J28" s="1554">
        <v>3.3553309208000002</v>
      </c>
      <c r="K28" s="1554"/>
      <c r="L28" s="1554" t="s">
        <v>1281</v>
      </c>
      <c r="M28" s="1554" t="s">
        <v>1281</v>
      </c>
      <c r="N28" s="1554" t="s">
        <v>1281</v>
      </c>
      <c r="O28" s="1573" t="s">
        <v>296</v>
      </c>
    </row>
    <row r="29" spans="1:15" ht="13.5" customHeight="1">
      <c r="A29" s="1528" t="s">
        <v>2146</v>
      </c>
      <c r="B29" s="1529"/>
      <c r="C29" s="1530"/>
      <c r="D29" s="1530"/>
      <c r="E29" s="1530"/>
      <c r="F29" s="1530"/>
      <c r="G29" s="1530"/>
      <c r="H29" s="1530"/>
      <c r="I29" s="1530"/>
      <c r="J29" s="1530"/>
      <c r="K29" s="1530"/>
      <c r="L29" s="1530"/>
      <c r="M29" s="1530"/>
      <c r="N29" s="1530"/>
      <c r="O29" s="1531"/>
    </row>
    <row r="30" spans="1:15" ht="32.25" customHeight="1">
      <c r="A30" s="1532" t="s">
        <v>2203</v>
      </c>
      <c r="B30" s="1569" t="s">
        <v>2188</v>
      </c>
      <c r="C30" s="1534">
        <v>56.399418310690102</v>
      </c>
      <c r="D30" s="1534">
        <v>55.689566390313097</v>
      </c>
      <c r="E30" s="1534">
        <v>55.8401754018169</v>
      </c>
      <c r="F30" s="1534">
        <v>55.683992738825602</v>
      </c>
      <c r="G30" s="1534">
        <v>55.514927607364697</v>
      </c>
      <c r="H30" s="1534">
        <v>55.192776731302203</v>
      </c>
      <c r="I30" s="1534">
        <v>55.164225893116701</v>
      </c>
      <c r="J30" s="1534">
        <v>55.426403756386797</v>
      </c>
      <c r="K30" s="1534">
        <v>57.276273927378199</v>
      </c>
      <c r="L30" s="1534">
        <v>60.010484542668401</v>
      </c>
      <c r="M30" s="1534">
        <v>61.647978722021399</v>
      </c>
      <c r="N30" s="1534">
        <v>62.839855212266798</v>
      </c>
      <c r="O30" s="1541">
        <v>57.563396922223099</v>
      </c>
    </row>
    <row r="31" spans="1:15" ht="32.25" customHeight="1">
      <c r="A31" s="1536" t="s">
        <v>2204</v>
      </c>
      <c r="B31" s="1570" t="s">
        <v>2185</v>
      </c>
      <c r="C31" s="1538">
        <v>62.911488788200003</v>
      </c>
      <c r="D31" s="1538">
        <v>63.787721945999998</v>
      </c>
      <c r="E31" s="1538">
        <v>64.066513680699998</v>
      </c>
      <c r="F31" s="1538">
        <v>63.961826061300002</v>
      </c>
      <c r="G31" s="1538">
        <v>63.792071316300003</v>
      </c>
      <c r="H31" s="1538">
        <v>63.831740438899999</v>
      </c>
      <c r="I31" s="1538">
        <v>63.660291964999999</v>
      </c>
      <c r="J31" s="1538">
        <v>64.092183068899999</v>
      </c>
      <c r="K31" s="1538"/>
      <c r="L31" s="1538" t="s">
        <v>1281</v>
      </c>
      <c r="M31" s="1538" t="s">
        <v>1281</v>
      </c>
      <c r="N31" s="1538" t="s">
        <v>1281</v>
      </c>
      <c r="O31" s="1538" t="s">
        <v>296</v>
      </c>
    </row>
    <row r="32" spans="1:15" ht="32.25" customHeight="1">
      <c r="A32" s="1532" t="s">
        <v>2205</v>
      </c>
      <c r="B32" s="1569" t="s">
        <v>2188</v>
      </c>
      <c r="C32" s="1534">
        <v>55.137376542474499</v>
      </c>
      <c r="D32" s="1534">
        <v>55.171094013441802</v>
      </c>
      <c r="E32" s="1534">
        <v>55.514565267691097</v>
      </c>
      <c r="F32" s="1534">
        <v>55.561293847231603</v>
      </c>
      <c r="G32" s="1534">
        <v>55.905959089634102</v>
      </c>
      <c r="H32" s="1534">
        <v>55.895816554304901</v>
      </c>
      <c r="I32" s="1534">
        <v>56.094869413538603</v>
      </c>
      <c r="J32" s="1534">
        <v>56.173187461799202</v>
      </c>
      <c r="K32" s="1534">
        <v>57.145741588092498</v>
      </c>
      <c r="L32" s="1534">
        <v>58.775086078965103</v>
      </c>
      <c r="M32" s="1534">
        <v>60.051727973539002</v>
      </c>
      <c r="N32" s="1534">
        <v>61.323982706801701</v>
      </c>
      <c r="O32" s="1541">
        <v>57.281280561625998</v>
      </c>
    </row>
    <row r="33" spans="1:15" ht="32.25" customHeight="1">
      <c r="A33" s="1536" t="s">
        <v>2206</v>
      </c>
      <c r="B33" s="1570" t="s">
        <v>2185</v>
      </c>
      <c r="C33" s="1538">
        <v>61.292515826600003</v>
      </c>
      <c r="D33" s="1538">
        <v>62.528896210799999</v>
      </c>
      <c r="E33" s="1538">
        <v>63.240783211199997</v>
      </c>
      <c r="F33" s="1538">
        <v>63.484620246399999</v>
      </c>
      <c r="G33" s="1538">
        <v>63.769709002699997</v>
      </c>
      <c r="H33" s="1538">
        <v>64.105702783799998</v>
      </c>
      <c r="I33" s="1538">
        <v>64.212601061699999</v>
      </c>
      <c r="J33" s="1538">
        <v>64.340279881100003</v>
      </c>
      <c r="K33" s="1538"/>
      <c r="L33" s="1538" t="s">
        <v>1281</v>
      </c>
      <c r="M33" s="1538" t="s">
        <v>1281</v>
      </c>
      <c r="N33" s="1538" t="s">
        <v>1281</v>
      </c>
      <c r="O33" s="1538" t="s">
        <v>296</v>
      </c>
    </row>
    <row r="34" spans="1:15" ht="32.25" customHeight="1">
      <c r="A34" s="1532" t="s">
        <v>2209</v>
      </c>
      <c r="B34" s="1569" t="s">
        <v>2188</v>
      </c>
      <c r="C34" s="1534">
        <v>57.808314680274101</v>
      </c>
      <c r="D34" s="1534">
        <v>57.8723201771368</v>
      </c>
      <c r="E34" s="1534">
        <v>58.191843744280902</v>
      </c>
      <c r="F34" s="1534">
        <v>58.262750488457797</v>
      </c>
      <c r="G34" s="1534">
        <v>58.610817281537798</v>
      </c>
      <c r="H34" s="1534">
        <v>58.603618814260997</v>
      </c>
      <c r="I34" s="1534">
        <v>58.856000766497601</v>
      </c>
      <c r="J34" s="1534">
        <v>58.924827947207604</v>
      </c>
      <c r="K34" s="1534">
        <v>59.913976857211999</v>
      </c>
      <c r="L34" s="1534">
        <v>61.549346559824997</v>
      </c>
      <c r="M34" s="1534">
        <v>62.802539763376402</v>
      </c>
      <c r="N34" s="1534">
        <v>64.061881449696898</v>
      </c>
      <c r="O34" s="1541">
        <v>60.005475870368898</v>
      </c>
    </row>
    <row r="35" spans="1:15" ht="30" customHeight="1">
      <c r="A35" s="1547" t="s">
        <v>2210</v>
      </c>
      <c r="B35" s="1570" t="s">
        <v>2185</v>
      </c>
      <c r="C35" s="1538">
        <v>63.975065220600001</v>
      </c>
      <c r="D35" s="1538">
        <v>65.236861488200006</v>
      </c>
      <c r="E35" s="1538">
        <v>65.999041328299995</v>
      </c>
      <c r="F35" s="1538">
        <v>66.177626945399993</v>
      </c>
      <c r="G35" s="1538">
        <v>66.518433741999999</v>
      </c>
      <c r="H35" s="1538">
        <v>66.8722276604</v>
      </c>
      <c r="I35" s="1538">
        <v>67.012840400599998</v>
      </c>
      <c r="J35" s="1538">
        <v>67.126684547400004</v>
      </c>
      <c r="K35" s="1538"/>
      <c r="L35" s="1538" t="s">
        <v>1281</v>
      </c>
      <c r="M35" s="1538" t="s">
        <v>1281</v>
      </c>
      <c r="N35" s="1538" t="s">
        <v>1281</v>
      </c>
      <c r="O35" s="1538" t="s">
        <v>296</v>
      </c>
    </row>
    <row r="36" spans="1:15" ht="30" customHeight="1">
      <c r="A36" s="1548" t="s">
        <v>2211</v>
      </c>
      <c r="B36" s="1569" t="s">
        <v>2188</v>
      </c>
      <c r="C36" s="1549">
        <v>4.4684987589163896</v>
      </c>
      <c r="D36" s="1549">
        <v>4.3322975100497896</v>
      </c>
      <c r="E36" s="1549">
        <v>4.2910762869788002</v>
      </c>
      <c r="F36" s="1549">
        <v>4.2447489086676704</v>
      </c>
      <c r="G36" s="1549">
        <v>4.1119995147484198</v>
      </c>
      <c r="H36" s="1549">
        <v>4.0466200675605597</v>
      </c>
      <c r="I36" s="1549">
        <v>3.9745257437210801</v>
      </c>
      <c r="J36" s="1549">
        <v>3.9960455553023699</v>
      </c>
      <c r="K36" s="1549">
        <v>4.14523788428101</v>
      </c>
      <c r="L36" s="1549">
        <v>4.3397323474474696</v>
      </c>
      <c r="M36" s="1549">
        <v>4.4692387908585003</v>
      </c>
      <c r="N36" s="1549">
        <v>4.4453386832275896</v>
      </c>
      <c r="O36" s="1541">
        <v>4.2319220546413296</v>
      </c>
    </row>
    <row r="37" spans="1:15" ht="30" customHeight="1">
      <c r="A37" s="1550" t="s">
        <v>2211</v>
      </c>
      <c r="B37" s="1570" t="s">
        <v>2185</v>
      </c>
      <c r="C37" s="1571">
        <v>4.4316715948000001</v>
      </c>
      <c r="D37" s="1571">
        <v>4.4031368205000003</v>
      </c>
      <c r="E37" s="1571">
        <v>4.3267119311000002</v>
      </c>
      <c r="F37" s="1571">
        <v>4.2463828541000002</v>
      </c>
      <c r="G37" s="1571">
        <v>4.1093007570999998</v>
      </c>
      <c r="H37" s="1571">
        <v>4.0698761777000003</v>
      </c>
      <c r="I37" s="1571">
        <v>4.0242838654000002</v>
      </c>
      <c r="J37" s="1571">
        <v>4.0459642049999998</v>
      </c>
      <c r="K37" s="1571"/>
      <c r="L37" s="1571" t="s">
        <v>1281</v>
      </c>
      <c r="M37" s="1571" t="s">
        <v>1281</v>
      </c>
      <c r="N37" s="1571" t="s">
        <v>1281</v>
      </c>
      <c r="O37" s="1538" t="s">
        <v>296</v>
      </c>
    </row>
    <row r="38" spans="1:15" ht="30" customHeight="1">
      <c r="A38" s="1551" t="s">
        <v>2212</v>
      </c>
      <c r="B38" s="1569" t="s">
        <v>2188</v>
      </c>
      <c r="C38" s="1549">
        <v>3.3531317774404799</v>
      </c>
      <c r="D38" s="1549">
        <v>3.27675413708192</v>
      </c>
      <c r="E38" s="1549">
        <v>3.2608181924062398</v>
      </c>
      <c r="F38" s="1549">
        <v>3.2471678117857001</v>
      </c>
      <c r="G38" s="1549">
        <v>3.2240333087368702</v>
      </c>
      <c r="H38" s="1549">
        <v>3.1988402207875799</v>
      </c>
      <c r="I38" s="1549">
        <v>3.1989512427565501</v>
      </c>
      <c r="J38" s="1549">
        <v>3.2268333376221801</v>
      </c>
      <c r="K38" s="1549">
        <v>3.3224533312806499</v>
      </c>
      <c r="L38" s="1549">
        <v>3.4368156257648499</v>
      </c>
      <c r="M38" s="1549">
        <v>3.42344289595427</v>
      </c>
      <c r="N38" s="1549">
        <v>3.4218290667288902</v>
      </c>
      <c r="O38" s="1541">
        <v>3.29406751456475</v>
      </c>
    </row>
    <row r="39" spans="1:15" ht="30" customHeight="1">
      <c r="A39" s="1552" t="s">
        <v>2212</v>
      </c>
      <c r="B39" s="1572" t="s">
        <v>2185</v>
      </c>
      <c r="C39" s="1554">
        <v>3.4545669983999998</v>
      </c>
      <c r="D39" s="1554">
        <v>3.3908258685999999</v>
      </c>
      <c r="E39" s="1554">
        <v>3.3473209031</v>
      </c>
      <c r="F39" s="1554">
        <v>3.3257855802999998</v>
      </c>
      <c r="G39" s="1554">
        <v>3.3218838493999998</v>
      </c>
      <c r="H39" s="1554">
        <v>3.2819787533000002</v>
      </c>
      <c r="I39" s="1554">
        <v>3.2513120719000002</v>
      </c>
      <c r="J39" s="1554">
        <v>3.3063802899999999</v>
      </c>
      <c r="K39" s="1554"/>
      <c r="L39" s="1554" t="s">
        <v>1281</v>
      </c>
      <c r="M39" s="1554" t="s">
        <v>1281</v>
      </c>
      <c r="N39" s="1554" t="s">
        <v>1281</v>
      </c>
      <c r="O39" s="1573" t="s">
        <v>296</v>
      </c>
    </row>
    <row r="40" spans="1:15" ht="13.5" customHeight="1">
      <c r="A40" s="1528" t="s">
        <v>2144</v>
      </c>
      <c r="B40" s="1529"/>
      <c r="C40" s="1530"/>
      <c r="D40" s="1530"/>
      <c r="E40" s="1530"/>
      <c r="F40" s="1530"/>
      <c r="G40" s="1530"/>
      <c r="H40" s="1530"/>
      <c r="I40" s="1530"/>
      <c r="J40" s="1530"/>
      <c r="K40" s="1530"/>
      <c r="L40" s="1530"/>
      <c r="M40" s="1530"/>
      <c r="N40" s="1530"/>
      <c r="O40" s="1531"/>
    </row>
    <row r="41" spans="1:15" ht="32.25" customHeight="1">
      <c r="A41" s="1532" t="s">
        <v>2203</v>
      </c>
      <c r="B41" s="1569" t="s">
        <v>2188</v>
      </c>
      <c r="C41" s="1534">
        <v>59.316457587087797</v>
      </c>
      <c r="D41" s="1534">
        <v>58.381159057886798</v>
      </c>
      <c r="E41" s="1534">
        <v>58.423796968529302</v>
      </c>
      <c r="F41" s="1534">
        <v>57.740631883375102</v>
      </c>
      <c r="G41" s="1534">
        <v>57.067836668917003</v>
      </c>
      <c r="H41" s="1534">
        <v>56.874547275909599</v>
      </c>
      <c r="I41" s="1534">
        <v>57.225003849691099</v>
      </c>
      <c r="J41" s="1534">
        <v>58.379278997763699</v>
      </c>
      <c r="K41" s="1534">
        <v>60.747186647497998</v>
      </c>
      <c r="L41" s="1534">
        <v>63.811553207272603</v>
      </c>
      <c r="M41" s="1534">
        <v>64.818584256942898</v>
      </c>
      <c r="N41" s="1534">
        <v>64.554783891003098</v>
      </c>
      <c r="O41" s="1541">
        <v>59.865567129100903</v>
      </c>
    </row>
    <row r="42" spans="1:15" ht="32.25" customHeight="1">
      <c r="A42" s="1536" t="s">
        <v>2204</v>
      </c>
      <c r="B42" s="1570" t="s">
        <v>2185</v>
      </c>
      <c r="C42" s="1538">
        <v>64.965406018799996</v>
      </c>
      <c r="D42" s="1538">
        <v>65.8851876425</v>
      </c>
      <c r="E42" s="1538">
        <v>65.595082996800002</v>
      </c>
      <c r="F42" s="1538">
        <v>65.620953757699994</v>
      </c>
      <c r="G42" s="1538">
        <v>65.266336374700003</v>
      </c>
      <c r="H42" s="1538">
        <v>65.146663832599998</v>
      </c>
      <c r="I42" s="1538">
        <v>66.274986737800006</v>
      </c>
      <c r="J42" s="1538">
        <v>67.589023377100006</v>
      </c>
      <c r="K42" s="1538"/>
      <c r="L42" s="1538" t="s">
        <v>1281</v>
      </c>
      <c r="M42" s="1538" t="s">
        <v>1281</v>
      </c>
      <c r="N42" s="1538" t="s">
        <v>1281</v>
      </c>
      <c r="O42" s="1538" t="s">
        <v>296</v>
      </c>
    </row>
    <row r="43" spans="1:15" ht="32.25" customHeight="1">
      <c r="A43" s="1532" t="s">
        <v>2205</v>
      </c>
      <c r="B43" s="1569" t="s">
        <v>2188</v>
      </c>
      <c r="C43" s="1534">
        <v>57.599085840154999</v>
      </c>
      <c r="D43" s="1534">
        <v>57.480340699374402</v>
      </c>
      <c r="E43" s="1534">
        <v>57.717806620373203</v>
      </c>
      <c r="F43" s="1534">
        <v>57.5660409286399</v>
      </c>
      <c r="G43" s="1534">
        <v>57.845312113340299</v>
      </c>
      <c r="H43" s="1534">
        <v>58.054190815695101</v>
      </c>
      <c r="I43" s="1534">
        <v>58.479263102164097</v>
      </c>
      <c r="J43" s="1534">
        <v>59.377253031176203</v>
      </c>
      <c r="K43" s="1534">
        <v>60.578164580040202</v>
      </c>
      <c r="L43" s="1534">
        <v>61.917428748579702</v>
      </c>
      <c r="M43" s="1534">
        <v>62.387283778047902</v>
      </c>
      <c r="N43" s="1534">
        <v>62.401766534860201</v>
      </c>
      <c r="O43" s="1541">
        <v>59.436237858080901</v>
      </c>
    </row>
    <row r="44" spans="1:15" ht="32.25" customHeight="1">
      <c r="A44" s="1536" t="s">
        <v>2206</v>
      </c>
      <c r="B44" s="1570" t="s">
        <v>2185</v>
      </c>
      <c r="C44" s="1538">
        <v>63.124145949400003</v>
      </c>
      <c r="D44" s="1538">
        <v>63.900117657599999</v>
      </c>
      <c r="E44" s="1538">
        <v>64.158384084999994</v>
      </c>
      <c r="F44" s="1538">
        <v>64.651919324900007</v>
      </c>
      <c r="G44" s="1538">
        <v>65.000850339699994</v>
      </c>
      <c r="H44" s="1538">
        <v>65.241279209300004</v>
      </c>
      <c r="I44" s="1538">
        <v>66.910186449199998</v>
      </c>
      <c r="J44" s="1538">
        <v>67.827601782100004</v>
      </c>
      <c r="K44" s="1538"/>
      <c r="L44" s="1538" t="s">
        <v>1281</v>
      </c>
      <c r="M44" s="1538" t="s">
        <v>1281</v>
      </c>
      <c r="N44" s="1538" t="s">
        <v>1281</v>
      </c>
      <c r="O44" s="1538" t="s">
        <v>296</v>
      </c>
    </row>
    <row r="45" spans="1:15" ht="32.25" customHeight="1">
      <c r="A45" s="1532" t="s">
        <v>2209</v>
      </c>
      <c r="B45" s="1569" t="s">
        <v>2188</v>
      </c>
      <c r="C45" s="1534">
        <v>59.706931347924701</v>
      </c>
      <c r="D45" s="1534">
        <v>59.608819222166602</v>
      </c>
      <c r="E45" s="1534">
        <v>59.840591196577201</v>
      </c>
      <c r="F45" s="1534">
        <v>59.655163763554903</v>
      </c>
      <c r="G45" s="1534">
        <v>59.905111846367298</v>
      </c>
      <c r="H45" s="1534">
        <v>60.105818359821797</v>
      </c>
      <c r="I45" s="1534">
        <v>60.5073831197667</v>
      </c>
      <c r="J45" s="1534">
        <v>61.388969020746202</v>
      </c>
      <c r="K45" s="1534">
        <v>62.579112927797603</v>
      </c>
      <c r="L45" s="1534">
        <v>63.8977883215654</v>
      </c>
      <c r="M45" s="1534">
        <v>64.380998095931503</v>
      </c>
      <c r="N45" s="1534">
        <v>64.394798003764095</v>
      </c>
      <c r="O45" s="1541">
        <v>61.484050898317101</v>
      </c>
    </row>
    <row r="46" spans="1:15" ht="30" customHeight="1">
      <c r="A46" s="1547" t="s">
        <v>2210</v>
      </c>
      <c r="B46" s="1570" t="s">
        <v>2185</v>
      </c>
      <c r="C46" s="1538">
        <v>65.124715303299993</v>
      </c>
      <c r="D46" s="1538">
        <v>65.899465653600004</v>
      </c>
      <c r="E46" s="1538">
        <v>66.144060186800004</v>
      </c>
      <c r="F46" s="1538">
        <v>66.645673639099996</v>
      </c>
      <c r="G46" s="1538">
        <v>66.9848827231</v>
      </c>
      <c r="H46" s="1538">
        <v>67.2300533059</v>
      </c>
      <c r="I46" s="1538">
        <v>68.890978292400007</v>
      </c>
      <c r="J46" s="1538">
        <v>69.795869232300007</v>
      </c>
      <c r="K46" s="1538"/>
      <c r="L46" s="1538" t="s">
        <v>1281</v>
      </c>
      <c r="M46" s="1538" t="s">
        <v>1281</v>
      </c>
      <c r="N46" s="1538" t="s">
        <v>1281</v>
      </c>
      <c r="O46" s="1538" t="s">
        <v>296</v>
      </c>
    </row>
    <row r="47" spans="1:15" ht="30" customHeight="1">
      <c r="A47" s="1548" t="s">
        <v>2211</v>
      </c>
      <c r="B47" s="1569" t="s">
        <v>2188</v>
      </c>
      <c r="C47" s="1549">
        <v>4.38484210398118</v>
      </c>
      <c r="D47" s="1549">
        <v>4.2918726908806102</v>
      </c>
      <c r="E47" s="1549">
        <v>4.2734608802539098</v>
      </c>
      <c r="F47" s="1549">
        <v>4.1930856540451504</v>
      </c>
      <c r="G47" s="1549">
        <v>4.0064408847218402</v>
      </c>
      <c r="H47" s="1549">
        <v>3.9555310989736099</v>
      </c>
      <c r="I47" s="1549">
        <v>3.9417344381275101</v>
      </c>
      <c r="J47" s="1549">
        <v>3.9825283449324602</v>
      </c>
      <c r="K47" s="1549">
        <v>4.0838891697531903</v>
      </c>
      <c r="L47" s="1549">
        <v>4.2630576088441696</v>
      </c>
      <c r="M47" s="1549">
        <v>4.3568310558528198</v>
      </c>
      <c r="N47" s="1549">
        <v>4.35531642685973</v>
      </c>
      <c r="O47" s="1541">
        <v>4.1680495324963598</v>
      </c>
    </row>
    <row r="48" spans="1:15" ht="30" customHeight="1">
      <c r="A48" s="1550" t="s">
        <v>2211</v>
      </c>
      <c r="B48" s="1570" t="s">
        <v>2185</v>
      </c>
      <c r="C48" s="1571">
        <v>4.3438040088000003</v>
      </c>
      <c r="D48" s="1571">
        <v>4.3611418123999997</v>
      </c>
      <c r="E48" s="1571">
        <v>4.3094777064000001</v>
      </c>
      <c r="F48" s="1571">
        <v>4.2338211451000003</v>
      </c>
      <c r="G48" s="1571">
        <v>4.0636100146</v>
      </c>
      <c r="H48" s="1571">
        <v>4.0365025155999996</v>
      </c>
      <c r="I48" s="1571">
        <v>3.9967679593000001</v>
      </c>
      <c r="J48" s="1571">
        <v>4.0303726967999998</v>
      </c>
      <c r="K48" s="1571"/>
      <c r="L48" s="1571" t="s">
        <v>1281</v>
      </c>
      <c r="M48" s="1571" t="s">
        <v>1281</v>
      </c>
      <c r="N48" s="1571" t="s">
        <v>1281</v>
      </c>
      <c r="O48" s="1538" t="s">
        <v>296</v>
      </c>
    </row>
    <row r="49" spans="1:15" ht="30" customHeight="1">
      <c r="A49" s="1551" t="s">
        <v>2212</v>
      </c>
      <c r="B49" s="1569" t="s">
        <v>2188</v>
      </c>
      <c r="C49" s="1549">
        <v>3.37430016213907</v>
      </c>
      <c r="D49" s="1549">
        <v>3.3235197125803899</v>
      </c>
      <c r="E49" s="1549">
        <v>3.3071801797376699</v>
      </c>
      <c r="F49" s="1549">
        <v>3.28741385257117</v>
      </c>
      <c r="G49" s="1549">
        <v>3.2852300493951998</v>
      </c>
      <c r="H49" s="1549">
        <v>3.2659085434668498</v>
      </c>
      <c r="I49" s="1549">
        <v>3.2667642239477699</v>
      </c>
      <c r="J49" s="1549">
        <v>3.2731602653701302</v>
      </c>
      <c r="K49" s="1549">
        <v>3.3637570424912302</v>
      </c>
      <c r="L49" s="1549">
        <v>3.4644067212792198</v>
      </c>
      <c r="M49" s="1549">
        <v>3.47211207050383</v>
      </c>
      <c r="N49" s="1549">
        <v>3.4366241762049299</v>
      </c>
      <c r="O49" s="1541">
        <v>3.3404885592795899</v>
      </c>
    </row>
    <row r="50" spans="1:15" ht="30" customHeight="1">
      <c r="A50" s="1552" t="s">
        <v>2212</v>
      </c>
      <c r="B50" s="1572" t="s">
        <v>2185</v>
      </c>
      <c r="C50" s="1554">
        <v>3.4008129156</v>
      </c>
      <c r="D50" s="1554">
        <v>3.4048074883999999</v>
      </c>
      <c r="E50" s="1554">
        <v>3.3697443501</v>
      </c>
      <c r="F50" s="1554">
        <v>3.3634325521999999</v>
      </c>
      <c r="G50" s="1554">
        <v>3.38992563</v>
      </c>
      <c r="H50" s="1554">
        <v>3.3624081269000001</v>
      </c>
      <c r="I50" s="1554">
        <v>3.323987029</v>
      </c>
      <c r="J50" s="1554">
        <v>3.3501060351</v>
      </c>
      <c r="K50" s="1554"/>
      <c r="L50" s="1554" t="s">
        <v>1281</v>
      </c>
      <c r="M50" s="1554" t="s">
        <v>1281</v>
      </c>
      <c r="N50" s="1554" t="s">
        <v>1281</v>
      </c>
      <c r="O50" s="1573" t="s">
        <v>296</v>
      </c>
    </row>
    <row r="51" spans="1:15" ht="13.5" customHeight="1">
      <c r="A51" s="1528" t="s">
        <v>194</v>
      </c>
      <c r="B51" s="1529"/>
      <c r="C51" s="1530"/>
      <c r="D51" s="1530"/>
      <c r="E51" s="1530"/>
      <c r="F51" s="1530"/>
      <c r="G51" s="1530"/>
      <c r="H51" s="1530"/>
      <c r="I51" s="1530"/>
      <c r="J51" s="1530"/>
      <c r="K51" s="1530"/>
      <c r="L51" s="1530"/>
      <c r="M51" s="1530"/>
      <c r="N51" s="1530"/>
      <c r="O51" s="1531"/>
    </row>
    <row r="52" spans="1:15" ht="32.25" customHeight="1">
      <c r="A52" s="1532" t="s">
        <v>2203</v>
      </c>
      <c r="B52" s="1569" t="s">
        <v>2188</v>
      </c>
      <c r="C52" s="1534">
        <v>54.124162393938803</v>
      </c>
      <c r="D52" s="1534">
        <v>53.428862989999999</v>
      </c>
      <c r="E52" s="1534">
        <v>53.490622078391603</v>
      </c>
      <c r="F52" s="1534">
        <v>53.241639208334803</v>
      </c>
      <c r="G52" s="1534">
        <v>53.004542893868297</v>
      </c>
      <c r="H52" s="1534">
        <v>52.829160318642899</v>
      </c>
      <c r="I52" s="1534">
        <v>53.337440482582402</v>
      </c>
      <c r="J52" s="1534">
        <v>53.793575087367103</v>
      </c>
      <c r="K52" s="1534">
        <v>55.857461452544399</v>
      </c>
      <c r="L52" s="1534">
        <v>58.292751091298797</v>
      </c>
      <c r="M52" s="1534">
        <v>60.007857071868003</v>
      </c>
      <c r="N52" s="1534">
        <v>60.395292199327102</v>
      </c>
      <c r="O52" s="1541">
        <v>56.288018740535897</v>
      </c>
    </row>
    <row r="53" spans="1:15" ht="32.25" customHeight="1">
      <c r="A53" s="1536" t="s">
        <v>2204</v>
      </c>
      <c r="B53" s="1570" t="s">
        <v>2185</v>
      </c>
      <c r="C53" s="1538">
        <v>61.131667517700002</v>
      </c>
      <c r="D53" s="1538">
        <v>61.361393684600003</v>
      </c>
      <c r="E53" s="1538">
        <v>61.934665771699997</v>
      </c>
      <c r="F53" s="1538">
        <v>62.072708270699998</v>
      </c>
      <c r="G53" s="1538">
        <v>62.245824192699999</v>
      </c>
      <c r="H53" s="1538">
        <v>62.054789135900002</v>
      </c>
      <c r="I53" s="1538">
        <v>62.290722335399998</v>
      </c>
      <c r="J53" s="1538">
        <v>62.966958032599997</v>
      </c>
      <c r="K53" s="1538"/>
      <c r="L53" s="1538" t="s">
        <v>1281</v>
      </c>
      <c r="M53" s="1538" t="s">
        <v>1281</v>
      </c>
      <c r="N53" s="1538" t="s">
        <v>1281</v>
      </c>
      <c r="O53" s="1538" t="s">
        <v>296</v>
      </c>
    </row>
    <row r="54" spans="1:15" ht="32.25" customHeight="1">
      <c r="A54" s="1532" t="s">
        <v>2205</v>
      </c>
      <c r="B54" s="1569" t="s">
        <v>2188</v>
      </c>
      <c r="C54" s="1534">
        <v>52.872494392673801</v>
      </c>
      <c r="D54" s="1534">
        <v>52.925469294616697</v>
      </c>
      <c r="E54" s="1534">
        <v>53.180239558483201</v>
      </c>
      <c r="F54" s="1534">
        <v>53.078449433242</v>
      </c>
      <c r="G54" s="1534">
        <v>53.434973581702998</v>
      </c>
      <c r="H54" s="1534">
        <v>53.568638140145502</v>
      </c>
      <c r="I54" s="1534">
        <v>54.248031966254899</v>
      </c>
      <c r="J54" s="1534">
        <v>54.763536873930903</v>
      </c>
      <c r="K54" s="1534">
        <v>55.934279443396903</v>
      </c>
      <c r="L54" s="1534">
        <v>57.181574289034998</v>
      </c>
      <c r="M54" s="1534">
        <v>58.429884001233802</v>
      </c>
      <c r="N54" s="1534">
        <v>58.957078704526403</v>
      </c>
      <c r="O54" s="1541">
        <v>56.052096969052002</v>
      </c>
    </row>
    <row r="55" spans="1:15" ht="32.25" customHeight="1">
      <c r="A55" s="1536" t="s">
        <v>2206</v>
      </c>
      <c r="B55" s="1570" t="s">
        <v>2185</v>
      </c>
      <c r="C55" s="1538">
        <v>59.653598433299997</v>
      </c>
      <c r="D55" s="1538">
        <v>60.438382967199999</v>
      </c>
      <c r="E55" s="1538">
        <v>61.440674195</v>
      </c>
      <c r="F55" s="1538">
        <v>61.868948300100001</v>
      </c>
      <c r="G55" s="1538">
        <v>62.428999426399997</v>
      </c>
      <c r="H55" s="1538">
        <v>62.620590726899998</v>
      </c>
      <c r="I55" s="1538">
        <v>63.121744875600001</v>
      </c>
      <c r="J55" s="1538">
        <v>63.599231132600003</v>
      </c>
      <c r="K55" s="1538"/>
      <c r="L55" s="1538" t="s">
        <v>1281</v>
      </c>
      <c r="M55" s="1538" t="s">
        <v>1281</v>
      </c>
      <c r="N55" s="1538" t="s">
        <v>1281</v>
      </c>
      <c r="O55" s="1538" t="s">
        <v>296</v>
      </c>
    </row>
    <row r="56" spans="1:15" ht="32.25" customHeight="1">
      <c r="A56" s="1532" t="s">
        <v>2209</v>
      </c>
      <c r="B56" s="1569" t="s">
        <v>2188</v>
      </c>
      <c r="C56" s="1534">
        <v>56.209576700650302</v>
      </c>
      <c r="D56" s="1534">
        <v>56.350465355928101</v>
      </c>
      <c r="E56" s="1534">
        <v>56.627077549691599</v>
      </c>
      <c r="F56" s="1534">
        <v>56.502174414221201</v>
      </c>
      <c r="G56" s="1534">
        <v>56.834456354579899</v>
      </c>
      <c r="H56" s="1534">
        <v>57.019572169144602</v>
      </c>
      <c r="I56" s="1534">
        <v>57.772425727937602</v>
      </c>
      <c r="J56" s="1534">
        <v>58.3582886500905</v>
      </c>
      <c r="K56" s="1534">
        <v>59.565543044814</v>
      </c>
      <c r="L56" s="1534">
        <v>60.853669851005698</v>
      </c>
      <c r="M56" s="1534">
        <v>62.086187682555199</v>
      </c>
      <c r="N56" s="1534">
        <v>62.583225718783098</v>
      </c>
      <c r="O56" s="1541">
        <v>59.5620640323448</v>
      </c>
    </row>
    <row r="57" spans="1:15" ht="30" customHeight="1">
      <c r="A57" s="1547" t="s">
        <v>2210</v>
      </c>
      <c r="B57" s="1570" t="s">
        <v>2185</v>
      </c>
      <c r="C57" s="1538">
        <v>63.136571209499998</v>
      </c>
      <c r="D57" s="1538">
        <v>63.926734114399999</v>
      </c>
      <c r="E57" s="1538">
        <v>64.914856334800007</v>
      </c>
      <c r="F57" s="1538">
        <v>65.316438908799995</v>
      </c>
      <c r="G57" s="1538">
        <v>65.912766795099998</v>
      </c>
      <c r="H57" s="1538">
        <v>66.141332652499997</v>
      </c>
      <c r="I57" s="1538">
        <v>66.663549838500003</v>
      </c>
      <c r="J57" s="1538">
        <v>67.124751975799995</v>
      </c>
      <c r="K57" s="1538"/>
      <c r="L57" s="1538" t="s">
        <v>1281</v>
      </c>
      <c r="M57" s="1538" t="s">
        <v>1281</v>
      </c>
      <c r="N57" s="1538" t="s">
        <v>1281</v>
      </c>
      <c r="O57" s="1538" t="s">
        <v>296</v>
      </c>
    </row>
    <row r="58" spans="1:15" ht="30" customHeight="1">
      <c r="A58" s="1548" t="s">
        <v>2211</v>
      </c>
      <c r="B58" s="1569" t="s">
        <v>2188</v>
      </c>
      <c r="C58" s="1549">
        <v>4.3571760979408998</v>
      </c>
      <c r="D58" s="1549">
        <v>4.2372700345339203</v>
      </c>
      <c r="E58" s="1549">
        <v>4.2074232628937596</v>
      </c>
      <c r="F58" s="1549">
        <v>4.1815147145414997</v>
      </c>
      <c r="G58" s="1549">
        <v>4.0397016510994996</v>
      </c>
      <c r="H58" s="1549">
        <v>3.9948540040826299</v>
      </c>
      <c r="I58" s="1549">
        <v>3.9648471635079998</v>
      </c>
      <c r="J58" s="1549">
        <v>3.9557091428631801</v>
      </c>
      <c r="K58" s="1549">
        <v>4.0566176310341104</v>
      </c>
      <c r="L58" s="1549">
        <v>4.2338774445665903</v>
      </c>
      <c r="M58" s="1549">
        <v>4.3343330888646303</v>
      </c>
      <c r="N58" s="1549">
        <v>4.3284886782929002</v>
      </c>
      <c r="O58" s="1541">
        <v>4.1547750010242099</v>
      </c>
    </row>
    <row r="59" spans="1:15" ht="30" customHeight="1">
      <c r="A59" s="1550" t="s">
        <v>2211</v>
      </c>
      <c r="B59" s="1570" t="s">
        <v>2185</v>
      </c>
      <c r="C59" s="1571">
        <v>4.3713805248000002</v>
      </c>
      <c r="D59" s="1571">
        <v>4.3124867520999999</v>
      </c>
      <c r="E59" s="1571">
        <v>4.2537690240000003</v>
      </c>
      <c r="F59" s="1571">
        <v>4.1814123480000003</v>
      </c>
      <c r="G59" s="1571">
        <v>4.0343590565999996</v>
      </c>
      <c r="H59" s="1571">
        <v>3.9939579466000001</v>
      </c>
      <c r="I59" s="1571">
        <v>3.9728340960000001</v>
      </c>
      <c r="J59" s="1571">
        <v>3.9835975894</v>
      </c>
      <c r="K59" s="1571"/>
      <c r="L59" s="1571" t="s">
        <v>1281</v>
      </c>
      <c r="M59" s="1571" t="s">
        <v>1281</v>
      </c>
      <c r="N59" s="1571" t="s">
        <v>1281</v>
      </c>
      <c r="O59" s="1538" t="s">
        <v>296</v>
      </c>
    </row>
    <row r="60" spans="1:15" ht="30" customHeight="1">
      <c r="A60" s="1551" t="s">
        <v>2212</v>
      </c>
      <c r="B60" s="1569" t="s">
        <v>2188</v>
      </c>
      <c r="C60" s="1549">
        <v>3.3628990464730801</v>
      </c>
      <c r="D60" s="1549">
        <v>3.3056338773270002</v>
      </c>
      <c r="E60" s="1549">
        <v>3.2911592953883</v>
      </c>
      <c r="F60" s="1549">
        <v>3.2816509847747501</v>
      </c>
      <c r="G60" s="1549">
        <v>3.2774970030261601</v>
      </c>
      <c r="H60" s="1549">
        <v>3.2520571861253802</v>
      </c>
      <c r="I60" s="1549">
        <v>3.2442928301277099</v>
      </c>
      <c r="J60" s="1549">
        <v>3.24051115482562</v>
      </c>
      <c r="K60" s="1549">
        <v>3.3365751334858902</v>
      </c>
      <c r="L60" s="1549">
        <v>3.42349133413156</v>
      </c>
      <c r="M60" s="1549">
        <v>3.4248457231422398</v>
      </c>
      <c r="N60" s="1549">
        <v>3.3990461128040801</v>
      </c>
      <c r="O60" s="1541">
        <v>3.3172428864898902</v>
      </c>
    </row>
    <row r="61" spans="1:15" ht="30" customHeight="1">
      <c r="A61" s="1552" t="s">
        <v>2212</v>
      </c>
      <c r="B61" s="1572" t="s">
        <v>2185</v>
      </c>
      <c r="C61" s="1554">
        <v>3.3641538115</v>
      </c>
      <c r="D61" s="1554">
        <v>3.3036493224000001</v>
      </c>
      <c r="E61" s="1554">
        <v>3.2699394237999999</v>
      </c>
      <c r="F61" s="1554">
        <v>3.2792074322000002</v>
      </c>
      <c r="G61" s="1554">
        <v>3.3327817845999999</v>
      </c>
      <c r="H61" s="1554">
        <v>3.2929132977000002</v>
      </c>
      <c r="I61" s="1554">
        <v>3.2597175589999998</v>
      </c>
      <c r="J61" s="1554">
        <v>3.2897371178000001</v>
      </c>
      <c r="K61" s="1554"/>
      <c r="L61" s="1554" t="s">
        <v>1281</v>
      </c>
      <c r="M61" s="1554" t="s">
        <v>1281</v>
      </c>
      <c r="N61" s="1554" t="s">
        <v>1281</v>
      </c>
      <c r="O61" s="1573" t="s">
        <v>296</v>
      </c>
    </row>
    <row r="62" spans="1:15" ht="13.5" customHeight="1">
      <c r="A62" s="1528" t="s">
        <v>2139</v>
      </c>
      <c r="B62" s="1529"/>
      <c r="C62" s="1530"/>
      <c r="D62" s="1530"/>
      <c r="E62" s="1530"/>
      <c r="F62" s="1530"/>
      <c r="G62" s="1530"/>
      <c r="H62" s="1530"/>
      <c r="I62" s="1530"/>
      <c r="J62" s="1530"/>
      <c r="K62" s="1530"/>
      <c r="L62" s="1530"/>
      <c r="M62" s="1530"/>
      <c r="N62" s="1530"/>
      <c r="O62" s="1531"/>
    </row>
    <row r="63" spans="1:15" ht="32.25" customHeight="1">
      <c r="A63" s="1532" t="s">
        <v>2203</v>
      </c>
      <c r="B63" s="1569" t="s">
        <v>2188</v>
      </c>
      <c r="C63" s="1534">
        <v>56.883921487060498</v>
      </c>
      <c r="D63" s="1534">
        <v>55.862170439933301</v>
      </c>
      <c r="E63" s="1534">
        <v>56.395900101592296</v>
      </c>
      <c r="F63" s="1534">
        <v>56.066987450360301</v>
      </c>
      <c r="G63" s="1534">
        <v>55.382262804916301</v>
      </c>
      <c r="H63" s="1534">
        <v>55.819998875399399</v>
      </c>
      <c r="I63" s="1534">
        <v>57.037297376888702</v>
      </c>
      <c r="J63" s="1534">
        <v>58.697066418257101</v>
      </c>
      <c r="K63" s="1534">
        <v>60.595683250589801</v>
      </c>
      <c r="L63" s="1534">
        <v>63.1649008966385</v>
      </c>
      <c r="M63" s="1534">
        <v>66.320135289125901</v>
      </c>
      <c r="N63" s="1534">
        <v>66.5731469177462</v>
      </c>
      <c r="O63" s="1541">
        <v>59.338991286822797</v>
      </c>
    </row>
    <row r="64" spans="1:15" ht="32.25" customHeight="1">
      <c r="A64" s="1536" t="s">
        <v>2204</v>
      </c>
      <c r="B64" s="1570" t="s">
        <v>2185</v>
      </c>
      <c r="C64" s="1538">
        <v>64.046344092200002</v>
      </c>
      <c r="D64" s="1538">
        <v>64.203747815900002</v>
      </c>
      <c r="E64" s="1538">
        <v>63.7620304573</v>
      </c>
      <c r="F64" s="1538">
        <v>62.857518175400003</v>
      </c>
      <c r="G64" s="1538">
        <v>62.1694411374</v>
      </c>
      <c r="H64" s="1538">
        <v>63.228903412900003</v>
      </c>
      <c r="I64" s="1538">
        <v>65.4721269729</v>
      </c>
      <c r="J64" s="1538">
        <v>68.143898558800004</v>
      </c>
      <c r="K64" s="1538"/>
      <c r="L64" s="1538" t="s">
        <v>1281</v>
      </c>
      <c r="M64" s="1538" t="s">
        <v>1281</v>
      </c>
      <c r="N64" s="1538" t="s">
        <v>1281</v>
      </c>
      <c r="O64" s="1538" t="s">
        <v>296</v>
      </c>
    </row>
    <row r="65" spans="1:15" ht="32.25" customHeight="1">
      <c r="A65" s="1532" t="s">
        <v>2205</v>
      </c>
      <c r="B65" s="1569" t="s">
        <v>2188</v>
      </c>
      <c r="C65" s="1534">
        <v>55.4082068197933</v>
      </c>
      <c r="D65" s="1534">
        <v>54.946735658874402</v>
      </c>
      <c r="E65" s="1534">
        <v>55.624186139969403</v>
      </c>
      <c r="F65" s="1534">
        <v>55.5755660803271</v>
      </c>
      <c r="G65" s="1534">
        <v>55.504320989624503</v>
      </c>
      <c r="H65" s="1534">
        <v>56.202178503367897</v>
      </c>
      <c r="I65" s="1534">
        <v>57.573748439011901</v>
      </c>
      <c r="J65" s="1534">
        <v>59.155856974648799</v>
      </c>
      <c r="K65" s="1534">
        <v>60.483405993006301</v>
      </c>
      <c r="L65" s="1534">
        <v>61.942522855118398</v>
      </c>
      <c r="M65" s="1534">
        <v>64.576182645186194</v>
      </c>
      <c r="N65" s="1534">
        <v>64.8102581205261</v>
      </c>
      <c r="O65" s="1541">
        <v>58.783212734164898</v>
      </c>
    </row>
    <row r="66" spans="1:15" ht="32.25" customHeight="1">
      <c r="A66" s="1536" t="s">
        <v>2206</v>
      </c>
      <c r="B66" s="1570" t="s">
        <v>2185</v>
      </c>
      <c r="C66" s="1538">
        <v>62.463122870900001</v>
      </c>
      <c r="D66" s="1538">
        <v>62.555604700300002</v>
      </c>
      <c r="E66" s="1538">
        <v>62.580505177699997</v>
      </c>
      <c r="F66" s="1538">
        <v>62.1050045729</v>
      </c>
      <c r="G66" s="1538">
        <v>61.9484683616</v>
      </c>
      <c r="H66" s="1538">
        <v>63.236133764000002</v>
      </c>
      <c r="I66" s="1538">
        <v>65.666369490899996</v>
      </c>
      <c r="J66" s="1538">
        <v>67.944098647900006</v>
      </c>
      <c r="K66" s="1538"/>
      <c r="L66" s="1538" t="s">
        <v>1281</v>
      </c>
      <c r="M66" s="1538" t="s">
        <v>1281</v>
      </c>
      <c r="N66" s="1538" t="s">
        <v>1281</v>
      </c>
      <c r="O66" s="1538" t="s">
        <v>296</v>
      </c>
    </row>
    <row r="67" spans="1:15" ht="32.25" customHeight="1">
      <c r="A67" s="1532" t="s">
        <v>2209</v>
      </c>
      <c r="B67" s="1569" t="s">
        <v>2188</v>
      </c>
      <c r="C67" s="1534">
        <v>57.370318615438798</v>
      </c>
      <c r="D67" s="1534">
        <v>56.888638275405299</v>
      </c>
      <c r="E67" s="1534">
        <v>57.615729591235102</v>
      </c>
      <c r="F67" s="1534">
        <v>57.551487822280201</v>
      </c>
      <c r="G67" s="1534">
        <v>57.4413929345599</v>
      </c>
      <c r="H67" s="1534">
        <v>58.164160765219698</v>
      </c>
      <c r="I67" s="1534">
        <v>59.544080188350797</v>
      </c>
      <c r="J67" s="1534">
        <v>61.135140504440201</v>
      </c>
      <c r="K67" s="1534">
        <v>62.465402127934098</v>
      </c>
      <c r="L67" s="1534">
        <v>63.959826768097003</v>
      </c>
      <c r="M67" s="1534">
        <v>66.663510054718003</v>
      </c>
      <c r="N67" s="1534">
        <v>66.835464769655204</v>
      </c>
      <c r="O67" s="1541">
        <v>60.7677728779584</v>
      </c>
    </row>
    <row r="68" spans="1:15" ht="30" customHeight="1">
      <c r="A68" s="1547" t="s">
        <v>2210</v>
      </c>
      <c r="B68" s="1570" t="s">
        <v>2185</v>
      </c>
      <c r="C68" s="1538">
        <v>64.536696617000004</v>
      </c>
      <c r="D68" s="1538">
        <v>64.640935589099996</v>
      </c>
      <c r="E68" s="1538">
        <v>64.648992656199994</v>
      </c>
      <c r="F68" s="1538">
        <v>64.182102841499997</v>
      </c>
      <c r="G68" s="1538">
        <v>64.028456989600002</v>
      </c>
      <c r="H68" s="1538">
        <v>65.283798682599993</v>
      </c>
      <c r="I68" s="1538">
        <v>67.7340663871</v>
      </c>
      <c r="J68" s="1538">
        <v>70.017855011099996</v>
      </c>
      <c r="K68" s="1538"/>
      <c r="L68" s="1538" t="s">
        <v>1281</v>
      </c>
      <c r="M68" s="1538" t="s">
        <v>1281</v>
      </c>
      <c r="N68" s="1538" t="s">
        <v>1281</v>
      </c>
      <c r="O68" s="1538" t="s">
        <v>296</v>
      </c>
    </row>
    <row r="69" spans="1:15" ht="30" customHeight="1">
      <c r="A69" s="1548" t="s">
        <v>2211</v>
      </c>
      <c r="B69" s="1569" t="s">
        <v>2188</v>
      </c>
      <c r="C69" s="1549">
        <v>4.4964014537811403</v>
      </c>
      <c r="D69" s="1549">
        <v>4.4020335688769503</v>
      </c>
      <c r="E69" s="1549">
        <v>4.3678770710685599</v>
      </c>
      <c r="F69" s="1549">
        <v>4.3076163300666401</v>
      </c>
      <c r="G69" s="1549">
        <v>4.13264103234701</v>
      </c>
      <c r="H69" s="1549">
        <v>4.1053310789813002</v>
      </c>
      <c r="I69" s="1549">
        <v>4.0450337578873103</v>
      </c>
      <c r="J69" s="1549">
        <v>4.0459498439944204</v>
      </c>
      <c r="K69" s="1549">
        <v>4.1514458915214503</v>
      </c>
      <c r="L69" s="1549">
        <v>4.3233697083499303</v>
      </c>
      <c r="M69" s="1549">
        <v>4.4324902412413598</v>
      </c>
      <c r="N69" s="1549">
        <v>4.4634625403664998</v>
      </c>
      <c r="O69" s="1541">
        <v>4.26959592907866</v>
      </c>
    </row>
    <row r="70" spans="1:15" ht="30" customHeight="1">
      <c r="A70" s="1550" t="s">
        <v>2211</v>
      </c>
      <c r="B70" s="1570" t="s">
        <v>2185</v>
      </c>
      <c r="C70" s="1571">
        <v>4.4459886416999996</v>
      </c>
      <c r="D70" s="1571">
        <v>4.4718031197999997</v>
      </c>
      <c r="E70" s="1571">
        <v>4.3860250918999997</v>
      </c>
      <c r="F70" s="1571">
        <v>4.3257288067999999</v>
      </c>
      <c r="G70" s="1571">
        <v>4.1287621088000002</v>
      </c>
      <c r="H70" s="1571">
        <v>4.0983851216999998</v>
      </c>
      <c r="I70" s="1571">
        <v>4.0638022294000002</v>
      </c>
      <c r="J70" s="1571">
        <v>4.1129103512</v>
      </c>
      <c r="K70" s="1571"/>
      <c r="L70" s="1571" t="s">
        <v>1281</v>
      </c>
      <c r="M70" s="1571" t="s">
        <v>1281</v>
      </c>
      <c r="N70" s="1571" t="s">
        <v>1281</v>
      </c>
      <c r="O70" s="1538" t="s">
        <v>296</v>
      </c>
    </row>
    <row r="71" spans="1:15" ht="30" customHeight="1">
      <c r="A71" s="1551" t="s">
        <v>2212</v>
      </c>
      <c r="B71" s="1569" t="s">
        <v>2188</v>
      </c>
      <c r="C71" s="1549">
        <v>3.3775101808468699</v>
      </c>
      <c r="D71" s="1549">
        <v>3.3271969639833801</v>
      </c>
      <c r="E71" s="1549">
        <v>3.3117469714290699</v>
      </c>
      <c r="F71" s="1549">
        <v>3.2957618731725198</v>
      </c>
      <c r="G71" s="1549">
        <v>3.28565279971615</v>
      </c>
      <c r="H71" s="1549">
        <v>3.2493608663030198</v>
      </c>
      <c r="I71" s="1549">
        <v>3.25804689293185</v>
      </c>
      <c r="J71" s="1549">
        <v>3.2737297912994001</v>
      </c>
      <c r="K71" s="1549">
        <v>3.32137137623238</v>
      </c>
      <c r="L71" s="1549">
        <v>3.4273208132306601</v>
      </c>
      <c r="M71" s="1549">
        <v>3.4575538853194301</v>
      </c>
      <c r="N71" s="1549">
        <v>3.4405175036176101</v>
      </c>
      <c r="O71" s="1541">
        <v>3.3333411358086198</v>
      </c>
    </row>
    <row r="72" spans="1:15" ht="30" customHeight="1">
      <c r="A72" s="1552" t="s">
        <v>2212</v>
      </c>
      <c r="B72" s="1572" t="s">
        <v>2185</v>
      </c>
      <c r="C72" s="1554">
        <v>3.4118957069000002</v>
      </c>
      <c r="D72" s="1554">
        <v>3.4087814374000001</v>
      </c>
      <c r="E72" s="1554">
        <v>3.3745105602000001</v>
      </c>
      <c r="F72" s="1554">
        <v>3.3297522587000001</v>
      </c>
      <c r="G72" s="1554">
        <v>3.3558914731999998</v>
      </c>
      <c r="H72" s="1554">
        <v>3.3301842292999999</v>
      </c>
      <c r="I72" s="1554">
        <v>3.3157811528000001</v>
      </c>
      <c r="J72" s="1554">
        <v>3.3633080742999999</v>
      </c>
      <c r="K72" s="1554"/>
      <c r="L72" s="1554" t="s">
        <v>1281</v>
      </c>
      <c r="M72" s="1554" t="s">
        <v>1281</v>
      </c>
      <c r="N72" s="1554" t="s">
        <v>1281</v>
      </c>
      <c r="O72" s="1573" t="s">
        <v>296</v>
      </c>
    </row>
    <row r="73" spans="1:15" ht="13.5" customHeight="1">
      <c r="A73" s="1528" t="s">
        <v>267</v>
      </c>
      <c r="B73" s="1529"/>
      <c r="C73" s="1530"/>
      <c r="D73" s="1530"/>
      <c r="E73" s="1530"/>
      <c r="F73" s="1530"/>
      <c r="G73" s="1530"/>
      <c r="H73" s="1530"/>
      <c r="I73" s="1530"/>
      <c r="J73" s="1530"/>
      <c r="K73" s="1530"/>
      <c r="L73" s="1530"/>
      <c r="M73" s="1530"/>
      <c r="N73" s="1530"/>
      <c r="O73" s="1531"/>
    </row>
    <row r="74" spans="1:15" ht="32.25" customHeight="1">
      <c r="A74" s="1532" t="s">
        <v>2203</v>
      </c>
      <c r="B74" s="1569" t="s">
        <v>2188</v>
      </c>
      <c r="C74" s="1534">
        <v>56.966238052124098</v>
      </c>
      <c r="D74" s="1534">
        <v>56.321886288288901</v>
      </c>
      <c r="E74" s="1534">
        <v>56.388980946712998</v>
      </c>
      <c r="F74" s="1534">
        <v>55.871449138081097</v>
      </c>
      <c r="G74" s="1534">
        <v>55.731590430967202</v>
      </c>
      <c r="H74" s="1534">
        <v>55.484497983879898</v>
      </c>
      <c r="I74" s="1534">
        <v>55.730555990056097</v>
      </c>
      <c r="J74" s="1534">
        <v>56.279496976326598</v>
      </c>
      <c r="K74" s="1534">
        <v>58.232862945331</v>
      </c>
      <c r="L74" s="1534">
        <v>60.842669171217402</v>
      </c>
      <c r="M74" s="1534">
        <v>62.495330689672002</v>
      </c>
      <c r="N74" s="1534">
        <v>63.210951259999803</v>
      </c>
      <c r="O74" s="1541">
        <v>58.255969837583102</v>
      </c>
    </row>
    <row r="75" spans="1:15" ht="32.25" customHeight="1">
      <c r="A75" s="1536" t="s">
        <v>2204</v>
      </c>
      <c r="B75" s="1570" t="s">
        <v>2185</v>
      </c>
      <c r="C75" s="1538">
        <v>63.4549736333</v>
      </c>
      <c r="D75" s="1538">
        <v>63.920927722400002</v>
      </c>
      <c r="E75" s="1538">
        <v>64.399162251600004</v>
      </c>
      <c r="F75" s="1538">
        <v>64.323810948000002</v>
      </c>
      <c r="G75" s="1538">
        <v>64.437516055700002</v>
      </c>
      <c r="H75" s="1538">
        <v>64.489881482599998</v>
      </c>
      <c r="I75" s="1538">
        <v>64.959549769800006</v>
      </c>
      <c r="J75" s="1538">
        <v>66.029809535699997</v>
      </c>
      <c r="K75" s="1538"/>
      <c r="L75" s="1538" t="s">
        <v>1281</v>
      </c>
      <c r="M75" s="1538" t="s">
        <v>1281</v>
      </c>
      <c r="N75" s="1538" t="s">
        <v>1281</v>
      </c>
      <c r="O75" s="1538" t="s">
        <v>296</v>
      </c>
    </row>
    <row r="76" spans="1:15" ht="32.25" customHeight="1">
      <c r="A76" s="1532" t="s">
        <v>2205</v>
      </c>
      <c r="B76" s="1569" t="s">
        <v>2188</v>
      </c>
      <c r="C76" s="1534">
        <v>55.8810523532931</v>
      </c>
      <c r="D76" s="1534">
        <v>55.987988434779098</v>
      </c>
      <c r="E76" s="1534">
        <v>56.209682836666801</v>
      </c>
      <c r="F76" s="1534">
        <v>55.844218839739497</v>
      </c>
      <c r="G76" s="1534">
        <v>56.0810364688896</v>
      </c>
      <c r="H76" s="1534">
        <v>56.229575712613901</v>
      </c>
      <c r="I76" s="1534">
        <v>56.628356426635897</v>
      </c>
      <c r="J76" s="1534">
        <v>57.101087465870499</v>
      </c>
      <c r="K76" s="1534">
        <v>58.155031127635702</v>
      </c>
      <c r="L76" s="1534">
        <v>59.791681603614002</v>
      </c>
      <c r="M76" s="1534">
        <v>60.988059234505698</v>
      </c>
      <c r="N76" s="1534">
        <v>61.735283475097702</v>
      </c>
      <c r="O76" s="1541">
        <v>58.050676405666202</v>
      </c>
    </row>
    <row r="77" spans="1:15" ht="32.25" customHeight="1">
      <c r="A77" s="1536" t="s">
        <v>2206</v>
      </c>
      <c r="B77" s="1570" t="s">
        <v>2185</v>
      </c>
      <c r="C77" s="1538">
        <v>62.272592221399997</v>
      </c>
      <c r="D77" s="1538">
        <v>63.102776063</v>
      </c>
      <c r="E77" s="1538">
        <v>63.992581196800003</v>
      </c>
      <c r="F77" s="1538">
        <v>64.232614422099999</v>
      </c>
      <c r="G77" s="1538">
        <v>64.675717656900005</v>
      </c>
      <c r="H77" s="1538">
        <v>65.062189245900001</v>
      </c>
      <c r="I77" s="1538">
        <v>65.691823913799993</v>
      </c>
      <c r="J77" s="1538">
        <v>66.383651880800002</v>
      </c>
      <c r="K77" s="1538"/>
      <c r="L77" s="1538" t="s">
        <v>1281</v>
      </c>
      <c r="M77" s="1538" t="s">
        <v>1281</v>
      </c>
      <c r="N77" s="1538" t="s">
        <v>1281</v>
      </c>
      <c r="O77" s="1538" t="s">
        <v>296</v>
      </c>
    </row>
    <row r="78" spans="1:15" ht="32.25" customHeight="1">
      <c r="A78" s="1532" t="s">
        <v>2209</v>
      </c>
      <c r="B78" s="1569" t="s">
        <v>2188</v>
      </c>
      <c r="C78" s="1534">
        <v>58.553375035727797</v>
      </c>
      <c r="D78" s="1534">
        <v>58.6538489805246</v>
      </c>
      <c r="E78" s="1534">
        <v>58.851277121509199</v>
      </c>
      <c r="F78" s="1534">
        <v>58.4439598821739</v>
      </c>
      <c r="G78" s="1534">
        <v>58.637712911307702</v>
      </c>
      <c r="H78" s="1534">
        <v>58.845133295693103</v>
      </c>
      <c r="I78" s="1534">
        <v>59.2637702743503</v>
      </c>
      <c r="J78" s="1534">
        <v>59.781505499874299</v>
      </c>
      <c r="K78" s="1534">
        <v>60.903441257428398</v>
      </c>
      <c r="L78" s="1534">
        <v>62.565473466801798</v>
      </c>
      <c r="M78" s="1534">
        <v>63.799296723352803</v>
      </c>
      <c r="N78" s="1534">
        <v>64.511753321069307</v>
      </c>
      <c r="O78" s="1541">
        <v>60.7277955553689</v>
      </c>
    </row>
    <row r="79" spans="1:15" ht="30" customHeight="1">
      <c r="A79" s="1547" t="s">
        <v>2210</v>
      </c>
      <c r="B79" s="1570" t="s">
        <v>2185</v>
      </c>
      <c r="C79" s="1538">
        <v>65.041792277699997</v>
      </c>
      <c r="D79" s="1538">
        <v>65.854357503100005</v>
      </c>
      <c r="E79" s="1538">
        <v>66.728029532400001</v>
      </c>
      <c r="F79" s="1538">
        <v>66.898795702599998</v>
      </c>
      <c r="G79" s="1538">
        <v>67.320516733700003</v>
      </c>
      <c r="H79" s="1538">
        <v>67.743733537200001</v>
      </c>
      <c r="I79" s="1538">
        <v>68.391692661199997</v>
      </c>
      <c r="J79" s="1538">
        <v>69.085210849500001</v>
      </c>
      <c r="K79" s="1538"/>
      <c r="L79" s="1538" t="s">
        <v>1281</v>
      </c>
      <c r="M79" s="1538" t="s">
        <v>1281</v>
      </c>
      <c r="N79" s="1538" t="s">
        <v>1281</v>
      </c>
      <c r="O79" s="1538" t="s">
        <v>296</v>
      </c>
    </row>
    <row r="80" spans="1:15" ht="30" customHeight="1">
      <c r="A80" s="1548" t="s">
        <v>2211</v>
      </c>
      <c r="B80" s="1569" t="s">
        <v>2188</v>
      </c>
      <c r="C80" s="1549">
        <v>4.33401962234427</v>
      </c>
      <c r="D80" s="1549">
        <v>4.2128993781295403</v>
      </c>
      <c r="E80" s="1549">
        <v>4.1889109828068198</v>
      </c>
      <c r="F80" s="1549">
        <v>4.1441527721763602</v>
      </c>
      <c r="G80" s="1549">
        <v>4.0330745287288901</v>
      </c>
      <c r="H80" s="1549">
        <v>3.9804461490193499</v>
      </c>
      <c r="I80" s="1549">
        <v>3.9367820415363601</v>
      </c>
      <c r="J80" s="1549">
        <v>3.92617788987996</v>
      </c>
      <c r="K80" s="1549">
        <v>4.0558751334773797</v>
      </c>
      <c r="L80" s="1549">
        <v>4.2141207417827804</v>
      </c>
      <c r="M80" s="1549">
        <v>4.3176845587478496</v>
      </c>
      <c r="N80" s="1549">
        <v>4.3393957579928601</v>
      </c>
      <c r="O80" s="1541">
        <v>4.1353659348544696</v>
      </c>
    </row>
    <row r="81" spans="1:15" ht="30" customHeight="1">
      <c r="A81" s="1550" t="s">
        <v>2211</v>
      </c>
      <c r="B81" s="1570" t="s">
        <v>2185</v>
      </c>
      <c r="C81" s="1571">
        <v>4.3176228162000001</v>
      </c>
      <c r="D81" s="1571">
        <v>4.2701007026999998</v>
      </c>
      <c r="E81" s="1571">
        <v>4.2069713221000002</v>
      </c>
      <c r="F81" s="1571">
        <v>4.1426762425000003</v>
      </c>
      <c r="G81" s="1571">
        <v>4.0292852153999998</v>
      </c>
      <c r="H81" s="1571">
        <v>3.9782736043</v>
      </c>
      <c r="I81" s="1571">
        <v>3.9469976773000002</v>
      </c>
      <c r="J81" s="1571">
        <v>3.9794955857000001</v>
      </c>
      <c r="K81" s="1571"/>
      <c r="L81" s="1571" t="s">
        <v>1281</v>
      </c>
      <c r="M81" s="1571" t="s">
        <v>1281</v>
      </c>
      <c r="N81" s="1571" t="s">
        <v>1281</v>
      </c>
      <c r="O81" s="1538" t="s">
        <v>296</v>
      </c>
    </row>
    <row r="82" spans="1:15" ht="30" customHeight="1">
      <c r="A82" s="1551" t="s">
        <v>2212</v>
      </c>
      <c r="B82" s="1569" t="s">
        <v>2188</v>
      </c>
      <c r="C82" s="1549">
        <v>3.3854391878299102</v>
      </c>
      <c r="D82" s="1549">
        <v>3.3124850854446102</v>
      </c>
      <c r="E82" s="1549">
        <v>3.29649016210473</v>
      </c>
      <c r="F82" s="1549">
        <v>3.2971022350147798</v>
      </c>
      <c r="G82" s="1549">
        <v>3.2989549902955102</v>
      </c>
      <c r="H82" s="1549">
        <v>3.2530750545810201</v>
      </c>
      <c r="I82" s="1549">
        <v>3.2532076373833299</v>
      </c>
      <c r="J82" s="1549">
        <v>3.2772473075016699</v>
      </c>
      <c r="K82" s="1549">
        <v>3.3747935433851</v>
      </c>
      <c r="L82" s="1549">
        <v>3.4637780169750201</v>
      </c>
      <c r="M82" s="1549">
        <v>3.4827604288068801</v>
      </c>
      <c r="N82" s="1549">
        <v>3.46010658584607</v>
      </c>
      <c r="O82" s="1541">
        <v>3.3424757999944501</v>
      </c>
    </row>
    <row r="83" spans="1:15" ht="30" customHeight="1">
      <c r="A83" s="1552" t="s">
        <v>2212</v>
      </c>
      <c r="B83" s="1572" t="s">
        <v>2185</v>
      </c>
      <c r="C83" s="1554">
        <v>3.4127740060999998</v>
      </c>
      <c r="D83" s="1554">
        <v>3.3705699531</v>
      </c>
      <c r="E83" s="1554">
        <v>3.3300140293</v>
      </c>
      <c r="F83" s="1554">
        <v>3.3116554867999999</v>
      </c>
      <c r="G83" s="1554">
        <v>3.326919771</v>
      </c>
      <c r="H83" s="1554">
        <v>3.2941244407000001</v>
      </c>
      <c r="I83" s="1554">
        <v>3.2850025313</v>
      </c>
      <c r="J83" s="1554">
        <v>3.3410170421999998</v>
      </c>
      <c r="K83" s="1554"/>
      <c r="L83" s="1554" t="s">
        <v>1281</v>
      </c>
      <c r="M83" s="1554" t="s">
        <v>1281</v>
      </c>
      <c r="N83" s="1554" t="s">
        <v>1281</v>
      </c>
      <c r="O83" s="1573" t="s">
        <v>296</v>
      </c>
    </row>
    <row r="84" spans="1:15" ht="13.5" customHeight="1">
      <c r="A84" s="1528" t="s">
        <v>268</v>
      </c>
      <c r="B84" s="1529"/>
      <c r="C84" s="1530"/>
      <c r="D84" s="1530"/>
      <c r="E84" s="1530"/>
      <c r="F84" s="1530"/>
      <c r="G84" s="1530"/>
      <c r="H84" s="1530"/>
      <c r="I84" s="1530"/>
      <c r="J84" s="1530"/>
      <c r="K84" s="1530"/>
      <c r="L84" s="1530"/>
      <c r="M84" s="1530"/>
      <c r="N84" s="1530"/>
      <c r="O84" s="1531"/>
    </row>
    <row r="85" spans="1:15" ht="32.25" customHeight="1">
      <c r="A85" s="1532" t="s">
        <v>2203</v>
      </c>
      <c r="B85" s="1569" t="s">
        <v>2188</v>
      </c>
      <c r="C85" s="1534">
        <v>56.685831596142698</v>
      </c>
      <c r="D85" s="1534">
        <v>56.143327797333399</v>
      </c>
      <c r="E85" s="1534">
        <v>56.294285614291503</v>
      </c>
      <c r="F85" s="1534">
        <v>55.894700103747901</v>
      </c>
      <c r="G85" s="1534">
        <v>55.351021285548498</v>
      </c>
      <c r="H85" s="1534">
        <v>55.359390064343501</v>
      </c>
      <c r="I85" s="1534">
        <v>55.221571118257103</v>
      </c>
      <c r="J85" s="1534">
        <v>55.787877816983503</v>
      </c>
      <c r="K85" s="1534">
        <v>57.048069817418401</v>
      </c>
      <c r="L85" s="1534">
        <v>60.176590868135897</v>
      </c>
      <c r="M85" s="1534">
        <v>62.719613353045197</v>
      </c>
      <c r="N85" s="1534">
        <v>63.601359714934297</v>
      </c>
      <c r="O85" s="1541">
        <v>58.042442725513297</v>
      </c>
    </row>
    <row r="86" spans="1:15" ht="32.25" customHeight="1">
      <c r="A86" s="1536" t="s">
        <v>2204</v>
      </c>
      <c r="B86" s="1570" t="s">
        <v>2185</v>
      </c>
      <c r="C86" s="1538">
        <v>63.641594511299999</v>
      </c>
      <c r="D86" s="1538">
        <v>64.308199674099995</v>
      </c>
      <c r="E86" s="1538">
        <v>64.940849618300007</v>
      </c>
      <c r="F86" s="1538">
        <v>65.036532451699998</v>
      </c>
      <c r="G86" s="1538">
        <v>64.890939171400007</v>
      </c>
      <c r="H86" s="1538">
        <v>65.103601759399993</v>
      </c>
      <c r="I86" s="1538">
        <v>64.709861807999999</v>
      </c>
      <c r="J86" s="1538">
        <v>65.679809735099994</v>
      </c>
      <c r="K86" s="1538"/>
      <c r="L86" s="1538" t="s">
        <v>1281</v>
      </c>
      <c r="M86" s="1538" t="s">
        <v>1281</v>
      </c>
      <c r="N86" s="1538" t="s">
        <v>1281</v>
      </c>
      <c r="O86" s="1538" t="s">
        <v>296</v>
      </c>
    </row>
    <row r="87" spans="1:15" ht="32.25" customHeight="1">
      <c r="A87" s="1532" t="s">
        <v>2205</v>
      </c>
      <c r="B87" s="1569" t="s">
        <v>2188</v>
      </c>
      <c r="C87" s="1534">
        <v>55.184856820641699</v>
      </c>
      <c r="D87" s="1534">
        <v>55.434388320831097</v>
      </c>
      <c r="E87" s="1534">
        <v>55.759741790170402</v>
      </c>
      <c r="F87" s="1534">
        <v>55.615682089797403</v>
      </c>
      <c r="G87" s="1534">
        <v>55.867861671431299</v>
      </c>
      <c r="H87" s="1534">
        <v>56.337991075875202</v>
      </c>
      <c r="I87" s="1534">
        <v>56.463320048103199</v>
      </c>
      <c r="J87" s="1534">
        <v>56.851090976240499</v>
      </c>
      <c r="K87" s="1534">
        <v>57.352198183868701</v>
      </c>
      <c r="L87" s="1534">
        <v>59.149245605626199</v>
      </c>
      <c r="M87" s="1534">
        <v>61.132801795223202</v>
      </c>
      <c r="N87" s="1534">
        <v>62.179470298434197</v>
      </c>
      <c r="O87" s="1541">
        <v>57.812797552541703</v>
      </c>
    </row>
    <row r="88" spans="1:15" ht="32.25" customHeight="1">
      <c r="A88" s="1536" t="s">
        <v>2206</v>
      </c>
      <c r="B88" s="1570" t="s">
        <v>2185</v>
      </c>
      <c r="C88" s="1538">
        <v>62.531658287399999</v>
      </c>
      <c r="D88" s="1538">
        <v>63.335715440100003</v>
      </c>
      <c r="E88" s="1538">
        <v>64.433933394600004</v>
      </c>
      <c r="F88" s="1538">
        <v>64.843883509799994</v>
      </c>
      <c r="G88" s="1538">
        <v>65.031954870800007</v>
      </c>
      <c r="H88" s="1538">
        <v>65.662201130300005</v>
      </c>
      <c r="I88" s="1538">
        <v>65.475869644900001</v>
      </c>
      <c r="J88" s="1538">
        <v>66.056975717699999</v>
      </c>
      <c r="K88" s="1538"/>
      <c r="L88" s="1538" t="s">
        <v>1281</v>
      </c>
      <c r="M88" s="1538" t="s">
        <v>1281</v>
      </c>
      <c r="N88" s="1538" t="s">
        <v>1281</v>
      </c>
      <c r="O88" s="1538" t="s">
        <v>296</v>
      </c>
    </row>
    <row r="89" spans="1:15" ht="32.25" customHeight="1">
      <c r="A89" s="1532" t="s">
        <v>2209</v>
      </c>
      <c r="B89" s="1569" t="s">
        <v>2188</v>
      </c>
      <c r="C89" s="1534">
        <v>58.455231922019699</v>
      </c>
      <c r="D89" s="1534">
        <v>58.660543568899001</v>
      </c>
      <c r="E89" s="1534">
        <v>58.945018258424703</v>
      </c>
      <c r="F89" s="1534">
        <v>58.7939604195725</v>
      </c>
      <c r="G89" s="1534">
        <v>59.1828562054272</v>
      </c>
      <c r="H89" s="1534">
        <v>59.703707412544802</v>
      </c>
      <c r="I89" s="1534">
        <v>59.940159545234003</v>
      </c>
      <c r="J89" s="1534">
        <v>60.373768570714198</v>
      </c>
      <c r="K89" s="1534">
        <v>60.8752889670603</v>
      </c>
      <c r="L89" s="1534">
        <v>62.776208257426099</v>
      </c>
      <c r="M89" s="1534">
        <v>64.523929005444103</v>
      </c>
      <c r="N89" s="1534">
        <v>65.567616505300705</v>
      </c>
      <c r="O89" s="1541">
        <v>61.1803135727368</v>
      </c>
    </row>
    <row r="90" spans="1:15" ht="30" customHeight="1">
      <c r="A90" s="1547" t="s">
        <v>2210</v>
      </c>
      <c r="B90" s="1570" t="s">
        <v>2185</v>
      </c>
      <c r="C90" s="1538">
        <v>65.673405451899995</v>
      </c>
      <c r="D90" s="1538">
        <v>66.572386992199995</v>
      </c>
      <c r="E90" s="1538">
        <v>67.670077742499998</v>
      </c>
      <c r="F90" s="1538">
        <v>68.064430441599995</v>
      </c>
      <c r="G90" s="1538">
        <v>68.340932961099995</v>
      </c>
      <c r="H90" s="1538">
        <v>68.979415744099995</v>
      </c>
      <c r="I90" s="1538">
        <v>69.064948461599997</v>
      </c>
      <c r="J90" s="1538">
        <v>69.663019802500003</v>
      </c>
      <c r="K90" s="1538"/>
      <c r="L90" s="1538" t="s">
        <v>1281</v>
      </c>
      <c r="M90" s="1538" t="s">
        <v>1281</v>
      </c>
      <c r="N90" s="1538" t="s">
        <v>1281</v>
      </c>
      <c r="O90" s="1538" t="s">
        <v>296</v>
      </c>
    </row>
    <row r="91" spans="1:15" ht="30" customHeight="1">
      <c r="A91" s="1548" t="s">
        <v>2211</v>
      </c>
      <c r="B91" s="1569" t="s">
        <v>2188</v>
      </c>
      <c r="C91" s="1549">
        <v>4.3334748278252704</v>
      </c>
      <c r="D91" s="1549">
        <v>4.2253497009800203</v>
      </c>
      <c r="E91" s="1549">
        <v>4.2125358090415199</v>
      </c>
      <c r="F91" s="1549">
        <v>4.1509086856438904</v>
      </c>
      <c r="G91" s="1549">
        <v>4.0047520283100502</v>
      </c>
      <c r="H91" s="1549">
        <v>3.9411059208896599</v>
      </c>
      <c r="I91" s="1549">
        <v>3.89604221671217</v>
      </c>
      <c r="J91" s="1549">
        <v>3.9078893682167202</v>
      </c>
      <c r="K91" s="1549">
        <v>4.0174993922242201</v>
      </c>
      <c r="L91" s="1549">
        <v>4.2381222307421798</v>
      </c>
      <c r="M91" s="1549">
        <v>4.32411983864018</v>
      </c>
      <c r="N91" s="1549">
        <v>4.3104926444485701</v>
      </c>
      <c r="O91" s="1541">
        <v>4.1291372979970999</v>
      </c>
    </row>
    <row r="92" spans="1:15" ht="30" customHeight="1">
      <c r="A92" s="1550" t="s">
        <v>2211</v>
      </c>
      <c r="B92" s="1570" t="s">
        <v>2185</v>
      </c>
      <c r="C92" s="1571">
        <v>4.2716208367000004</v>
      </c>
      <c r="D92" s="1571">
        <v>4.2541507835000001</v>
      </c>
      <c r="E92" s="1571">
        <v>4.1890862444000003</v>
      </c>
      <c r="F92" s="1571">
        <v>4.1436345133000003</v>
      </c>
      <c r="G92" s="1571">
        <v>4.0416517811999997</v>
      </c>
      <c r="H92" s="1571">
        <v>3.9953134386000002</v>
      </c>
      <c r="I92" s="1571">
        <v>3.9706320026999999</v>
      </c>
      <c r="J92" s="1571">
        <v>4.0049336430000002</v>
      </c>
      <c r="K92" s="1571"/>
      <c r="L92" s="1571" t="s">
        <v>1281</v>
      </c>
      <c r="M92" s="1571" t="s">
        <v>1281</v>
      </c>
      <c r="N92" s="1571" t="s">
        <v>1281</v>
      </c>
      <c r="O92" s="1538" t="s">
        <v>296</v>
      </c>
    </row>
    <row r="93" spans="1:15" ht="30" customHeight="1">
      <c r="A93" s="1551" t="s">
        <v>2212</v>
      </c>
      <c r="B93" s="1569" t="s">
        <v>2188</v>
      </c>
      <c r="C93" s="1549">
        <v>3.4237339611561399</v>
      </c>
      <c r="D93" s="1549">
        <v>3.3535412527683501</v>
      </c>
      <c r="E93" s="1549">
        <v>3.3296624502605798</v>
      </c>
      <c r="F93" s="1549">
        <v>3.3288138697963898</v>
      </c>
      <c r="G93" s="1549">
        <v>3.2887987724077798</v>
      </c>
      <c r="H93" s="1549">
        <v>3.2475600590303899</v>
      </c>
      <c r="I93" s="1549">
        <v>3.2326745815748499</v>
      </c>
      <c r="J93" s="1549">
        <v>3.2593859506511098</v>
      </c>
      <c r="K93" s="1549">
        <v>3.3224007672554001</v>
      </c>
      <c r="L93" s="1549">
        <v>3.4012113855872901</v>
      </c>
      <c r="M93" s="1549">
        <v>3.4414371387605298</v>
      </c>
      <c r="N93" s="1549">
        <v>3.42028501021103</v>
      </c>
      <c r="O93" s="1541">
        <v>3.3361761218373198</v>
      </c>
    </row>
    <row r="94" spans="1:15" ht="30" customHeight="1">
      <c r="A94" s="1552" t="s">
        <v>2212</v>
      </c>
      <c r="B94" s="1572" t="s">
        <v>2185</v>
      </c>
      <c r="C94" s="1554">
        <v>3.3869908300999998</v>
      </c>
      <c r="D94" s="1554">
        <v>3.3747813254999999</v>
      </c>
      <c r="E94" s="1554">
        <v>3.3358615989999998</v>
      </c>
      <c r="F94" s="1554">
        <v>3.3141698788</v>
      </c>
      <c r="G94" s="1554">
        <v>3.3344028555</v>
      </c>
      <c r="H94" s="1554">
        <v>3.2891590129999999</v>
      </c>
      <c r="I94" s="1554">
        <v>3.2680285369000002</v>
      </c>
      <c r="J94" s="1554">
        <v>3.3180614830000001</v>
      </c>
      <c r="K94" s="1554"/>
      <c r="L94" s="1554" t="s">
        <v>1281</v>
      </c>
      <c r="M94" s="1554" t="s">
        <v>1281</v>
      </c>
      <c r="N94" s="1554" t="s">
        <v>1281</v>
      </c>
      <c r="O94" s="1573" t="s">
        <v>296</v>
      </c>
    </row>
    <row r="95" spans="1:15" ht="13.5" customHeight="1">
      <c r="A95" s="1528" t="s">
        <v>216</v>
      </c>
      <c r="B95" s="1529"/>
      <c r="C95" s="1530"/>
      <c r="D95" s="1530"/>
      <c r="E95" s="1530"/>
      <c r="F95" s="1530"/>
      <c r="G95" s="1530"/>
      <c r="H95" s="1530"/>
      <c r="I95" s="1530"/>
      <c r="J95" s="1530"/>
      <c r="K95" s="1530"/>
      <c r="L95" s="1530"/>
      <c r="M95" s="1530"/>
      <c r="N95" s="1530"/>
      <c r="O95" s="1531"/>
    </row>
    <row r="96" spans="1:15" ht="32.25" customHeight="1">
      <c r="A96" s="1532" t="s">
        <v>2203</v>
      </c>
      <c r="B96" s="1569" t="s">
        <v>2188</v>
      </c>
      <c r="C96" s="1534">
        <v>56.936954577798303</v>
      </c>
      <c r="D96" s="1534">
        <v>56.303212716030302</v>
      </c>
      <c r="E96" s="1534">
        <v>56.379225944386199</v>
      </c>
      <c r="F96" s="1534">
        <v>55.873768361172502</v>
      </c>
      <c r="G96" s="1534">
        <v>55.694837211084199</v>
      </c>
      <c r="H96" s="1534">
        <v>55.472338386211199</v>
      </c>
      <c r="I96" s="1534">
        <v>55.680740905810097</v>
      </c>
      <c r="J96" s="1534">
        <v>56.230367764880903</v>
      </c>
      <c r="K96" s="1534">
        <v>58.1172834759236</v>
      </c>
      <c r="L96" s="1534">
        <v>60.776911397985103</v>
      </c>
      <c r="M96" s="1534">
        <v>62.518307677628997</v>
      </c>
      <c r="N96" s="1534">
        <v>63.252011654712497</v>
      </c>
      <c r="O96" s="1541">
        <v>58.234504250175704</v>
      </c>
    </row>
    <row r="97" spans="1:35" ht="32.25" customHeight="1">
      <c r="A97" s="1536" t="s">
        <v>2204</v>
      </c>
      <c r="B97" s="1570" t="s">
        <v>2185</v>
      </c>
      <c r="C97" s="1538">
        <v>63.474006156800002</v>
      </c>
      <c r="D97" s="1538">
        <v>63.959853567499998</v>
      </c>
      <c r="E97" s="1538">
        <v>64.453458147299997</v>
      </c>
      <c r="F97" s="1538">
        <v>64.393693974900003</v>
      </c>
      <c r="G97" s="1538">
        <v>64.481243001699994</v>
      </c>
      <c r="H97" s="1538">
        <v>64.549735348699997</v>
      </c>
      <c r="I97" s="1538">
        <v>64.935412156500007</v>
      </c>
      <c r="J97" s="1538">
        <v>65.996227823300003</v>
      </c>
      <c r="K97" s="1538"/>
      <c r="L97" s="1538" t="s">
        <v>1281</v>
      </c>
      <c r="M97" s="1538" t="s">
        <v>1281</v>
      </c>
      <c r="N97" s="1538" t="s">
        <v>1281</v>
      </c>
      <c r="O97" s="1538" t="s">
        <v>296</v>
      </c>
    </row>
    <row r="98" spans="1:35" ht="32.25" customHeight="1">
      <c r="A98" s="1532" t="s">
        <v>2205</v>
      </c>
      <c r="B98" s="1569" t="s">
        <v>2188</v>
      </c>
      <c r="C98" s="1534">
        <v>55.809218535266403</v>
      </c>
      <c r="D98" s="1534">
        <v>55.931915334366401</v>
      </c>
      <c r="E98" s="1534">
        <v>56.165505895436802</v>
      </c>
      <c r="F98" s="1534">
        <v>55.822508539933501</v>
      </c>
      <c r="G98" s="1534">
        <v>56.058574369176398</v>
      </c>
      <c r="H98" s="1534">
        <v>56.237719153131103</v>
      </c>
      <c r="I98" s="1534">
        <v>56.609363043948598</v>
      </c>
      <c r="J98" s="1534">
        <v>57.0746050509401</v>
      </c>
      <c r="K98" s="1534">
        <v>58.073388189673899</v>
      </c>
      <c r="L98" s="1534">
        <v>59.728709374718598</v>
      </c>
      <c r="M98" s="1534">
        <v>61.002509178949403</v>
      </c>
      <c r="N98" s="1534">
        <v>61.779167641202598</v>
      </c>
      <c r="O98" s="1541">
        <v>58.026239264343701</v>
      </c>
    </row>
    <row r="99" spans="1:35" ht="32.25" customHeight="1">
      <c r="A99" s="1536" t="s">
        <v>2206</v>
      </c>
      <c r="B99" s="1570" t="s">
        <v>2185</v>
      </c>
      <c r="C99" s="1538">
        <v>62.295258674300001</v>
      </c>
      <c r="D99" s="1538">
        <v>63.125148931299996</v>
      </c>
      <c r="E99" s="1538">
        <v>64.035652610699998</v>
      </c>
      <c r="F99" s="1538">
        <v>64.292647778499997</v>
      </c>
      <c r="G99" s="1538">
        <v>64.710960904900006</v>
      </c>
      <c r="H99" s="1538">
        <v>65.121714830900004</v>
      </c>
      <c r="I99" s="1538">
        <v>65.672118423399994</v>
      </c>
      <c r="J99" s="1538">
        <v>66.353543335400005</v>
      </c>
      <c r="K99" s="1538"/>
      <c r="L99" s="1538" t="s">
        <v>1281</v>
      </c>
      <c r="M99" s="1538" t="s">
        <v>1281</v>
      </c>
      <c r="N99" s="1538" t="s">
        <v>1281</v>
      </c>
      <c r="O99" s="1538" t="s">
        <v>296</v>
      </c>
    </row>
    <row r="100" spans="1:35" ht="32.25" customHeight="1">
      <c r="A100" s="1532" t="s">
        <v>2209</v>
      </c>
      <c r="B100" s="1569" t="s">
        <v>2188</v>
      </c>
      <c r="C100" s="1534">
        <v>58.538998324705297</v>
      </c>
      <c r="D100" s="1534">
        <v>58.651917270501301</v>
      </c>
      <c r="E100" s="1534">
        <v>58.858550202074902</v>
      </c>
      <c r="F100" s="1534">
        <v>58.4755322683759</v>
      </c>
      <c r="G100" s="1534">
        <v>58.682782974126297</v>
      </c>
      <c r="H100" s="1534">
        <v>58.920179674566803</v>
      </c>
      <c r="I100" s="1534">
        <v>59.320382176772803</v>
      </c>
      <c r="J100" s="1534">
        <v>59.832526493306098</v>
      </c>
      <c r="K100" s="1534">
        <v>60.891569146910001</v>
      </c>
      <c r="L100" s="1534">
        <v>62.5805609084059</v>
      </c>
      <c r="M100" s="1534">
        <v>63.869270407276503</v>
      </c>
      <c r="N100" s="1534">
        <v>64.615303540287897</v>
      </c>
      <c r="O100" s="1541">
        <v>60.767410278987697</v>
      </c>
    </row>
    <row r="101" spans="1:35" ht="30" customHeight="1">
      <c r="A101" s="1547" t="s">
        <v>2210</v>
      </c>
      <c r="B101" s="1570" t="s">
        <v>2185</v>
      </c>
      <c r="C101" s="1538">
        <v>65.099966597199995</v>
      </c>
      <c r="D101" s="1538">
        <v>65.922259429600004</v>
      </c>
      <c r="E101" s="1538">
        <v>66.817960686800006</v>
      </c>
      <c r="F101" s="1538">
        <v>67.009598709599999</v>
      </c>
      <c r="G101" s="1538">
        <v>67.415579604599998</v>
      </c>
      <c r="H101" s="1538">
        <v>67.861177099800003</v>
      </c>
      <c r="I101" s="1538">
        <v>68.452293303900007</v>
      </c>
      <c r="J101" s="1538">
        <v>69.135985135300004</v>
      </c>
      <c r="K101" s="1538"/>
      <c r="L101" s="1538" t="s">
        <v>1281</v>
      </c>
      <c r="M101" s="1538" t="s">
        <v>1281</v>
      </c>
      <c r="N101" s="1538" t="s">
        <v>1281</v>
      </c>
      <c r="O101" s="1538" t="s">
        <v>296</v>
      </c>
    </row>
    <row r="102" spans="1:35" ht="30" customHeight="1">
      <c r="A102" s="1548" t="s">
        <v>2211</v>
      </c>
      <c r="B102" s="1569" t="s">
        <v>2188</v>
      </c>
      <c r="C102" s="1549">
        <v>4.3339627282322803</v>
      </c>
      <c r="D102" s="1549">
        <v>4.2142014276828696</v>
      </c>
      <c r="E102" s="1549">
        <v>4.1913446849650597</v>
      </c>
      <c r="F102" s="1549">
        <v>4.1448266568976102</v>
      </c>
      <c r="G102" s="1549">
        <v>4.03033930150918</v>
      </c>
      <c r="H102" s="1549">
        <v>3.9766225593694999</v>
      </c>
      <c r="I102" s="1549">
        <v>3.9327947760630102</v>
      </c>
      <c r="J102" s="1549">
        <v>3.9243502543398301</v>
      </c>
      <c r="K102" s="1549">
        <v>4.05213148599357</v>
      </c>
      <c r="L102" s="1549">
        <v>4.2164902596921996</v>
      </c>
      <c r="M102" s="1549">
        <v>4.3183438310534399</v>
      </c>
      <c r="N102" s="1549">
        <v>4.3363559333283197</v>
      </c>
      <c r="O102" s="1541">
        <v>4.1347397785430102</v>
      </c>
    </row>
    <row r="103" spans="1:35" ht="30" customHeight="1">
      <c r="A103" s="1550" t="s">
        <v>2211</v>
      </c>
      <c r="B103" s="1570" t="s">
        <v>2185</v>
      </c>
      <c r="C103" s="1571">
        <v>4.3129313060000003</v>
      </c>
      <c r="D103" s="1571">
        <v>4.2684975293000003</v>
      </c>
      <c r="E103" s="1571">
        <v>4.2051786158000004</v>
      </c>
      <c r="F103" s="1571">
        <v>4.1427702019000003</v>
      </c>
      <c r="G103" s="1571">
        <v>4.0304778149000002</v>
      </c>
      <c r="H103" s="1571">
        <v>3.9799354362999999</v>
      </c>
      <c r="I103" s="1571">
        <v>3.9492824339000001</v>
      </c>
      <c r="J103" s="1571">
        <v>3.9819363115000002</v>
      </c>
      <c r="K103" s="1571"/>
      <c r="L103" s="1571" t="s">
        <v>1281</v>
      </c>
      <c r="M103" s="1571" t="s">
        <v>1281</v>
      </c>
      <c r="N103" s="1571" t="s">
        <v>1281</v>
      </c>
      <c r="O103" s="1538" t="s">
        <v>296</v>
      </c>
    </row>
    <row r="104" spans="1:35" ht="30" customHeight="1">
      <c r="A104" s="1551" t="s">
        <v>2212</v>
      </c>
      <c r="B104" s="1569" t="s">
        <v>2188</v>
      </c>
      <c r="C104" s="1549">
        <v>3.38943839679101</v>
      </c>
      <c r="D104" s="1549">
        <v>3.3167787222415899</v>
      </c>
      <c r="E104" s="1549">
        <v>3.2999073922877802</v>
      </c>
      <c r="F104" s="1549">
        <v>3.30026538775018</v>
      </c>
      <c r="G104" s="1549">
        <v>3.2979741601002601</v>
      </c>
      <c r="H104" s="1549">
        <v>3.25253903633942</v>
      </c>
      <c r="I104" s="1549">
        <v>3.2511980375669101</v>
      </c>
      <c r="J104" s="1549">
        <v>3.2754623600260802</v>
      </c>
      <c r="K104" s="1549">
        <v>3.3696824998424</v>
      </c>
      <c r="L104" s="1549">
        <v>3.4576012021175702</v>
      </c>
      <c r="M104" s="1549">
        <v>3.47852699977827</v>
      </c>
      <c r="N104" s="1549">
        <v>3.4559184347110401</v>
      </c>
      <c r="O104" s="1541">
        <v>3.3418425019986602</v>
      </c>
    </row>
    <row r="105" spans="1:35" ht="30" customHeight="1">
      <c r="A105" s="1552" t="s">
        <v>2212</v>
      </c>
      <c r="B105" s="1572" t="s">
        <v>2185</v>
      </c>
      <c r="C105" s="1554">
        <v>3.4101445097999998</v>
      </c>
      <c r="D105" s="1554">
        <v>3.3709932505000002</v>
      </c>
      <c r="E105" s="1554">
        <v>3.3306001589999998</v>
      </c>
      <c r="F105" s="1554">
        <v>3.3119020253000002</v>
      </c>
      <c r="G105" s="1554">
        <v>3.3276414202</v>
      </c>
      <c r="H105" s="1554">
        <v>3.2936401809000002</v>
      </c>
      <c r="I105" s="1554">
        <v>3.2833616363</v>
      </c>
      <c r="J105" s="1554">
        <v>3.3388145066999999</v>
      </c>
      <c r="K105" s="1554"/>
      <c r="L105" s="1554" t="s">
        <v>1281</v>
      </c>
      <c r="M105" s="1554" t="s">
        <v>1281</v>
      </c>
      <c r="N105" s="1554" t="s">
        <v>1281</v>
      </c>
      <c r="O105" s="1573" t="s">
        <v>296</v>
      </c>
    </row>
    <row r="106" spans="1:35" ht="9.75" customHeight="1">
      <c r="A106" s="1557" t="s">
        <v>2222</v>
      </c>
      <c r="B106" s="1569"/>
      <c r="C106" s="1549"/>
      <c r="D106" s="1549"/>
      <c r="E106" s="1549"/>
      <c r="F106" s="1549"/>
      <c r="G106" s="1549"/>
      <c r="H106" s="1549"/>
      <c r="I106" s="1549"/>
      <c r="J106" s="1549"/>
      <c r="K106" s="1549"/>
      <c r="L106" s="1549"/>
      <c r="M106" s="1549"/>
      <c r="N106" s="1549"/>
      <c r="O106" s="1574"/>
      <c r="R106" s="1559"/>
      <c r="S106" s="1559"/>
      <c r="T106" s="1559"/>
      <c r="U106" s="1559"/>
      <c r="V106" s="1560"/>
      <c r="W106" s="1534"/>
      <c r="X106" s="1534"/>
      <c r="Y106" s="1534"/>
      <c r="Z106" s="1534"/>
      <c r="AA106" s="1534"/>
      <c r="AB106" s="1534"/>
      <c r="AC106" s="1534"/>
      <c r="AD106" s="1534"/>
      <c r="AE106" s="1534"/>
      <c r="AF106" s="1534"/>
      <c r="AG106" s="1534"/>
      <c r="AH106" s="1534"/>
      <c r="AI106" s="1561"/>
    </row>
    <row r="107" spans="1:35" ht="9.75" customHeight="1">
      <c r="A107" s="322" t="s">
        <v>2223</v>
      </c>
      <c r="R107" s="1559"/>
      <c r="S107" s="1559"/>
      <c r="T107" s="1562"/>
      <c r="U107" s="1559"/>
      <c r="V107" s="1560"/>
      <c r="AG107" s="1563"/>
      <c r="AI107" s="1561"/>
    </row>
    <row r="108" spans="1:35" ht="9.75" customHeight="1">
      <c r="A108" s="322" t="s">
        <v>2216</v>
      </c>
      <c r="R108" s="1551"/>
      <c r="S108" s="1551"/>
      <c r="T108" s="1564"/>
      <c r="U108" s="1559"/>
      <c r="V108" s="1560"/>
    </row>
    <row r="109" spans="1:35" ht="9.75" customHeight="1">
      <c r="A109" s="1575" t="s">
        <v>2224</v>
      </c>
      <c r="R109" s="1551"/>
      <c r="S109" s="1551"/>
      <c r="T109" s="1559"/>
      <c r="U109" s="1559"/>
      <c r="V109" s="1560"/>
    </row>
    <row r="110" spans="1:35" ht="12" customHeight="1">
      <c r="A110" s="322" t="s">
        <v>2219</v>
      </c>
      <c r="R110" s="1559"/>
      <c r="S110" s="1559"/>
      <c r="T110" s="1559"/>
      <c r="U110" s="1559"/>
      <c r="V110" s="1560"/>
    </row>
    <row r="111" spans="1:35" ht="13.5" customHeight="1">
      <c r="A111" s="2093" t="s">
        <v>273</v>
      </c>
      <c r="R111" s="1562"/>
      <c r="S111" s="1559"/>
      <c r="T111" s="1551"/>
      <c r="U111" s="1566"/>
      <c r="V111" s="1560"/>
    </row>
    <row r="112" spans="1:35" ht="13.5" customHeight="1">
      <c r="R112" s="1564"/>
      <c r="S112" s="1559"/>
      <c r="T112" s="1566"/>
      <c r="U112" s="1566"/>
      <c r="V112" s="1560"/>
    </row>
    <row r="113" spans="1:22" ht="13.5" customHeight="1">
      <c r="R113" s="1559"/>
      <c r="S113" s="1559"/>
      <c r="T113" s="1567"/>
      <c r="U113" s="1567"/>
      <c r="V113" s="1560"/>
    </row>
    <row r="114" spans="1:22" ht="13.5" customHeight="1">
      <c r="A114" s="1575"/>
      <c r="R114" s="1559"/>
      <c r="S114" s="1559"/>
      <c r="T114" s="1551"/>
      <c r="U114" s="1566"/>
      <c r="V114" s="1560"/>
    </row>
    <row r="115" spans="1:22" ht="13.5" customHeight="1">
      <c r="A115" s="1575"/>
      <c r="R115" s="1551"/>
      <c r="S115" s="1566"/>
      <c r="T115" s="1566"/>
      <c r="U115" s="1566"/>
      <c r="V115" s="1560"/>
    </row>
    <row r="116" spans="1:22" ht="13.5" customHeight="1">
      <c r="R116" s="1566"/>
      <c r="S116" s="1566"/>
      <c r="T116" s="1560"/>
    </row>
    <row r="117" spans="1:22" ht="13.5" customHeight="1">
      <c r="R117" s="1567"/>
      <c r="S117" s="1567"/>
      <c r="T117" s="1560"/>
    </row>
    <row r="118" spans="1:22" ht="13.5" customHeight="1">
      <c r="R118" s="1551"/>
      <c r="S118" s="1566"/>
      <c r="T118" s="1560"/>
    </row>
    <row r="119" spans="1:22" ht="13.5" customHeight="1">
      <c r="R119" s="1566"/>
      <c r="S119" s="1566"/>
      <c r="T119" s="1560"/>
    </row>
  </sheetData>
  <hyperlinks>
    <hyperlink ref="A111" location="'Inhaltsverzeichnis '!A1" display="Zurück zum Inhaltsverzeichnis" xr:uid="{4EEDCF27-1713-484E-8AF2-64EBE2605DAE}"/>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FC07A-7AA5-49CA-BCF7-C9255045C2B4}">
  <sheetPr>
    <tabColor rgb="FFF9E03A"/>
    <pageSetUpPr fitToPage="1"/>
  </sheetPr>
  <dimension ref="A1:AC22"/>
  <sheetViews>
    <sheetView showGridLines="0" showZeros="0" zoomScale="130" zoomScaleNormal="130" workbookViewId="0"/>
  </sheetViews>
  <sheetFormatPr baseColWidth="10" defaultColWidth="10" defaultRowHeight="13.5" customHeight="1"/>
  <cols>
    <col min="1" max="1" width="13.625" style="306" customWidth="1"/>
    <col min="2" max="2" width="0.625" style="1521" customWidth="1"/>
    <col min="3" max="3" width="4.75" style="1558" customWidth="1"/>
    <col min="4" max="4" width="4.875" style="1558" customWidth="1"/>
    <col min="5" max="5" width="5" style="1558" customWidth="1"/>
    <col min="6" max="6" width="4.75" style="1558" customWidth="1"/>
    <col min="7" max="7" width="4.625" style="1558" customWidth="1"/>
    <col min="8" max="8" width="4.75" style="1558" customWidth="1"/>
    <col min="9" max="9" width="4.625" style="1558" customWidth="1"/>
    <col min="10" max="10" width="5" style="1558" customWidth="1"/>
    <col min="11" max="11" width="4.875" style="1558" customWidth="1"/>
    <col min="12" max="12" width="4.75" style="1558" customWidth="1"/>
    <col min="13" max="13" width="5.125" style="1558" customWidth="1"/>
    <col min="14" max="14" width="5.25" style="1558" customWidth="1"/>
    <col min="15" max="15" width="8.75" style="306" customWidth="1"/>
    <col min="16" max="24" width="10" style="306"/>
    <col min="25" max="25" width="26.125" style="306" customWidth="1"/>
    <col min="26" max="26" width="19" style="306" customWidth="1"/>
    <col min="27" max="16384" width="10" style="306"/>
  </cols>
  <sheetData>
    <row r="1" spans="1:29" s="1511" customFormat="1" ht="20.25" customHeight="1">
      <c r="A1" s="305" t="s">
        <v>2225</v>
      </c>
      <c r="B1" s="1508"/>
      <c r="C1" s="305"/>
      <c r="D1" s="305"/>
      <c r="E1" s="305"/>
      <c r="F1" s="305"/>
      <c r="G1" s="305"/>
      <c r="H1" s="305"/>
      <c r="I1" s="305"/>
      <c r="J1" s="305"/>
      <c r="K1" s="1509"/>
      <c r="L1" s="1509"/>
      <c r="M1" s="1509"/>
      <c r="N1" s="1510"/>
      <c r="O1" s="1510"/>
      <c r="Y1" s="1512" t="s">
        <v>2183</v>
      </c>
      <c r="Z1" s="1512" t="s">
        <v>2184</v>
      </c>
      <c r="AA1" s="1512" t="s">
        <v>2185</v>
      </c>
    </row>
    <row r="2" spans="1:29" s="1511" customFormat="1" ht="13.5" customHeight="1">
      <c r="A2" s="309" t="s">
        <v>2186</v>
      </c>
      <c r="B2" s="1513"/>
      <c r="C2" s="309"/>
      <c r="D2" s="309"/>
      <c r="E2" s="309"/>
      <c r="F2" s="309"/>
      <c r="G2" s="309"/>
      <c r="H2" s="309"/>
      <c r="I2" s="309"/>
      <c r="J2" s="309"/>
      <c r="K2" s="309"/>
      <c r="L2" s="309"/>
      <c r="M2" s="309"/>
      <c r="N2" s="1514"/>
      <c r="O2" s="1514"/>
      <c r="R2" s="1545"/>
      <c r="T2" s="1568"/>
      <c r="U2" s="1568"/>
      <c r="V2" s="1568"/>
      <c r="W2" s="1568"/>
      <c r="X2" s="1568"/>
      <c r="Y2" s="1512" t="s">
        <v>2187</v>
      </c>
      <c r="Z2" s="1512" t="s">
        <v>2184</v>
      </c>
      <c r="AA2" s="1512" t="s">
        <v>2188</v>
      </c>
    </row>
    <row r="3" spans="1:29" s="1511" customFormat="1" ht="13.5" customHeight="1">
      <c r="A3" s="309" t="s">
        <v>2226</v>
      </c>
      <c r="B3" s="1513"/>
      <c r="C3" s="309"/>
      <c r="D3" s="309"/>
      <c r="E3" s="309"/>
      <c r="F3" s="309"/>
      <c r="G3" s="309"/>
      <c r="H3" s="309"/>
      <c r="I3" s="309"/>
      <c r="J3" s="309"/>
      <c r="K3" s="309"/>
      <c r="L3" s="309"/>
      <c r="M3" s="309"/>
      <c r="N3" s="1514"/>
      <c r="O3" s="1514"/>
      <c r="R3" s="1545"/>
      <c r="T3" s="1568"/>
      <c r="U3" s="1568"/>
      <c r="V3" s="1568"/>
      <c r="W3" s="1568"/>
      <c r="X3" s="1568"/>
      <c r="Y3" s="1512" t="s">
        <v>1</v>
      </c>
      <c r="Z3" s="1512"/>
      <c r="AA3" s="1512"/>
    </row>
    <row r="4" spans="1:29" s="1511" customFormat="1" ht="13.5" customHeight="1">
      <c r="A4" s="309" t="s">
        <v>2190</v>
      </c>
      <c r="B4" s="1513"/>
      <c r="C4" s="309"/>
      <c r="D4" s="309"/>
      <c r="E4" s="309"/>
      <c r="F4" s="309"/>
      <c r="G4" s="309"/>
      <c r="H4" s="309"/>
      <c r="I4" s="309"/>
      <c r="J4" s="309"/>
      <c r="K4" s="309"/>
      <c r="L4" s="309"/>
      <c r="M4" s="309"/>
      <c r="N4" s="1514"/>
      <c r="O4" s="1514"/>
      <c r="T4" s="1568"/>
      <c r="U4" s="1568"/>
      <c r="V4" s="1568"/>
      <c r="W4" s="1568"/>
      <c r="X4" s="1568"/>
      <c r="Y4" s="1512" t="s">
        <v>2191</v>
      </c>
      <c r="Z4" s="1512" t="s">
        <v>2192</v>
      </c>
      <c r="AA4" s="1512" t="s">
        <v>2185</v>
      </c>
    </row>
    <row r="5" spans="1:29" ht="18.75" customHeight="1">
      <c r="A5" s="1515" t="s">
        <v>2193</v>
      </c>
      <c r="B5" s="1516"/>
      <c r="C5" s="1517" t="s">
        <v>2194</v>
      </c>
      <c r="D5" s="1518"/>
      <c r="E5" s="1518"/>
      <c r="F5" s="1518"/>
      <c r="G5" s="1518"/>
      <c r="H5" s="1518"/>
      <c r="I5" s="1518"/>
      <c r="J5" s="1518"/>
      <c r="K5" s="1518"/>
      <c r="L5" s="1518"/>
      <c r="M5" s="1518"/>
      <c r="N5" s="1519"/>
      <c r="O5" s="1520" t="s">
        <v>2195</v>
      </c>
      <c r="Y5" s="1512" t="s">
        <v>2196</v>
      </c>
      <c r="Z5" s="1512" t="s">
        <v>2192</v>
      </c>
      <c r="AA5" s="1521" t="s">
        <v>2188</v>
      </c>
    </row>
    <row r="6" spans="1:29" ht="21" customHeight="1">
      <c r="A6" s="1522" t="s">
        <v>330</v>
      </c>
      <c r="B6" s="1523" t="s">
        <v>304</v>
      </c>
      <c r="C6" s="1524" t="s">
        <v>227</v>
      </c>
      <c r="D6" s="1525" t="s">
        <v>228</v>
      </c>
      <c r="E6" s="1525" t="s">
        <v>2135</v>
      </c>
      <c r="F6" s="1525" t="s">
        <v>2136</v>
      </c>
      <c r="G6" s="1525" t="s">
        <v>231</v>
      </c>
      <c r="H6" s="1525" t="s">
        <v>2137</v>
      </c>
      <c r="I6" s="1525" t="s">
        <v>234</v>
      </c>
      <c r="J6" s="1525" t="s">
        <v>222</v>
      </c>
      <c r="K6" s="1525" t="s">
        <v>2138</v>
      </c>
      <c r="L6" s="1525" t="s">
        <v>224</v>
      </c>
      <c r="M6" s="1525" t="s">
        <v>225</v>
      </c>
      <c r="N6" s="1526" t="s">
        <v>1089</v>
      </c>
      <c r="O6" s="1527" t="s">
        <v>2197</v>
      </c>
      <c r="Y6" s="1568" t="s">
        <v>1</v>
      </c>
    </row>
    <row r="7" spans="1:29" ht="13.5" customHeight="1">
      <c r="A7" s="1528" t="s">
        <v>216</v>
      </c>
      <c r="B7" s="1529"/>
      <c r="C7" s="1530"/>
      <c r="D7" s="1530"/>
      <c r="E7" s="1530"/>
      <c r="F7" s="1530"/>
      <c r="G7" s="1530"/>
      <c r="H7" s="1530"/>
      <c r="I7" s="1530"/>
      <c r="J7" s="1530"/>
      <c r="K7" s="1530"/>
      <c r="L7" s="1530"/>
      <c r="M7" s="1530"/>
      <c r="N7" s="1530"/>
      <c r="O7" s="1531"/>
      <c r="Y7" s="1568"/>
    </row>
    <row r="8" spans="1:29" ht="32.25" customHeight="1">
      <c r="A8" s="1532" t="s">
        <v>2203</v>
      </c>
      <c r="B8" s="1569" t="s">
        <v>2188</v>
      </c>
      <c r="C8" s="1534">
        <v>46.018477417078401</v>
      </c>
      <c r="D8" s="1534">
        <v>45.767846291688699</v>
      </c>
      <c r="E8" s="1534">
        <v>46.095468799988602</v>
      </c>
      <c r="F8" s="1534">
        <v>45.985819598114396</v>
      </c>
      <c r="G8" s="1534">
        <v>45.821735416071597</v>
      </c>
      <c r="H8" s="1534">
        <v>45.963494928854402</v>
      </c>
      <c r="I8" s="1534">
        <v>46.488473012477002</v>
      </c>
      <c r="J8" s="1534">
        <v>47.573751998530398</v>
      </c>
      <c r="K8" s="1534">
        <v>49.6858674317563</v>
      </c>
      <c r="L8" s="1534">
        <v>52.823997376279102</v>
      </c>
      <c r="M8" s="1534">
        <v>54.7647682203242</v>
      </c>
      <c r="N8" s="1534">
        <v>55.671543785704102</v>
      </c>
      <c r="O8" s="1541">
        <v>49.2691679051661</v>
      </c>
    </row>
    <row r="9" spans="1:29" ht="32.25" customHeight="1">
      <c r="A9" s="1536" t="s">
        <v>2204</v>
      </c>
      <c r="B9" s="1570" t="s">
        <v>2185</v>
      </c>
      <c r="C9" s="1538">
        <v>54.730417096799997</v>
      </c>
      <c r="D9" s="1538">
        <v>54.552702080300001</v>
      </c>
      <c r="E9" s="1538">
        <v>54.442480531599998</v>
      </c>
      <c r="F9" s="1538">
        <v>54.339983885999999</v>
      </c>
      <c r="G9" s="1538">
        <v>54.159084704400001</v>
      </c>
      <c r="H9" s="1538">
        <v>53.853774889599997</v>
      </c>
      <c r="I9" s="1538">
        <v>53.769658185200001</v>
      </c>
      <c r="J9" s="1538">
        <v>54.256072941799999</v>
      </c>
      <c r="K9" s="1538"/>
      <c r="L9" s="1538" t="s">
        <v>1281</v>
      </c>
      <c r="M9" s="1538" t="s">
        <v>1281</v>
      </c>
      <c r="N9" s="1538" t="s">
        <v>1281</v>
      </c>
      <c r="O9" s="1538" t="s">
        <v>296</v>
      </c>
    </row>
    <row r="10" spans="1:29" ht="32.25" customHeight="1">
      <c r="A10" s="1532" t="s">
        <v>2205</v>
      </c>
      <c r="B10" s="1569" t="s">
        <v>2188</v>
      </c>
      <c r="C10" s="1534">
        <v>44.585616909516098</v>
      </c>
      <c r="D10" s="1534">
        <v>44.844362093050698</v>
      </c>
      <c r="E10" s="1534">
        <v>45.2950446741118</v>
      </c>
      <c r="F10" s="1534">
        <v>45.4075986821302</v>
      </c>
      <c r="G10" s="1534">
        <v>45.702076707008302</v>
      </c>
      <c r="H10" s="1534">
        <v>46.125990090922201</v>
      </c>
      <c r="I10" s="1534">
        <v>46.872324145049802</v>
      </c>
      <c r="J10" s="1534">
        <v>47.856850497929003</v>
      </c>
      <c r="K10" s="1534">
        <v>49.252484710353698</v>
      </c>
      <c r="L10" s="1534">
        <v>51.380067213067399</v>
      </c>
      <c r="M10" s="1534">
        <v>52.905357101451898</v>
      </c>
      <c r="N10" s="1534">
        <v>53.900654022737598</v>
      </c>
      <c r="O10" s="1541">
        <v>48.586896163042198</v>
      </c>
    </row>
    <row r="11" spans="1:29" ht="32.25" customHeight="1">
      <c r="A11" s="1536" t="s">
        <v>2206</v>
      </c>
      <c r="B11" s="1570" t="s">
        <v>2185</v>
      </c>
      <c r="C11" s="1538">
        <v>53.108813027799997</v>
      </c>
      <c r="D11" s="1538">
        <v>53.037917350500003</v>
      </c>
      <c r="E11" s="1538">
        <v>53.278235927600001</v>
      </c>
      <c r="F11" s="1538">
        <v>53.5405964423</v>
      </c>
      <c r="G11" s="1538">
        <v>53.7565033021</v>
      </c>
      <c r="H11" s="1538">
        <v>53.849996410000003</v>
      </c>
      <c r="I11" s="1538">
        <v>53.924559234</v>
      </c>
      <c r="J11" s="1538">
        <v>54.0898902773</v>
      </c>
      <c r="K11" s="1538"/>
      <c r="L11" s="1538" t="s">
        <v>1281</v>
      </c>
      <c r="M11" s="1538" t="s">
        <v>1281</v>
      </c>
      <c r="N11" s="1538" t="s">
        <v>1281</v>
      </c>
      <c r="O11" s="1538" t="s">
        <v>296</v>
      </c>
    </row>
    <row r="12" spans="1:29" ht="32.25" customHeight="1">
      <c r="A12" s="1532" t="s">
        <v>2209</v>
      </c>
      <c r="B12" s="1569" t="s">
        <v>2188</v>
      </c>
      <c r="C12" s="1534">
        <v>46.310934300564</v>
      </c>
      <c r="D12" s="1534">
        <v>46.570615199315398</v>
      </c>
      <c r="E12" s="1534">
        <v>47.010826717157499</v>
      </c>
      <c r="F12" s="1534">
        <v>47.122399320656399</v>
      </c>
      <c r="G12" s="1534">
        <v>47.4118664564323</v>
      </c>
      <c r="H12" s="1534">
        <v>47.845001363401003</v>
      </c>
      <c r="I12" s="1534">
        <v>48.601756270658797</v>
      </c>
      <c r="J12" s="1534">
        <v>49.595008574165</v>
      </c>
      <c r="K12" s="1534">
        <v>51.004417310625001</v>
      </c>
      <c r="L12" s="1534">
        <v>53.134927643908703</v>
      </c>
      <c r="M12" s="1534">
        <v>54.665750395684697</v>
      </c>
      <c r="N12" s="1534">
        <v>55.651850551434102</v>
      </c>
      <c r="O12" s="1541">
        <v>50.319212488274403</v>
      </c>
    </row>
    <row r="13" spans="1:29" ht="30" customHeight="1">
      <c r="A13" s="1547" t="s">
        <v>2210</v>
      </c>
      <c r="B13" s="1570" t="s">
        <v>2185</v>
      </c>
      <c r="C13" s="1538">
        <v>54.899511966299997</v>
      </c>
      <c r="D13" s="1538">
        <v>54.828199630599997</v>
      </c>
      <c r="E13" s="1538">
        <v>55.047908872299999</v>
      </c>
      <c r="F13" s="1538">
        <v>55.308591572600001</v>
      </c>
      <c r="G13" s="1538">
        <v>55.528212936000003</v>
      </c>
      <c r="H13" s="1538">
        <v>55.631035536699997</v>
      </c>
      <c r="I13" s="1538">
        <v>55.7120325343</v>
      </c>
      <c r="J13" s="1538">
        <v>55.880828073099998</v>
      </c>
      <c r="K13" s="1538"/>
      <c r="L13" s="1538" t="s">
        <v>1281</v>
      </c>
      <c r="M13" s="1538" t="s">
        <v>1281</v>
      </c>
      <c r="N13" s="1538" t="s">
        <v>1281</v>
      </c>
      <c r="O13" s="1538" t="s">
        <v>296</v>
      </c>
    </row>
    <row r="14" spans="1:29" ht="30" customHeight="1">
      <c r="A14" s="1548" t="s">
        <v>2211</v>
      </c>
      <c r="B14" s="1569" t="s">
        <v>2188</v>
      </c>
      <c r="C14" s="1549">
        <v>4.2396548515262698</v>
      </c>
      <c r="D14" s="1549">
        <v>4.1585215078401303</v>
      </c>
      <c r="E14" s="1549">
        <v>4.1319366909834603</v>
      </c>
      <c r="F14" s="1549">
        <v>4.0898296180980296</v>
      </c>
      <c r="G14" s="1549">
        <v>4.0041535911802804</v>
      </c>
      <c r="H14" s="1549">
        <v>3.9600449452082498</v>
      </c>
      <c r="I14" s="1549">
        <v>3.9139052056159702</v>
      </c>
      <c r="J14" s="1549">
        <v>3.93295324649264</v>
      </c>
      <c r="K14" s="1549">
        <v>4.03649938801943</v>
      </c>
      <c r="L14" s="1549">
        <v>4.1931043608151697</v>
      </c>
      <c r="M14" s="1549">
        <v>4.2576330520244099</v>
      </c>
      <c r="N14" s="1549">
        <v>4.2544433407990603</v>
      </c>
      <c r="O14" s="1541">
        <v>4.0949429775021402</v>
      </c>
      <c r="Z14" s="1543"/>
      <c r="AA14" s="1511"/>
      <c r="AB14" s="1511"/>
      <c r="AC14" s="1511"/>
    </row>
    <row r="15" spans="1:29" ht="30" customHeight="1">
      <c r="A15" s="1550" t="s">
        <v>2211</v>
      </c>
      <c r="B15" s="1570" t="s">
        <v>2185</v>
      </c>
      <c r="C15" s="1571">
        <v>4.2245550697000001</v>
      </c>
      <c r="D15" s="1571">
        <v>4.2272288510999996</v>
      </c>
      <c r="E15" s="1571">
        <v>4.1677641030999997</v>
      </c>
      <c r="F15" s="1571">
        <v>4.1128459258000003</v>
      </c>
      <c r="G15" s="1571">
        <v>4.0397333611999997</v>
      </c>
      <c r="H15" s="1571">
        <v>3.9772138376999999</v>
      </c>
      <c r="I15" s="1571">
        <v>3.9501253724000001</v>
      </c>
      <c r="J15" s="1571">
        <v>3.9934104429000001</v>
      </c>
      <c r="K15" s="1571"/>
      <c r="L15" s="1571" t="s">
        <v>1281</v>
      </c>
      <c r="M15" s="1571" t="s">
        <v>1281</v>
      </c>
      <c r="N15" s="1571" t="s">
        <v>1281</v>
      </c>
      <c r="O15" s="1538" t="s">
        <v>296</v>
      </c>
      <c r="Z15" s="1545"/>
      <c r="AA15" s="1511"/>
      <c r="AB15" s="1546"/>
      <c r="AC15" s="1546"/>
    </row>
    <row r="16" spans="1:29" ht="30" customHeight="1">
      <c r="A16" s="1551" t="s">
        <v>2212</v>
      </c>
      <c r="B16" s="1569" t="s">
        <v>2188</v>
      </c>
      <c r="C16" s="1549">
        <v>3.5385860003849898</v>
      </c>
      <c r="D16" s="1549">
        <v>3.4879955210340201</v>
      </c>
      <c r="E16" s="1549">
        <v>3.4795178522522598</v>
      </c>
      <c r="F16" s="1549">
        <v>3.46112303787495</v>
      </c>
      <c r="G16" s="1549">
        <v>3.4221885929881299</v>
      </c>
      <c r="H16" s="1549">
        <v>3.3928278640898402</v>
      </c>
      <c r="I16" s="1549">
        <v>3.3778838473855899</v>
      </c>
      <c r="J16" s="1549">
        <v>3.3862974618338302</v>
      </c>
      <c r="K16" s="1549">
        <v>3.4642869350574501</v>
      </c>
      <c r="L16" s="1549">
        <v>3.5619442179496099</v>
      </c>
      <c r="M16" s="1549">
        <v>3.5981239534267</v>
      </c>
      <c r="N16" s="1549">
        <v>3.5813312408338298</v>
      </c>
      <c r="O16" s="1541">
        <v>3.4771587382508602</v>
      </c>
    </row>
    <row r="17" spans="1:22" ht="30" customHeight="1">
      <c r="A17" s="1552" t="s">
        <v>2212</v>
      </c>
      <c r="B17" s="1572" t="s">
        <v>2185</v>
      </c>
      <c r="C17" s="1554">
        <v>3.5683746292</v>
      </c>
      <c r="D17" s="1554">
        <v>3.5452191274999998</v>
      </c>
      <c r="E17" s="1554">
        <v>3.5155170976000001</v>
      </c>
      <c r="F17" s="1554">
        <v>3.4811888801999999</v>
      </c>
      <c r="G17" s="1554">
        <v>3.4529240292000001</v>
      </c>
      <c r="H17" s="1554">
        <v>3.4169110448</v>
      </c>
      <c r="I17" s="1554">
        <v>3.4042725027</v>
      </c>
      <c r="J17" s="1554">
        <v>3.4381385158</v>
      </c>
      <c r="K17" s="1554"/>
      <c r="L17" s="1554" t="s">
        <v>1281</v>
      </c>
      <c r="M17" s="1554" t="s">
        <v>1281</v>
      </c>
      <c r="N17" s="1554" t="s">
        <v>1281</v>
      </c>
      <c r="O17" s="1573" t="s">
        <v>296</v>
      </c>
    </row>
    <row r="18" spans="1:22" ht="13.5" customHeight="1">
      <c r="A18" s="322" t="s">
        <v>2227</v>
      </c>
      <c r="R18" s="1551"/>
      <c r="S18" s="1566"/>
      <c r="T18" s="1566"/>
      <c r="U18" s="1566"/>
      <c r="V18" s="1560"/>
    </row>
    <row r="19" spans="1:22" ht="13.5" customHeight="1">
      <c r="A19" s="322" t="s">
        <v>2228</v>
      </c>
      <c r="R19" s="1566"/>
      <c r="S19" s="1566"/>
      <c r="T19" s="1560"/>
    </row>
    <row r="20" spans="1:22" ht="13.5" customHeight="1">
      <c r="A20" s="322" t="s">
        <v>2219</v>
      </c>
      <c r="R20" s="1567"/>
      <c r="S20" s="1567"/>
      <c r="T20" s="1560"/>
    </row>
    <row r="21" spans="1:22" ht="13.5" customHeight="1">
      <c r="A21" s="2093" t="s">
        <v>273</v>
      </c>
      <c r="R21" s="1551"/>
      <c r="S21" s="1566"/>
      <c r="T21" s="1560"/>
    </row>
    <row r="22" spans="1:22" ht="13.5" customHeight="1">
      <c r="R22" s="1566"/>
      <c r="S22" s="1566"/>
      <c r="T22" s="1560"/>
    </row>
  </sheetData>
  <hyperlinks>
    <hyperlink ref="A21" location="'Inhaltsverzeichnis '!A1" display="Zurück zum Inhaltsverzeichnis" xr:uid="{C6466555-475A-44B7-AA34-2DF4961AF614}"/>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B7114-A6F2-46EE-852C-F06D081C7B1B}">
  <sheetPr>
    <tabColor rgb="FFF9E03A"/>
    <pageSetUpPr fitToPage="1"/>
  </sheetPr>
  <dimension ref="A1:AC18"/>
  <sheetViews>
    <sheetView showGridLines="0" showZeros="0" zoomScale="130" zoomScaleNormal="130" workbookViewId="0"/>
  </sheetViews>
  <sheetFormatPr baseColWidth="10" defaultColWidth="10" defaultRowHeight="13.5" customHeight="1"/>
  <cols>
    <col min="1" max="1" width="13.625" style="306" customWidth="1"/>
    <col min="2" max="2" width="0.625" style="1521" customWidth="1"/>
    <col min="3" max="3" width="4.75" style="1558" customWidth="1"/>
    <col min="4" max="4" width="4.875" style="1558" customWidth="1"/>
    <col min="5" max="5" width="5" style="1558" customWidth="1"/>
    <col min="6" max="6" width="4.75" style="1558" customWidth="1"/>
    <col min="7" max="7" width="4.625" style="1558" customWidth="1"/>
    <col min="8" max="8" width="4.75" style="1558" customWidth="1"/>
    <col min="9" max="9" width="4.625" style="1558" customWidth="1"/>
    <col min="10" max="10" width="5" style="1558" customWidth="1"/>
    <col min="11" max="11" width="4.875" style="1558" customWidth="1"/>
    <col min="12" max="12" width="4.75" style="1558" customWidth="1"/>
    <col min="13" max="13" width="5.125" style="1558" customWidth="1"/>
    <col min="14" max="14" width="5.25" style="1558" customWidth="1"/>
    <col min="15" max="15" width="8.75" style="306" customWidth="1"/>
    <col min="16" max="24" width="10" style="306"/>
    <col min="25" max="25" width="26.125" style="306" customWidth="1"/>
    <col min="26" max="26" width="19" style="306" customWidth="1"/>
    <col min="27" max="16384" width="10" style="306"/>
  </cols>
  <sheetData>
    <row r="1" spans="1:29" s="1511" customFormat="1" ht="18.75" customHeight="1">
      <c r="A1" s="305" t="s">
        <v>2229</v>
      </c>
      <c r="B1" s="1508"/>
      <c r="C1" s="305"/>
      <c r="D1" s="305"/>
      <c r="E1" s="305"/>
      <c r="F1" s="305"/>
      <c r="G1" s="305"/>
      <c r="H1" s="305"/>
      <c r="I1" s="305"/>
      <c r="J1" s="305"/>
      <c r="K1" s="1509"/>
      <c r="L1" s="1509"/>
      <c r="M1" s="1509"/>
      <c r="N1" s="1510"/>
      <c r="O1" s="1510"/>
      <c r="V1" s="1568"/>
      <c r="W1" s="1568"/>
      <c r="X1" s="1568"/>
      <c r="Y1" s="1512" t="s">
        <v>2183</v>
      </c>
      <c r="Z1" s="1512" t="s">
        <v>2184</v>
      </c>
      <c r="AA1" s="1512" t="s">
        <v>2185</v>
      </c>
    </row>
    <row r="2" spans="1:29" s="1511" customFormat="1" ht="13.5" customHeight="1">
      <c r="A2" s="309" t="s">
        <v>2186</v>
      </c>
      <c r="B2" s="1513"/>
      <c r="C2" s="309"/>
      <c r="D2" s="309"/>
      <c r="E2" s="309"/>
      <c r="F2" s="309"/>
      <c r="G2" s="309"/>
      <c r="H2" s="309"/>
      <c r="I2" s="309"/>
      <c r="J2" s="309"/>
      <c r="K2" s="309"/>
      <c r="L2" s="309"/>
      <c r="M2" s="309"/>
      <c r="N2" s="1514"/>
      <c r="O2" s="1514"/>
      <c r="R2" s="1545"/>
      <c r="T2" s="1568"/>
      <c r="U2" s="1568"/>
      <c r="V2" s="1568"/>
      <c r="W2" s="1568"/>
      <c r="X2" s="1568"/>
      <c r="Y2" s="1512" t="s">
        <v>2187</v>
      </c>
      <c r="Z2" s="1512" t="s">
        <v>2184</v>
      </c>
      <c r="AA2" s="1512" t="s">
        <v>2188</v>
      </c>
    </row>
    <row r="3" spans="1:29" s="1511" customFormat="1" ht="13.5" customHeight="1">
      <c r="A3" s="309" t="s">
        <v>2230</v>
      </c>
      <c r="B3" s="1513"/>
      <c r="C3" s="309"/>
      <c r="D3" s="309"/>
      <c r="E3" s="309"/>
      <c r="F3" s="309"/>
      <c r="G3" s="309"/>
      <c r="H3" s="309"/>
      <c r="I3" s="309"/>
      <c r="J3" s="309"/>
      <c r="K3" s="309"/>
      <c r="L3" s="309"/>
      <c r="M3" s="309"/>
      <c r="N3" s="1514"/>
      <c r="O3" s="1514"/>
      <c r="R3" s="1545"/>
      <c r="T3" s="1568"/>
      <c r="U3" s="1568"/>
      <c r="V3" s="1568"/>
      <c r="W3" s="1568"/>
      <c r="X3" s="1568"/>
      <c r="Y3" s="1512" t="s">
        <v>1</v>
      </c>
      <c r="Z3" s="1512"/>
      <c r="AA3" s="1512"/>
    </row>
    <row r="4" spans="1:29" s="1511" customFormat="1" ht="13.5" customHeight="1">
      <c r="A4" s="309" t="s">
        <v>2190</v>
      </c>
      <c r="B4" s="1513"/>
      <c r="C4" s="309"/>
      <c r="D4" s="309"/>
      <c r="E4" s="309"/>
      <c r="F4" s="309"/>
      <c r="G4" s="309"/>
      <c r="H4" s="309"/>
      <c r="I4" s="309"/>
      <c r="J4" s="309"/>
      <c r="K4" s="309"/>
      <c r="L4" s="309"/>
      <c r="M4" s="309"/>
      <c r="N4" s="1514"/>
      <c r="O4" s="1514"/>
      <c r="T4" s="1568"/>
      <c r="U4" s="1568"/>
      <c r="V4" s="1568"/>
      <c r="W4" s="1568"/>
      <c r="X4" s="1568"/>
      <c r="Y4" s="1568"/>
      <c r="Z4" s="1568"/>
      <c r="AA4" s="1568"/>
    </row>
    <row r="5" spans="1:29" ht="18.75" customHeight="1">
      <c r="A5" s="1515" t="s">
        <v>2193</v>
      </c>
      <c r="B5" s="1516"/>
      <c r="C5" s="1517" t="s">
        <v>2194</v>
      </c>
      <c r="D5" s="1518"/>
      <c r="E5" s="1518"/>
      <c r="F5" s="1518"/>
      <c r="G5" s="1518"/>
      <c r="H5" s="1518"/>
      <c r="I5" s="1518"/>
      <c r="J5" s="1518"/>
      <c r="K5" s="1518"/>
      <c r="L5" s="1518"/>
      <c r="M5" s="1518"/>
      <c r="N5" s="1519"/>
      <c r="O5" s="1520" t="s">
        <v>2195</v>
      </c>
      <c r="Y5" s="1568"/>
      <c r="Z5" s="1568"/>
    </row>
    <row r="6" spans="1:29" ht="21" customHeight="1">
      <c r="A6" s="1522" t="s">
        <v>330</v>
      </c>
      <c r="B6" s="1523" t="s">
        <v>304</v>
      </c>
      <c r="C6" s="1524" t="s">
        <v>227</v>
      </c>
      <c r="D6" s="1525" t="s">
        <v>228</v>
      </c>
      <c r="E6" s="1525" t="s">
        <v>2135</v>
      </c>
      <c r="F6" s="1525" t="s">
        <v>2136</v>
      </c>
      <c r="G6" s="1525" t="s">
        <v>231</v>
      </c>
      <c r="H6" s="1525" t="s">
        <v>2137</v>
      </c>
      <c r="I6" s="1525" t="s">
        <v>234</v>
      </c>
      <c r="J6" s="1525" t="s">
        <v>222</v>
      </c>
      <c r="K6" s="1525" t="s">
        <v>2138</v>
      </c>
      <c r="L6" s="1525" t="s">
        <v>224</v>
      </c>
      <c r="M6" s="1525" t="s">
        <v>225</v>
      </c>
      <c r="N6" s="1526" t="s">
        <v>1089</v>
      </c>
      <c r="O6" s="1527" t="s">
        <v>2197</v>
      </c>
      <c r="Y6" s="1568" t="s">
        <v>1</v>
      </c>
    </row>
    <row r="7" spans="1:29" ht="13.5" customHeight="1">
      <c r="A7" s="1528" t="s">
        <v>216</v>
      </c>
      <c r="B7" s="1529"/>
      <c r="C7" s="1530"/>
      <c r="D7" s="1530"/>
      <c r="E7" s="1530"/>
      <c r="F7" s="1530"/>
      <c r="G7" s="1530"/>
      <c r="H7" s="1530"/>
      <c r="I7" s="1530"/>
      <c r="J7" s="1530"/>
      <c r="K7" s="1530"/>
      <c r="L7" s="1530"/>
      <c r="M7" s="1530"/>
      <c r="N7" s="1530"/>
      <c r="O7" s="1531"/>
      <c r="Y7" s="1568"/>
    </row>
    <row r="8" spans="1:29" ht="32.25" customHeight="1">
      <c r="A8" s="1532" t="s">
        <v>2203</v>
      </c>
      <c r="B8" s="1569" t="s">
        <v>2188</v>
      </c>
      <c r="C8" s="1534">
        <v>83.189782006751003</v>
      </c>
      <c r="D8" s="1534">
        <v>79.659757807019602</v>
      </c>
      <c r="E8" s="1534">
        <v>76.250934040008701</v>
      </c>
      <c r="F8" s="1534">
        <v>74.567888152782501</v>
      </c>
      <c r="G8" s="1534">
        <v>71.709034487855703</v>
      </c>
      <c r="H8" s="1534">
        <v>73.569737399961795</v>
      </c>
      <c r="I8" s="1534">
        <v>73.373070741196699</v>
      </c>
      <c r="J8" s="1534">
        <v>73.539641317272299</v>
      </c>
      <c r="K8" s="1534">
        <v>79.239441098350198</v>
      </c>
      <c r="L8" s="1534">
        <v>83.052334230900797</v>
      </c>
      <c r="M8" s="1534">
        <v>87.820627426084101</v>
      </c>
      <c r="N8" s="1534">
        <v>86.797060552450006</v>
      </c>
      <c r="O8" s="1541">
        <v>77.836905140771506</v>
      </c>
    </row>
    <row r="9" spans="1:29" ht="32.25" customHeight="1">
      <c r="A9" s="1536" t="s">
        <v>2204</v>
      </c>
      <c r="B9" s="1570" t="s">
        <v>2185</v>
      </c>
      <c r="C9" s="1576">
        <v>96.011529422099997</v>
      </c>
      <c r="D9" s="1576">
        <v>94.644477233999993</v>
      </c>
      <c r="E9" s="1576">
        <v>90.383051296299996</v>
      </c>
      <c r="F9" s="1576">
        <v>88.740452454600003</v>
      </c>
      <c r="G9" s="1576">
        <v>86.767592215899995</v>
      </c>
      <c r="H9" s="1576">
        <v>85.341891677099994</v>
      </c>
      <c r="I9" s="1576">
        <v>87.760823116400005</v>
      </c>
      <c r="J9" s="1576">
        <v>88.915322889600006</v>
      </c>
      <c r="K9" s="1576"/>
      <c r="L9" s="1576" t="s">
        <v>1281</v>
      </c>
      <c r="M9" s="1576" t="s">
        <v>1281</v>
      </c>
      <c r="N9" s="1576" t="s">
        <v>1281</v>
      </c>
      <c r="O9" s="1538" t="s">
        <v>296</v>
      </c>
    </row>
    <row r="10" spans="1:29" ht="30" customHeight="1">
      <c r="A10" s="1548" t="s">
        <v>2211</v>
      </c>
      <c r="B10" s="1569" t="s">
        <v>2188</v>
      </c>
      <c r="C10" s="1549">
        <v>4.1433738147803698</v>
      </c>
      <c r="D10" s="1549">
        <v>3.9995614137465498</v>
      </c>
      <c r="E10" s="1549">
        <v>3.94544632620822</v>
      </c>
      <c r="F10" s="1549">
        <v>3.7925951179459498</v>
      </c>
      <c r="G10" s="1549">
        <v>3.6387799716815299</v>
      </c>
      <c r="H10" s="1549">
        <v>3.6250593025726401</v>
      </c>
      <c r="I10" s="1549">
        <v>3.4694531306746299</v>
      </c>
      <c r="J10" s="1549">
        <v>3.41202706755606</v>
      </c>
      <c r="K10" s="1549">
        <v>3.56995739964835</v>
      </c>
      <c r="L10" s="1549">
        <v>3.8092934650424</v>
      </c>
      <c r="M10" s="1549">
        <v>3.9847022366591198</v>
      </c>
      <c r="N10" s="1549">
        <v>4.0508927713499201</v>
      </c>
      <c r="O10" s="1541">
        <v>3.7636648208770702</v>
      </c>
    </row>
    <row r="11" spans="1:29" ht="30" customHeight="1">
      <c r="A11" s="1550" t="s">
        <v>2211</v>
      </c>
      <c r="B11" s="1570" t="s">
        <v>2185</v>
      </c>
      <c r="C11" s="1577">
        <v>3.9201595444000001</v>
      </c>
      <c r="D11" s="1577">
        <v>3.9403378084999998</v>
      </c>
      <c r="E11" s="1577">
        <v>3.8703428157999999</v>
      </c>
      <c r="F11" s="1577">
        <v>3.7374739309999998</v>
      </c>
      <c r="G11" s="1577">
        <v>3.6015577140000001</v>
      </c>
      <c r="H11" s="1577">
        <v>3.4475108118</v>
      </c>
      <c r="I11" s="1577">
        <v>3.4024589501000002</v>
      </c>
      <c r="J11" s="1577">
        <v>3.4310523600999998</v>
      </c>
      <c r="K11" s="1577"/>
      <c r="L11" s="1577" t="s">
        <v>1281</v>
      </c>
      <c r="M11" s="1577" t="s">
        <v>1281</v>
      </c>
      <c r="N11" s="1577" t="s">
        <v>1281</v>
      </c>
      <c r="O11" s="1538" t="s">
        <v>296</v>
      </c>
    </row>
    <row r="12" spans="1:29" ht="30" customHeight="1">
      <c r="A12" s="1551" t="s">
        <v>2212</v>
      </c>
      <c r="B12" s="1569" t="s">
        <v>2188</v>
      </c>
      <c r="C12" s="1549">
        <v>3.7256666543283998</v>
      </c>
      <c r="D12" s="1549">
        <v>3.6261635742445399</v>
      </c>
      <c r="E12" s="1549">
        <v>3.5295494944758801</v>
      </c>
      <c r="F12" s="1549">
        <v>3.4593068314562099</v>
      </c>
      <c r="G12" s="1549">
        <v>3.3692497549362801</v>
      </c>
      <c r="H12" s="1549">
        <v>3.3564858338402601</v>
      </c>
      <c r="I12" s="1549">
        <v>3.3250783623160598</v>
      </c>
      <c r="J12" s="1549">
        <v>3.30833367889438</v>
      </c>
      <c r="K12" s="1549">
        <v>3.3736427275448002</v>
      </c>
      <c r="L12" s="1549">
        <v>3.5324463836181001</v>
      </c>
      <c r="M12" s="1549">
        <v>3.6626919337642598</v>
      </c>
      <c r="N12" s="1549">
        <v>3.6958600166175901</v>
      </c>
      <c r="O12" s="1541">
        <v>3.4801504732561401</v>
      </c>
    </row>
    <row r="13" spans="1:29" ht="30" customHeight="1">
      <c r="A13" s="1552" t="s">
        <v>2212</v>
      </c>
      <c r="B13" s="1572" t="s">
        <v>2185</v>
      </c>
      <c r="C13" s="1578">
        <v>3.6309170875999999</v>
      </c>
      <c r="D13" s="1578">
        <v>3.5901846926999998</v>
      </c>
      <c r="E13" s="1578">
        <v>3.5213923636</v>
      </c>
      <c r="F13" s="1578">
        <v>3.4136154209999998</v>
      </c>
      <c r="G13" s="1578">
        <v>3.3456137840000002</v>
      </c>
      <c r="H13" s="1578">
        <v>3.2758555031999999</v>
      </c>
      <c r="I13" s="1578">
        <v>3.2609668794000002</v>
      </c>
      <c r="J13" s="1578">
        <v>3.2907257673000001</v>
      </c>
      <c r="K13" s="1578"/>
      <c r="L13" s="1578" t="s">
        <v>1281</v>
      </c>
      <c r="M13" s="1578" t="s">
        <v>1281</v>
      </c>
      <c r="N13" s="1578" t="s">
        <v>1281</v>
      </c>
      <c r="O13" s="1573" t="s">
        <v>296</v>
      </c>
    </row>
    <row r="14" spans="1:29" ht="13.5" customHeight="1">
      <c r="A14" s="322" t="s">
        <v>2227</v>
      </c>
      <c r="R14" s="1551"/>
      <c r="S14" s="1566"/>
      <c r="T14" s="1566"/>
      <c r="U14" s="1566"/>
      <c r="V14" s="1560"/>
      <c r="Z14" s="1543"/>
      <c r="AA14" s="1511"/>
      <c r="AB14" s="1511"/>
      <c r="AC14" s="1511"/>
    </row>
    <row r="15" spans="1:29" ht="13.5" customHeight="1">
      <c r="A15" s="322" t="s">
        <v>2228</v>
      </c>
      <c r="R15" s="1566"/>
      <c r="S15" s="1566"/>
      <c r="T15" s="1560"/>
      <c r="Z15" s="1545"/>
      <c r="AA15" s="1511"/>
      <c r="AB15" s="1546"/>
      <c r="AC15" s="1546"/>
    </row>
    <row r="16" spans="1:29" ht="13.5" customHeight="1">
      <c r="A16" s="322" t="s">
        <v>2219</v>
      </c>
      <c r="R16" s="1567"/>
      <c r="S16" s="1567"/>
      <c r="T16" s="1560"/>
    </row>
    <row r="17" spans="1:20" ht="13.5" customHeight="1">
      <c r="A17" s="2093" t="s">
        <v>273</v>
      </c>
      <c r="B17" s="306"/>
      <c r="C17" s="306"/>
      <c r="D17" s="306"/>
      <c r="E17" s="306"/>
      <c r="F17" s="306"/>
      <c r="G17" s="306"/>
      <c r="H17" s="306"/>
      <c r="I17" s="306"/>
      <c r="J17" s="306"/>
      <c r="K17" s="306"/>
      <c r="L17" s="306"/>
      <c r="M17" s="306"/>
      <c r="N17" s="306"/>
      <c r="R17" s="1551"/>
      <c r="S17" s="1566"/>
      <c r="T17" s="1560"/>
    </row>
    <row r="18" spans="1:20" ht="13.5" customHeight="1">
      <c r="B18" s="306"/>
      <c r="C18" s="306"/>
      <c r="D18" s="306"/>
      <c r="E18" s="306"/>
      <c r="F18" s="306"/>
      <c r="G18" s="306"/>
      <c r="H18" s="306"/>
      <c r="I18" s="306"/>
      <c r="J18" s="306"/>
      <c r="K18" s="306"/>
      <c r="L18" s="306"/>
      <c r="M18" s="306"/>
      <c r="N18" s="306"/>
      <c r="R18" s="1566"/>
      <c r="S18" s="1566"/>
      <c r="T18" s="1560"/>
    </row>
  </sheetData>
  <hyperlinks>
    <hyperlink ref="A17" location="'Inhaltsverzeichnis '!A1" display="Zurück zum Inhaltsverzeichnis" xr:uid="{36DF4417-DAD5-4F7B-8182-E2D977B81A17}"/>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E3F43-EAC9-474E-A4BE-D1329351CB2B}">
  <sheetPr>
    <tabColor rgb="FFF9E03A"/>
  </sheetPr>
  <dimension ref="A1:T25"/>
  <sheetViews>
    <sheetView showGridLines="0" zoomScale="140" zoomScaleNormal="140" workbookViewId="0"/>
  </sheetViews>
  <sheetFormatPr baseColWidth="10" defaultRowHeight="12.75"/>
  <cols>
    <col min="1" max="1" width="17" style="154" customWidth="1"/>
    <col min="2" max="2" width="4.125" style="154" customWidth="1"/>
    <col min="3" max="3" width="4.25" style="154" customWidth="1"/>
    <col min="4" max="4" width="4.75" style="154" customWidth="1"/>
    <col min="5" max="5" width="4.375" style="154" customWidth="1"/>
    <col min="6" max="6" width="4.25" style="154" customWidth="1"/>
    <col min="7" max="7" width="3.875" style="154" customWidth="1"/>
    <col min="8" max="8" width="4" style="154" customWidth="1"/>
    <col min="9" max="9" width="4.5" style="154" customWidth="1"/>
    <col min="10" max="10" width="4.25" style="154" customWidth="1"/>
    <col min="11" max="11" width="4.75" style="154" customWidth="1"/>
    <col min="12" max="12" width="4.125" style="154" customWidth="1"/>
    <col min="13" max="14" width="4" style="154" customWidth="1"/>
    <col min="15" max="15" width="4.25" style="154" customWidth="1"/>
    <col min="16" max="16" width="5.5" style="154" customWidth="1"/>
    <col min="17" max="16384" width="11" style="154"/>
  </cols>
  <sheetData>
    <row r="1" spans="1:20" ht="15.75" customHeight="1">
      <c r="A1" s="152" t="s">
        <v>300</v>
      </c>
      <c r="B1" s="171"/>
      <c r="C1" s="171"/>
      <c r="D1" s="171"/>
      <c r="E1" s="171"/>
      <c r="F1" s="171"/>
      <c r="G1" s="171"/>
      <c r="H1" s="171"/>
      <c r="I1" s="171"/>
      <c r="J1" s="171"/>
      <c r="K1" s="171"/>
      <c r="L1" s="171"/>
      <c r="M1" s="171"/>
      <c r="N1" s="171"/>
      <c r="O1" s="171"/>
      <c r="P1" s="171"/>
    </row>
    <row r="2" spans="1:20" ht="15.75" customHeight="1">
      <c r="A2" s="156" t="s">
        <v>301</v>
      </c>
      <c r="B2" s="156"/>
      <c r="C2" s="156"/>
      <c r="D2" s="156"/>
      <c r="E2" s="156"/>
      <c r="F2" s="156"/>
      <c r="G2" s="156"/>
      <c r="H2" s="156"/>
      <c r="I2" s="156"/>
      <c r="J2" s="156"/>
      <c r="K2" s="156"/>
      <c r="L2" s="156"/>
      <c r="M2" s="156"/>
      <c r="N2" s="156"/>
      <c r="O2" s="156"/>
      <c r="P2" s="156"/>
    </row>
    <row r="3" spans="1:20" ht="15" customHeight="1">
      <c r="A3" s="156" t="s">
        <v>302</v>
      </c>
      <c r="B3" s="153"/>
      <c r="C3" s="153"/>
      <c r="D3" s="153"/>
      <c r="E3" s="153"/>
      <c r="F3" s="153"/>
      <c r="G3" s="153"/>
      <c r="H3" s="153"/>
      <c r="I3" s="153"/>
      <c r="J3" s="153"/>
      <c r="K3" s="153"/>
      <c r="L3" s="153"/>
      <c r="M3" s="153"/>
      <c r="N3" s="153"/>
      <c r="O3" s="153"/>
      <c r="P3" s="153"/>
    </row>
    <row r="4" spans="1:20" ht="27.75" customHeight="1">
      <c r="A4" s="286" t="s">
        <v>303</v>
      </c>
      <c r="B4" s="162" t="s">
        <v>304</v>
      </c>
      <c r="C4" s="162" t="s">
        <v>227</v>
      </c>
      <c r="D4" s="161" t="s">
        <v>305</v>
      </c>
      <c r="E4" s="161" t="s">
        <v>229</v>
      </c>
      <c r="F4" s="161" t="s">
        <v>230</v>
      </c>
      <c r="G4" s="161" t="s">
        <v>231</v>
      </c>
      <c r="H4" s="161" t="s">
        <v>232</v>
      </c>
      <c r="I4" s="161" t="s">
        <v>221</v>
      </c>
      <c r="J4" s="161" t="s">
        <v>222</v>
      </c>
      <c r="K4" s="161" t="s">
        <v>306</v>
      </c>
      <c r="L4" s="161" t="s">
        <v>224</v>
      </c>
      <c r="M4" s="161" t="s">
        <v>225</v>
      </c>
      <c r="N4" s="161" t="s">
        <v>226</v>
      </c>
      <c r="O4" s="161" t="s">
        <v>307</v>
      </c>
      <c r="P4" s="293" t="s">
        <v>308</v>
      </c>
    </row>
    <row r="5" spans="1:20" ht="11.25" customHeight="1">
      <c r="A5" s="294" t="s">
        <v>309</v>
      </c>
      <c r="B5" s="294">
        <v>2024</v>
      </c>
      <c r="C5" s="172">
        <v>5.98</v>
      </c>
      <c r="D5" s="172">
        <v>5.88</v>
      </c>
      <c r="E5" s="172">
        <v>6.06</v>
      </c>
      <c r="F5" s="172">
        <v>6.05</v>
      </c>
      <c r="G5" s="172">
        <v>6.13</v>
      </c>
      <c r="H5" s="295">
        <v>6.4202260657628747</v>
      </c>
      <c r="I5" s="172">
        <v>6.94</v>
      </c>
      <c r="J5" s="172">
        <v>7.22</v>
      </c>
      <c r="K5" s="172">
        <v>7.99</v>
      </c>
      <c r="L5" s="172">
        <v>8.6</v>
      </c>
      <c r="M5" s="172">
        <v>8.58</v>
      </c>
      <c r="N5" s="172">
        <v>8.68</v>
      </c>
      <c r="O5" s="295">
        <f>AVERAGE(Tabelle1511[[#This Row],[Jan.]:[Dez.]])</f>
        <v>7.0441855054802387</v>
      </c>
      <c r="P5" s="295">
        <v>5.4</v>
      </c>
      <c r="Q5" s="296"/>
      <c r="R5" s="297"/>
      <c r="S5" s="297"/>
      <c r="T5" s="298"/>
    </row>
    <row r="6" spans="1:20" ht="8.25" customHeight="1">
      <c r="A6" s="286" t="s">
        <v>310</v>
      </c>
      <c r="B6" s="286">
        <v>2025</v>
      </c>
      <c r="C6" s="172">
        <v>8.64</v>
      </c>
      <c r="D6" s="172">
        <v>8.35</v>
      </c>
      <c r="E6" s="172">
        <v>7.74</v>
      </c>
      <c r="F6" s="172">
        <v>7.67</v>
      </c>
      <c r="G6" s="172">
        <v>7.66</v>
      </c>
      <c r="H6" s="295">
        <v>7.53</v>
      </c>
      <c r="I6" s="172">
        <v>7.64</v>
      </c>
      <c r="J6" s="172">
        <v>7.38</v>
      </c>
      <c r="K6" s="172">
        <v>6.9</v>
      </c>
      <c r="L6" s="172"/>
      <c r="M6" s="172"/>
      <c r="N6" s="172"/>
      <c r="O6" s="172"/>
      <c r="P6" s="172"/>
    </row>
    <row r="7" spans="1:20" ht="9.1999999999999993" customHeight="1">
      <c r="A7" s="286" t="s">
        <v>311</v>
      </c>
      <c r="B7" s="286">
        <f t="shared" ref="B7:B16" si="0">B5</f>
        <v>2024</v>
      </c>
      <c r="C7" s="172">
        <v>5.87</v>
      </c>
      <c r="D7" s="172">
        <v>5.81</v>
      </c>
      <c r="E7" s="172">
        <v>5.82</v>
      </c>
      <c r="F7" s="172">
        <v>5.84</v>
      </c>
      <c r="G7" s="172">
        <v>5.81</v>
      </c>
      <c r="H7" s="295">
        <v>5.8784339733312478</v>
      </c>
      <c r="I7" s="172">
        <v>5.63</v>
      </c>
      <c r="J7" s="172">
        <v>5.85</v>
      </c>
      <c r="K7" s="172">
        <v>5.86</v>
      </c>
      <c r="L7" s="172">
        <v>6.04</v>
      </c>
      <c r="M7" s="172">
        <v>5.98</v>
      </c>
      <c r="N7" s="172">
        <v>6.02</v>
      </c>
      <c r="O7" s="295">
        <f>AVERAGE(Tabelle1511[[#This Row],[Jan.]:[Dez.]])</f>
        <v>5.8673694977776032</v>
      </c>
      <c r="P7" s="295">
        <v>6.06</v>
      </c>
      <c r="Q7" s="296"/>
      <c r="R7" s="297"/>
      <c r="S7" s="297"/>
      <c r="T7" s="298"/>
    </row>
    <row r="8" spans="1:20" ht="9.75" customHeight="1">
      <c r="A8" s="286" t="s">
        <v>312</v>
      </c>
      <c r="B8" s="286">
        <f t="shared" si="0"/>
        <v>2025</v>
      </c>
      <c r="C8" s="172">
        <v>5.98</v>
      </c>
      <c r="D8" s="172">
        <v>6.21</v>
      </c>
      <c r="E8" s="172">
        <v>6.13</v>
      </c>
      <c r="F8" s="172">
        <v>6.25</v>
      </c>
      <c r="G8" s="172">
        <v>6.19</v>
      </c>
      <c r="H8" s="295">
        <v>6.18</v>
      </c>
      <c r="I8" s="172">
        <v>6.27</v>
      </c>
      <c r="J8" s="172">
        <v>6.26</v>
      </c>
      <c r="K8" s="172">
        <v>6.29</v>
      </c>
      <c r="L8" s="172"/>
      <c r="M8" s="172"/>
      <c r="N8" s="172"/>
      <c r="O8" s="172"/>
      <c r="P8" s="172"/>
    </row>
    <row r="9" spans="1:20" ht="9.1999999999999993" customHeight="1">
      <c r="A9" s="286" t="s">
        <v>313</v>
      </c>
      <c r="B9" s="286">
        <f t="shared" si="0"/>
        <v>2024</v>
      </c>
      <c r="C9" s="172">
        <v>4.25</v>
      </c>
      <c r="D9" s="172">
        <v>4.25</v>
      </c>
      <c r="E9" s="172">
        <v>4.28</v>
      </c>
      <c r="F9" s="172">
        <v>4.2699999999999996</v>
      </c>
      <c r="G9" s="172">
        <v>4.25</v>
      </c>
      <c r="H9" s="295">
        <v>4.2679245283018865</v>
      </c>
      <c r="I9" s="172">
        <v>4.34</v>
      </c>
      <c r="J9" s="172">
        <v>4.3600000000000003</v>
      </c>
      <c r="K9" s="172">
        <v>4.49</v>
      </c>
      <c r="L9" s="172">
        <v>4.82</v>
      </c>
      <c r="M9" s="172">
        <v>5.01</v>
      </c>
      <c r="N9" s="172">
        <v>5.04</v>
      </c>
      <c r="O9" s="295">
        <f>AVERAGE(Tabelle1511[[#This Row],[Jan.]:[Dez.]])</f>
        <v>4.4689937106918238</v>
      </c>
      <c r="P9" s="295">
        <v>4.03</v>
      </c>
      <c r="Q9" s="296"/>
      <c r="R9" s="297"/>
      <c r="S9" s="297"/>
      <c r="T9" s="298"/>
    </row>
    <row r="10" spans="1:20" ht="7.5" customHeight="1">
      <c r="A10" s="286" t="s">
        <v>314</v>
      </c>
      <c r="B10" s="286">
        <f t="shared" si="0"/>
        <v>2025</v>
      </c>
      <c r="C10" s="172">
        <v>4.92</v>
      </c>
      <c r="D10" s="172">
        <v>4.82</v>
      </c>
      <c r="E10" s="172">
        <v>4.8499999999999996</v>
      </c>
      <c r="F10" s="172">
        <v>4.95</v>
      </c>
      <c r="G10" s="172">
        <v>4.88</v>
      </c>
      <c r="H10" s="295">
        <v>4.9000000000000004</v>
      </c>
      <c r="I10" s="172">
        <v>4.84</v>
      </c>
      <c r="J10" s="172">
        <v>4.7699999999999996</v>
      </c>
      <c r="K10" s="172">
        <v>4.5199999999999996</v>
      </c>
      <c r="L10" s="172"/>
      <c r="M10" s="172"/>
      <c r="N10" s="172"/>
      <c r="O10" s="172"/>
      <c r="P10" s="172"/>
    </row>
    <row r="11" spans="1:20" ht="9.1999999999999993" customHeight="1">
      <c r="A11" s="286" t="s">
        <v>315</v>
      </c>
      <c r="B11" s="286">
        <f t="shared" si="0"/>
        <v>2024</v>
      </c>
      <c r="C11" s="172">
        <v>4.24</v>
      </c>
      <c r="D11" s="172">
        <v>4.25</v>
      </c>
      <c r="E11" s="172">
        <v>4.28</v>
      </c>
      <c r="F11" s="172">
        <v>4.2699999999999996</v>
      </c>
      <c r="G11" s="172">
        <v>4.25</v>
      </c>
      <c r="H11" s="295">
        <v>4.2677949901120629</v>
      </c>
      <c r="I11" s="172">
        <v>4.34</v>
      </c>
      <c r="J11" s="172">
        <v>4.3499999999999996</v>
      </c>
      <c r="K11" s="172">
        <v>4.5</v>
      </c>
      <c r="L11" s="172">
        <v>4.8099999999999996</v>
      </c>
      <c r="M11" s="172">
        <v>5.01</v>
      </c>
      <c r="N11" s="172">
        <v>5.05</v>
      </c>
      <c r="O11" s="295">
        <f>AVERAGE(Tabelle1511[[#This Row],[Jan.]:[Dez.]])</f>
        <v>4.468149582509338</v>
      </c>
      <c r="P11" s="295">
        <v>4.03</v>
      </c>
      <c r="Q11" s="296"/>
      <c r="R11" s="297"/>
      <c r="S11" s="297"/>
      <c r="T11" s="298"/>
    </row>
    <row r="12" spans="1:20" ht="9.9499999999999993" customHeight="1">
      <c r="A12" s="286" t="s">
        <v>314</v>
      </c>
      <c r="B12" s="286">
        <f t="shared" si="0"/>
        <v>2025</v>
      </c>
      <c r="C12" s="172">
        <v>4.93</v>
      </c>
      <c r="D12" s="172">
        <v>4.83</v>
      </c>
      <c r="E12" s="172">
        <v>4.8499999999999996</v>
      </c>
      <c r="F12" s="172">
        <v>4.95</v>
      </c>
      <c r="G12" s="172">
        <v>4.88</v>
      </c>
      <c r="H12" s="295">
        <v>4.91</v>
      </c>
      <c r="I12" s="172">
        <v>4.84</v>
      </c>
      <c r="J12" s="172">
        <v>4.7699999999999996</v>
      </c>
      <c r="K12" s="172">
        <v>4.53</v>
      </c>
      <c r="L12" s="172"/>
      <c r="M12" s="172"/>
      <c r="N12" s="172"/>
      <c r="O12" s="172"/>
      <c r="P12" s="172"/>
    </row>
    <row r="13" spans="1:20" ht="11.25" customHeight="1">
      <c r="A13" s="286" t="s">
        <v>316</v>
      </c>
      <c r="B13" s="286">
        <f t="shared" si="0"/>
        <v>2024</v>
      </c>
      <c r="C13" s="172">
        <v>3.73</v>
      </c>
      <c r="D13" s="172">
        <v>3.65</v>
      </c>
      <c r="E13" s="172">
        <v>3.61</v>
      </c>
      <c r="F13" s="172">
        <v>3.63</v>
      </c>
      <c r="G13" s="172">
        <v>3.78</v>
      </c>
      <c r="H13" s="295">
        <v>3.8624999999999998</v>
      </c>
      <c r="I13" s="172">
        <v>3.92</v>
      </c>
      <c r="J13" s="172">
        <v>4.12</v>
      </c>
      <c r="K13" s="172">
        <v>4.46</v>
      </c>
      <c r="L13" s="172">
        <v>4.3600000000000003</v>
      </c>
      <c r="M13" s="172">
        <v>4.43</v>
      </c>
      <c r="N13" s="172">
        <v>4.37</v>
      </c>
      <c r="O13" s="295">
        <f>AVERAGE(Tabelle1511[[#This Row],[Jan.]:[Dez.]])</f>
        <v>3.9935416666666668</v>
      </c>
      <c r="P13" s="295">
        <v>3.52</v>
      </c>
      <c r="Q13" s="296"/>
      <c r="R13" s="297"/>
      <c r="S13" s="297"/>
      <c r="T13" s="298"/>
    </row>
    <row r="14" spans="1:20" ht="9.75" customHeight="1">
      <c r="A14" s="286" t="s">
        <v>317</v>
      </c>
      <c r="B14" s="286">
        <f t="shared" si="0"/>
        <v>2025</v>
      </c>
      <c r="C14" s="172">
        <v>4.3899999999999997</v>
      </c>
      <c r="D14" s="172">
        <v>4.42</v>
      </c>
      <c r="E14" s="172">
        <v>4.42</v>
      </c>
      <c r="F14" s="295">
        <v>4.4000000000000004</v>
      </c>
      <c r="G14" s="172">
        <v>4.3899999999999997</v>
      </c>
      <c r="H14" s="295">
        <v>4.38</v>
      </c>
      <c r="I14" s="172">
        <v>4.3099999999999996</v>
      </c>
      <c r="J14" s="172">
        <v>4.25</v>
      </c>
      <c r="K14" s="172">
        <v>3.9</v>
      </c>
      <c r="L14" s="172"/>
      <c r="M14" s="172"/>
      <c r="N14" s="172"/>
      <c r="O14" s="172"/>
      <c r="P14" s="172"/>
    </row>
    <row r="15" spans="1:20" ht="9.75" customHeight="1">
      <c r="A15" s="286" t="s">
        <v>318</v>
      </c>
      <c r="B15" s="286">
        <f t="shared" si="0"/>
        <v>2024</v>
      </c>
      <c r="C15" s="172">
        <v>2.37</v>
      </c>
      <c r="D15" s="172">
        <v>2.33</v>
      </c>
      <c r="E15" s="172">
        <v>2.19</v>
      </c>
      <c r="F15" s="172">
        <v>2.1800000000000002</v>
      </c>
      <c r="G15" s="172">
        <v>2.2200000000000002</v>
      </c>
      <c r="H15" s="295">
        <v>2.2250000000000001</v>
      </c>
      <c r="I15" s="172">
        <v>2.1800000000000002</v>
      </c>
      <c r="J15" s="172">
        <v>2.29</v>
      </c>
      <c r="K15" s="172">
        <v>2.42</v>
      </c>
      <c r="L15" s="172">
        <v>2.33</v>
      </c>
      <c r="M15" s="172">
        <v>2.41</v>
      </c>
      <c r="N15" s="172">
        <v>2.36</v>
      </c>
      <c r="O15" s="295">
        <f>AVERAGE(Tabelle1511[[#This Row],[Jan.]:[Dez.]])</f>
        <v>2.2920833333333333</v>
      </c>
      <c r="P15" s="172">
        <v>2.33</v>
      </c>
      <c r="Q15" s="296"/>
      <c r="R15" s="297"/>
      <c r="S15" s="297"/>
      <c r="T15" s="298"/>
    </row>
    <row r="16" spans="1:20" ht="8.25" customHeight="1">
      <c r="A16" s="286" t="s">
        <v>319</v>
      </c>
      <c r="B16" s="286">
        <f t="shared" si="0"/>
        <v>2025</v>
      </c>
      <c r="C16" s="172">
        <v>2.36</v>
      </c>
      <c r="D16" s="172">
        <v>2.37</v>
      </c>
      <c r="E16" s="172">
        <v>2.33</v>
      </c>
      <c r="F16" s="295">
        <v>2.2999999999999998</v>
      </c>
      <c r="G16" s="172">
        <v>2.31</v>
      </c>
      <c r="H16" s="295">
        <v>2.27</v>
      </c>
      <c r="I16" s="172">
        <v>2.2400000000000002</v>
      </c>
      <c r="J16" s="172">
        <v>2.27</v>
      </c>
      <c r="K16" s="172">
        <v>2.08</v>
      </c>
      <c r="L16" s="172"/>
      <c r="M16" s="172"/>
      <c r="N16" s="172"/>
      <c r="O16" s="172"/>
      <c r="P16" s="172"/>
    </row>
    <row r="17" spans="1:17" ht="8.25" customHeight="1">
      <c r="A17" s="286" t="s">
        <v>320</v>
      </c>
      <c r="B17" s="286"/>
      <c r="C17" s="172"/>
      <c r="D17" s="172"/>
      <c r="E17" s="172"/>
      <c r="F17" s="172"/>
      <c r="G17" s="172"/>
      <c r="H17" s="172"/>
      <c r="I17" s="172"/>
      <c r="J17" s="172"/>
      <c r="K17" s="172"/>
      <c r="L17" s="172"/>
      <c r="M17" s="172"/>
      <c r="N17" s="172"/>
      <c r="O17" s="172"/>
      <c r="P17" s="172"/>
    </row>
    <row r="18" spans="1:17" ht="8.25" customHeight="1">
      <c r="A18" s="286" t="s">
        <v>321</v>
      </c>
      <c r="B18" s="286"/>
      <c r="E18" s="296"/>
      <c r="F18" s="299"/>
      <c r="G18" s="168"/>
      <c r="H18" s="168"/>
      <c r="I18" s="168"/>
      <c r="J18" s="300"/>
      <c r="K18" s="300"/>
      <c r="L18" s="168"/>
      <c r="M18" s="168"/>
      <c r="N18" s="168"/>
      <c r="O18" s="301"/>
      <c r="P18" s="169"/>
      <c r="Q18" s="298"/>
    </row>
    <row r="19" spans="1:17" ht="8.25" customHeight="1">
      <c r="A19" s="286" t="s">
        <v>322</v>
      </c>
      <c r="B19" s="286"/>
    </row>
    <row r="20" spans="1:17" ht="8.25" customHeight="1">
      <c r="A20" s="286" t="s">
        <v>323</v>
      </c>
      <c r="B20" s="286"/>
    </row>
    <row r="21" spans="1:17" ht="8.25" customHeight="1">
      <c r="A21" s="286" t="s">
        <v>324</v>
      </c>
      <c r="B21" s="286"/>
    </row>
    <row r="22" spans="1:17" ht="8.25" customHeight="1">
      <c r="A22" s="169" t="s">
        <v>249</v>
      </c>
    </row>
    <row r="23" spans="1:17" ht="8.25" customHeight="1">
      <c r="A23" s="138" t="s">
        <v>325</v>
      </c>
      <c r="C23" s="296"/>
      <c r="D23" s="299"/>
      <c r="E23" s="168"/>
      <c r="F23" s="168"/>
      <c r="G23" s="168"/>
      <c r="H23" s="300"/>
      <c r="I23" s="300"/>
      <c r="J23" s="168"/>
      <c r="K23" s="168"/>
      <c r="L23" s="168"/>
      <c r="M23" s="301"/>
      <c r="N23" s="169"/>
      <c r="O23" s="302"/>
    </row>
    <row r="24" spans="1:17" ht="8.25" customHeight="1">
      <c r="A24" s="303" t="s">
        <v>326</v>
      </c>
    </row>
    <row r="25" spans="1:17" ht="14.25">
      <c r="A25" s="2093" t="s">
        <v>273</v>
      </c>
    </row>
  </sheetData>
  <hyperlinks>
    <hyperlink ref="A24" r:id="rId1" xr:uid="{C36123B3-167A-48B6-9CC0-9DFC3F691C9E}"/>
    <hyperlink ref="A25" location="'Inhaltsverzeichnis '!A1" display="Zurück zum Inhaltsverzeichnis" xr:uid="{898A95E9-7B1B-4BB5-A973-15B45FD6941E}"/>
  </hyperlinks>
  <pageMargins left="0.78740157480314965" right="0.39370078740157483" top="0.39370078740157483" bottom="0.19685039370078741" header="0.19685039370078741" footer="0.19685039370078741"/>
  <pageSetup paperSize="9" orientation="landscape" r:id="rId2"/>
  <headerFooter alignWithMargins="0">
    <oddFooter>&amp;R &amp;A</oddFooter>
  </headerFooter>
  <tableParts count="1">
    <tablePart r:id="rId3"/>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2669A-0D8F-4B14-9920-BE8434777DDD}">
  <sheetPr>
    <tabColor rgb="FFF9E03A"/>
  </sheetPr>
  <dimension ref="A1:O22"/>
  <sheetViews>
    <sheetView showGridLines="0" zoomScale="120" zoomScaleNormal="120" workbookViewId="0"/>
  </sheetViews>
  <sheetFormatPr baseColWidth="10" defaultColWidth="10" defaultRowHeight="16.5"/>
  <cols>
    <col min="1" max="1" width="22.125" style="1" customWidth="1"/>
    <col min="2" max="2" width="9.375" style="1" customWidth="1"/>
    <col min="3" max="14" width="5.25" style="1" customWidth="1"/>
    <col min="15" max="15" width="6.625" style="1" customWidth="1"/>
    <col min="16" max="16384" width="10" style="1"/>
  </cols>
  <sheetData>
    <row r="1" spans="1:15" ht="30" customHeight="1">
      <c r="A1" s="1579" t="s">
        <v>2231</v>
      </c>
      <c r="B1" s="657"/>
      <c r="C1" s="657"/>
      <c r="D1" s="657"/>
      <c r="E1" s="657"/>
      <c r="F1" s="657"/>
      <c r="G1" s="657"/>
      <c r="H1" s="1580"/>
      <c r="I1" s="657"/>
      <c r="J1" s="657"/>
      <c r="K1" s="657"/>
      <c r="L1" s="657"/>
      <c r="M1" s="657"/>
      <c r="N1" s="657"/>
      <c r="O1" s="657"/>
    </row>
    <row r="2" spans="1:15" ht="28.5" customHeight="1">
      <c r="A2" s="1581" t="s">
        <v>1182</v>
      </c>
      <c r="B2" s="657"/>
      <c r="C2" s="657"/>
      <c r="D2" s="657"/>
      <c r="E2" s="657"/>
      <c r="F2" s="657"/>
      <c r="G2" s="657"/>
      <c r="H2" s="657"/>
      <c r="I2" s="657"/>
      <c r="J2" s="657"/>
      <c r="K2" s="657"/>
      <c r="L2" s="657"/>
      <c r="M2" s="657"/>
      <c r="N2" s="657"/>
      <c r="O2" s="657"/>
    </row>
    <row r="3" spans="1:15">
      <c r="A3" s="1582" t="s">
        <v>2232</v>
      </c>
      <c r="B3" s="1583"/>
      <c r="C3" s="1583"/>
      <c r="D3" s="1583"/>
      <c r="E3" s="1583"/>
      <c r="F3" s="1583"/>
      <c r="G3" s="1583"/>
      <c r="H3" s="1583"/>
      <c r="I3" s="1583"/>
      <c r="J3" s="1583"/>
      <c r="K3" s="1583"/>
      <c r="L3" s="1583"/>
      <c r="M3" s="1583"/>
      <c r="N3" s="1583"/>
      <c r="O3" s="1583"/>
    </row>
    <row r="4" spans="1:15" ht="15" customHeight="1">
      <c r="A4" s="1584"/>
      <c r="B4" s="1584"/>
      <c r="C4" s="1585" t="s">
        <v>2233</v>
      </c>
      <c r="D4" s="1586" t="s">
        <v>1256</v>
      </c>
      <c r="E4" s="1586" t="s">
        <v>231</v>
      </c>
      <c r="F4" s="1586" t="s">
        <v>1257</v>
      </c>
      <c r="G4" s="1586" t="s">
        <v>1258</v>
      </c>
      <c r="H4" s="1586" t="s">
        <v>1259</v>
      </c>
      <c r="I4" s="1585" t="s">
        <v>2233</v>
      </c>
      <c r="J4" s="1585" t="s">
        <v>1256</v>
      </c>
      <c r="K4" s="1587" t="s">
        <v>231</v>
      </c>
      <c r="L4" s="1588" t="s">
        <v>1257</v>
      </c>
      <c r="M4" s="1588" t="s">
        <v>1258</v>
      </c>
      <c r="N4" s="1588" t="s">
        <v>1259</v>
      </c>
      <c r="O4" s="1589"/>
    </row>
    <row r="5" spans="1:15" ht="14.45" customHeight="1">
      <c r="A5" s="1590"/>
      <c r="B5" s="1591"/>
      <c r="C5" s="1584"/>
      <c r="D5" s="1592"/>
      <c r="E5" s="1592"/>
      <c r="F5" s="1592"/>
      <c r="G5" s="1592"/>
      <c r="H5" s="1593"/>
      <c r="I5" s="1586">
        <v>2024</v>
      </c>
      <c r="J5" s="2048">
        <v>2025</v>
      </c>
      <c r="K5" s="2048"/>
      <c r="L5" s="2048"/>
      <c r="M5" s="2048"/>
      <c r="N5" s="2048"/>
      <c r="O5" s="2049"/>
    </row>
    <row r="6" spans="1:15" ht="33">
      <c r="A6" s="1594" t="s">
        <v>2234</v>
      </c>
      <c r="B6" s="1595" t="s">
        <v>2235</v>
      </c>
      <c r="C6" s="1595">
        <v>2024</v>
      </c>
      <c r="D6" s="2050">
        <v>2025</v>
      </c>
      <c r="E6" s="2050"/>
      <c r="F6" s="2050"/>
      <c r="G6" s="2050"/>
      <c r="H6" s="2051"/>
      <c r="I6" s="1596" t="s">
        <v>1228</v>
      </c>
      <c r="J6" s="1597"/>
      <c r="K6" s="1597"/>
      <c r="L6" s="1597"/>
      <c r="M6" s="1597"/>
      <c r="N6" s="1597"/>
      <c r="O6" s="1589"/>
    </row>
    <row r="7" spans="1:15" ht="33">
      <c r="A7" s="1598"/>
      <c r="B7" s="1599"/>
      <c r="C7" s="1599"/>
      <c r="D7" s="1600"/>
      <c r="E7" s="1600"/>
      <c r="F7" s="1600"/>
      <c r="G7" s="1600"/>
      <c r="H7" s="1601"/>
      <c r="I7" s="1596" t="s">
        <v>1229</v>
      </c>
      <c r="J7" s="1597"/>
      <c r="K7" s="1597"/>
      <c r="L7" s="1589"/>
      <c r="M7" s="1589"/>
      <c r="N7" s="1589"/>
      <c r="O7" s="1602" t="s">
        <v>1230</v>
      </c>
    </row>
    <row r="8" spans="1:15" ht="14.1" customHeight="1">
      <c r="A8" s="1603" t="s">
        <v>2236</v>
      </c>
      <c r="B8" s="1604">
        <v>90.47</v>
      </c>
      <c r="C8" s="1604">
        <v>129.1</v>
      </c>
      <c r="D8" s="1605">
        <v>138.19999999999999</v>
      </c>
      <c r="E8" s="1605">
        <v>137.69999999999999</v>
      </c>
      <c r="F8" s="1605">
        <v>137</v>
      </c>
      <c r="G8" s="1605">
        <v>135.9</v>
      </c>
      <c r="H8" s="1605">
        <v>136.5</v>
      </c>
      <c r="I8" s="1606">
        <v>3.6947791164658526</v>
      </c>
      <c r="J8" s="1607">
        <v>7.5</v>
      </c>
      <c r="K8" s="1607">
        <v>7.1</v>
      </c>
      <c r="L8" s="1607">
        <v>5.9</v>
      </c>
      <c r="M8" s="1607">
        <v>5.8</v>
      </c>
      <c r="N8" s="1607">
        <v>6.8</v>
      </c>
      <c r="O8" s="1608">
        <v>0.4</v>
      </c>
    </row>
    <row r="9" spans="1:15" ht="14.1" customHeight="1">
      <c r="A9" s="1609" t="s">
        <v>2237</v>
      </c>
      <c r="B9" s="1604">
        <v>50.24</v>
      </c>
      <c r="C9" s="1604">
        <v>130.1</v>
      </c>
      <c r="D9" s="1610">
        <v>137.19999999999999</v>
      </c>
      <c r="E9" s="1610">
        <v>136.1</v>
      </c>
      <c r="F9" s="1610">
        <v>136.30000000000001</v>
      </c>
      <c r="G9" s="1610">
        <v>135.5</v>
      </c>
      <c r="H9" s="1610">
        <v>135.9</v>
      </c>
      <c r="I9" s="1608">
        <v>2.3603461841070157</v>
      </c>
      <c r="J9" s="1607">
        <v>5.9</v>
      </c>
      <c r="K9" s="1607">
        <v>4.9000000000000004</v>
      </c>
      <c r="L9" s="1607">
        <v>5.0999999999999996</v>
      </c>
      <c r="M9" s="1607">
        <v>5.3</v>
      </c>
      <c r="N9" s="1607">
        <v>6.4</v>
      </c>
      <c r="O9" s="1608">
        <v>0.3</v>
      </c>
    </row>
    <row r="10" spans="1:15" ht="14.1" customHeight="1">
      <c r="A10" s="1609" t="s">
        <v>2238</v>
      </c>
      <c r="B10" s="1604">
        <v>40.229999999999997</v>
      </c>
      <c r="C10" s="1604">
        <v>127.8</v>
      </c>
      <c r="D10" s="1610">
        <v>139.5</v>
      </c>
      <c r="E10" s="1610">
        <v>139.80000000000001</v>
      </c>
      <c r="F10" s="1610">
        <v>137.9</v>
      </c>
      <c r="G10" s="1610">
        <v>136.30000000000001</v>
      </c>
      <c r="H10" s="1610">
        <v>137.4</v>
      </c>
      <c r="I10" s="1608">
        <v>5.5326176713460029</v>
      </c>
      <c r="J10" s="1607">
        <v>9.4</v>
      </c>
      <c r="K10" s="1607">
        <v>10</v>
      </c>
      <c r="L10" s="1607">
        <v>7</v>
      </c>
      <c r="M10" s="1607">
        <v>6.3</v>
      </c>
      <c r="N10" s="1607">
        <v>7.3</v>
      </c>
      <c r="O10" s="1608">
        <v>0.8</v>
      </c>
    </row>
    <row r="11" spans="1:15" ht="14.1" customHeight="1">
      <c r="A11" s="1603" t="s">
        <v>2239</v>
      </c>
      <c r="B11" s="1604">
        <v>23.09</v>
      </c>
      <c r="C11" s="1604">
        <v>130.30000000000001</v>
      </c>
      <c r="D11" s="1610">
        <v>140.6</v>
      </c>
      <c r="E11" s="1610">
        <v>141.1</v>
      </c>
      <c r="F11" s="1610">
        <v>141.4</v>
      </c>
      <c r="G11" s="1610">
        <v>140.6</v>
      </c>
      <c r="H11" s="1610">
        <v>140.30000000000001</v>
      </c>
      <c r="I11" s="1608">
        <v>-0.38226299694188981</v>
      </c>
      <c r="J11" s="1607">
        <v>8.4</v>
      </c>
      <c r="K11" s="1607">
        <v>8.6</v>
      </c>
      <c r="L11" s="1607">
        <v>8.9</v>
      </c>
      <c r="M11" s="1607">
        <v>8.9</v>
      </c>
      <c r="N11" s="1607">
        <v>8.9</v>
      </c>
      <c r="O11" s="1608">
        <v>-0.2</v>
      </c>
    </row>
    <row r="12" spans="1:15" ht="14.1" customHeight="1">
      <c r="A12" s="1609" t="s">
        <v>2237</v>
      </c>
      <c r="B12" s="1604" t="s">
        <v>372</v>
      </c>
      <c r="C12" s="1604" t="s">
        <v>372</v>
      </c>
      <c r="D12" s="1610" t="s">
        <v>372</v>
      </c>
      <c r="E12" s="1610" t="s">
        <v>372</v>
      </c>
      <c r="F12" s="1610" t="s">
        <v>372</v>
      </c>
      <c r="G12" s="1610" t="s">
        <v>372</v>
      </c>
      <c r="H12" s="1610" t="s">
        <v>372</v>
      </c>
      <c r="I12" s="1608" t="s">
        <v>372</v>
      </c>
      <c r="J12" s="1607" t="s">
        <v>372</v>
      </c>
      <c r="K12" s="1607" t="s">
        <v>372</v>
      </c>
      <c r="L12" s="1607" t="s">
        <v>372</v>
      </c>
      <c r="M12" s="1607" t="s">
        <v>372</v>
      </c>
      <c r="N12" s="1610" t="s">
        <v>372</v>
      </c>
      <c r="O12" s="1604" t="s">
        <v>372</v>
      </c>
    </row>
    <row r="13" spans="1:15" ht="14.1" customHeight="1">
      <c r="A13" s="1609" t="s">
        <v>2238</v>
      </c>
      <c r="B13" s="1604" t="s">
        <v>372</v>
      </c>
      <c r="C13" s="1604" t="s">
        <v>372</v>
      </c>
      <c r="D13" s="1610" t="s">
        <v>372</v>
      </c>
      <c r="E13" s="1610" t="s">
        <v>372</v>
      </c>
      <c r="F13" s="1610" t="s">
        <v>372</v>
      </c>
      <c r="G13" s="1610" t="s">
        <v>372</v>
      </c>
      <c r="H13" s="1610" t="s">
        <v>372</v>
      </c>
      <c r="I13" s="1608" t="s">
        <v>372</v>
      </c>
      <c r="J13" s="1607" t="s">
        <v>372</v>
      </c>
      <c r="K13" s="1607" t="s">
        <v>372</v>
      </c>
      <c r="L13" s="1607" t="s">
        <v>372</v>
      </c>
      <c r="M13" s="1607" t="s">
        <v>372</v>
      </c>
      <c r="N13" s="1610" t="s">
        <v>372</v>
      </c>
      <c r="O13" s="1604" t="s">
        <v>372</v>
      </c>
    </row>
    <row r="14" spans="1:15" ht="14.1" customHeight="1">
      <c r="A14" s="1603" t="s">
        <v>2240</v>
      </c>
      <c r="B14" s="1604">
        <v>67.38</v>
      </c>
      <c r="C14" s="1604">
        <v>128.69999999999999</v>
      </c>
      <c r="D14" s="1610">
        <v>137.4</v>
      </c>
      <c r="E14" s="1610">
        <v>136.5</v>
      </c>
      <c r="F14" s="1610">
        <v>135.5</v>
      </c>
      <c r="G14" s="1610">
        <v>134.19999999999999</v>
      </c>
      <c r="H14" s="1610">
        <v>135.30000000000001</v>
      </c>
      <c r="I14" s="1608">
        <v>5.2330335241210122</v>
      </c>
      <c r="J14" s="1607">
        <v>7.2</v>
      </c>
      <c r="K14" s="1607">
        <v>6.5</v>
      </c>
      <c r="L14" s="1607">
        <v>4.9000000000000004</v>
      </c>
      <c r="M14" s="1607">
        <v>4.5999999999999996</v>
      </c>
      <c r="N14" s="1607">
        <v>6.1</v>
      </c>
      <c r="O14" s="1608">
        <v>0.8</v>
      </c>
    </row>
    <row r="15" spans="1:15" ht="14.1" customHeight="1">
      <c r="A15" s="1609" t="s">
        <v>2237</v>
      </c>
      <c r="B15" s="1604">
        <v>36.409999999999997</v>
      </c>
      <c r="C15" s="1604">
        <v>129.30000000000001</v>
      </c>
      <c r="D15" s="1610">
        <v>134.19999999999999</v>
      </c>
      <c r="E15" s="1610">
        <v>132.30000000000001</v>
      </c>
      <c r="F15" s="1610">
        <v>132.5</v>
      </c>
      <c r="G15" s="1610">
        <v>131.6</v>
      </c>
      <c r="H15" s="1610">
        <v>132.4</v>
      </c>
      <c r="I15" s="1608">
        <v>3.357314148681084</v>
      </c>
      <c r="J15" s="1607">
        <v>4.0999999999999996</v>
      </c>
      <c r="K15" s="1607">
        <v>2.4</v>
      </c>
      <c r="L15" s="1607">
        <v>2.7</v>
      </c>
      <c r="M15" s="1607">
        <v>2.9</v>
      </c>
      <c r="N15" s="1607">
        <v>4.5</v>
      </c>
      <c r="O15" s="1608">
        <v>0.6</v>
      </c>
    </row>
    <row r="16" spans="1:15" ht="14.1" customHeight="1">
      <c r="A16" s="1609" t="s">
        <v>2238</v>
      </c>
      <c r="B16" s="1604">
        <v>30.97</v>
      </c>
      <c r="C16" s="1604">
        <v>127.9</v>
      </c>
      <c r="D16" s="1610">
        <v>141.19999999999999</v>
      </c>
      <c r="E16" s="1610">
        <v>141.5</v>
      </c>
      <c r="F16" s="1610">
        <v>139</v>
      </c>
      <c r="G16" s="1610">
        <v>137.30000000000001</v>
      </c>
      <c r="H16" s="1610">
        <v>138.6</v>
      </c>
      <c r="I16" s="1608">
        <v>7.5693860386879805</v>
      </c>
      <c r="J16" s="1607">
        <v>10.7</v>
      </c>
      <c r="K16" s="1607">
        <v>11.4</v>
      </c>
      <c r="L16" s="1607">
        <v>7.4</v>
      </c>
      <c r="M16" s="1607">
        <v>6.7</v>
      </c>
      <c r="N16" s="1607">
        <v>7.9</v>
      </c>
      <c r="O16" s="1608">
        <v>0.9</v>
      </c>
    </row>
    <row r="17" spans="1:15" ht="14.1" customHeight="1">
      <c r="A17" s="1603" t="s">
        <v>2241</v>
      </c>
      <c r="B17" s="1604">
        <v>909.53</v>
      </c>
      <c r="C17" s="1604">
        <v>110.9</v>
      </c>
      <c r="D17" s="1610">
        <v>109.7</v>
      </c>
      <c r="E17" s="1610">
        <v>108.9</v>
      </c>
      <c r="F17" s="1610">
        <v>109</v>
      </c>
      <c r="G17" s="1610">
        <v>108.6</v>
      </c>
      <c r="H17" s="1610">
        <v>108</v>
      </c>
      <c r="I17" s="1608">
        <v>-1.7714791851195741</v>
      </c>
      <c r="J17" s="1607">
        <v>-1.3</v>
      </c>
      <c r="K17" s="1607">
        <v>-2</v>
      </c>
      <c r="L17" s="1607">
        <v>-2.2000000000000002</v>
      </c>
      <c r="M17" s="1607">
        <v>-2.2999999999999998</v>
      </c>
      <c r="N17" s="1607">
        <v>-2.4</v>
      </c>
      <c r="O17" s="1608">
        <v>-0.6</v>
      </c>
    </row>
    <row r="18" spans="1:15" ht="14.1" customHeight="1">
      <c r="A18" s="1609" t="s">
        <v>2237</v>
      </c>
      <c r="B18" s="1604">
        <v>316.82</v>
      </c>
      <c r="C18" s="1604">
        <v>112.7</v>
      </c>
      <c r="D18" s="1610">
        <v>111.7</v>
      </c>
      <c r="E18" s="1610">
        <v>110.8</v>
      </c>
      <c r="F18" s="1610">
        <v>111.2</v>
      </c>
      <c r="G18" s="1610">
        <v>111</v>
      </c>
      <c r="H18" s="1610">
        <v>110</v>
      </c>
      <c r="I18" s="1608">
        <v>-2.0851433536055595</v>
      </c>
      <c r="J18" s="1607">
        <v>-0.9</v>
      </c>
      <c r="K18" s="1607">
        <v>-1.9</v>
      </c>
      <c r="L18" s="1607">
        <v>-1.9</v>
      </c>
      <c r="M18" s="1607">
        <v>-1.9</v>
      </c>
      <c r="N18" s="1607">
        <v>-2.4</v>
      </c>
      <c r="O18" s="1608">
        <v>-0.9</v>
      </c>
    </row>
    <row r="19" spans="1:15" ht="14.1" customHeight="1">
      <c r="A19" s="1611" t="s">
        <v>2238</v>
      </c>
      <c r="B19" s="1612">
        <v>592.71</v>
      </c>
      <c r="C19" s="1612">
        <v>109.9</v>
      </c>
      <c r="D19" s="1613">
        <v>108.6</v>
      </c>
      <c r="E19" s="1613">
        <v>107.9</v>
      </c>
      <c r="F19" s="1613">
        <v>107.8</v>
      </c>
      <c r="G19" s="1613">
        <v>107.3</v>
      </c>
      <c r="H19" s="1613">
        <v>106.9</v>
      </c>
      <c r="I19" s="1614">
        <v>-1.6114592658907867</v>
      </c>
      <c r="J19" s="1615">
        <v>-1.5</v>
      </c>
      <c r="K19" s="1615">
        <v>-2.1</v>
      </c>
      <c r="L19" s="1615">
        <v>-2.4</v>
      </c>
      <c r="M19" s="1615">
        <v>-2.5</v>
      </c>
      <c r="N19" s="1615">
        <v>-2.5</v>
      </c>
      <c r="O19" s="1614">
        <v>-0.4</v>
      </c>
    </row>
    <row r="20" spans="1:15" ht="14.1" customHeight="1">
      <c r="A20" s="1616" t="s">
        <v>2242</v>
      </c>
      <c r="B20" s="1616"/>
      <c r="C20" s="1616"/>
      <c r="D20" s="1616"/>
      <c r="E20" s="1616"/>
      <c r="F20" s="1616"/>
      <c r="G20" s="1616"/>
      <c r="H20" s="1616"/>
      <c r="I20" s="1616"/>
      <c r="J20" s="1616"/>
      <c r="K20" s="1616"/>
      <c r="L20" s="1616"/>
      <c r="M20" s="1616"/>
      <c r="N20" s="1616"/>
      <c r="O20" s="1616"/>
    </row>
    <row r="21" spans="1:15" ht="14.1" customHeight="1">
      <c r="A21" s="1617" t="s">
        <v>2243</v>
      </c>
      <c r="B21" s="1616"/>
      <c r="C21" s="1616"/>
      <c r="D21" s="1616"/>
      <c r="E21" s="1616"/>
      <c r="F21" s="1616"/>
      <c r="G21" s="1616"/>
      <c r="H21" s="1616"/>
      <c r="I21" s="1616"/>
      <c r="J21" s="1616"/>
      <c r="K21" s="1616"/>
      <c r="L21" s="1616"/>
      <c r="M21" s="1616"/>
      <c r="N21" s="1616"/>
      <c r="O21" s="1618"/>
    </row>
    <row r="22" spans="1:15" ht="14.1" customHeight="1">
      <c r="A22" s="2093" t="s">
        <v>273</v>
      </c>
      <c r="B22" s="1618"/>
      <c r="C22" s="1618"/>
      <c r="D22" s="1618"/>
      <c r="E22" s="1618"/>
      <c r="F22" s="1618"/>
      <c r="G22" s="1618"/>
      <c r="H22" s="1618"/>
      <c r="I22" s="1618"/>
      <c r="J22" s="1618"/>
      <c r="K22" s="1618"/>
      <c r="L22" s="1618"/>
      <c r="M22" s="1618"/>
      <c r="N22" s="1618"/>
      <c r="O22" s="1618"/>
    </row>
  </sheetData>
  <mergeCells count="2">
    <mergeCell ref="J5:O5"/>
    <mergeCell ref="D6:H6"/>
  </mergeCells>
  <hyperlinks>
    <hyperlink ref="A22" location="'Inhaltsverzeichnis '!A1" display="Zurück zum Inhaltsverzeichnis" xr:uid="{F1D5B629-7E58-4FE8-AC02-E569BBFD414A}"/>
  </hyperlinks>
  <pageMargins left="0.7" right="0.7" top="0.78740157499999996" bottom="0.78740157499999996" header="0.3" footer="0.3"/>
  <pageSetup paperSize="9" scale="8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06B8D-6AD7-4272-974E-118D0A42A378}">
  <sheetPr>
    <tabColor rgb="FFF9E03A"/>
  </sheetPr>
  <dimension ref="A1:R89"/>
  <sheetViews>
    <sheetView showGridLines="0" zoomScale="140" zoomScaleNormal="140" zoomScaleSheetLayoutView="160" workbookViewId="0"/>
  </sheetViews>
  <sheetFormatPr baseColWidth="10" defaultColWidth="7" defaultRowHeight="9" customHeight="1"/>
  <cols>
    <col min="1" max="1" width="26.875" style="1128" customWidth="1"/>
    <col min="2" max="2" width="5" style="1128" customWidth="1"/>
    <col min="3" max="3" width="8.625" style="1128" customWidth="1"/>
    <col min="4" max="8" width="6.625" style="1128" customWidth="1"/>
    <col min="9" max="9" width="6.75" style="1128" customWidth="1"/>
    <col min="10" max="13" width="5.625" style="1128" customWidth="1"/>
    <col min="14" max="15" width="5" style="1128" customWidth="1"/>
    <col min="16" max="16384" width="7" style="1128"/>
  </cols>
  <sheetData>
    <row r="1" spans="1:16" s="1066" customFormat="1" ht="39.950000000000003" customHeight="1">
      <c r="A1" s="1062" t="s">
        <v>1181</v>
      </c>
      <c r="B1" s="1063"/>
      <c r="C1" s="1063"/>
      <c r="D1" s="1063"/>
      <c r="E1" s="1063"/>
      <c r="F1" s="1063"/>
      <c r="G1" s="1063"/>
      <c r="H1" s="1063"/>
      <c r="I1" s="1063"/>
      <c r="J1" s="1063"/>
      <c r="K1" s="1063"/>
      <c r="L1" s="1064"/>
      <c r="M1" s="1064"/>
      <c r="N1" s="1064"/>
      <c r="O1" s="1064"/>
      <c r="P1" s="1065"/>
    </row>
    <row r="2" spans="1:16" s="1070" customFormat="1" ht="12.75" customHeight="1">
      <c r="A2" s="1067" t="s">
        <v>1182</v>
      </c>
      <c r="B2" s="1068"/>
      <c r="C2" s="1068"/>
      <c r="D2" s="1068"/>
      <c r="E2" s="1068"/>
      <c r="F2" s="1068"/>
      <c r="G2" s="1068"/>
      <c r="H2" s="1068"/>
      <c r="I2" s="1068"/>
      <c r="J2" s="1069"/>
      <c r="K2" s="1069"/>
      <c r="L2" s="1069"/>
      <c r="M2" s="1068"/>
      <c r="N2" s="1068"/>
      <c r="O2" s="1068"/>
    </row>
    <row r="3" spans="1:16" s="1071" customFormat="1" ht="12.75" customHeight="1">
      <c r="A3" s="1067" t="s">
        <v>1183</v>
      </c>
      <c r="B3" s="1068"/>
      <c r="C3" s="1068"/>
      <c r="D3" s="1068"/>
      <c r="E3" s="1068"/>
      <c r="F3" s="1068"/>
      <c r="G3" s="1068"/>
      <c r="H3" s="1068"/>
      <c r="I3" s="1068"/>
      <c r="J3" s="1069"/>
      <c r="K3" s="1069"/>
      <c r="L3" s="1069"/>
      <c r="M3" s="1068"/>
      <c r="N3" s="1068"/>
      <c r="O3" s="1068"/>
    </row>
    <row r="4" spans="1:16" s="1077" customFormat="1" ht="24" customHeight="1">
      <c r="A4" s="1072"/>
      <c r="B4" s="2052" t="s">
        <v>1184</v>
      </c>
      <c r="C4" s="1073" t="s">
        <v>1185</v>
      </c>
      <c r="D4" s="1074" t="s">
        <v>231</v>
      </c>
      <c r="E4" s="1075" t="s">
        <v>232</v>
      </c>
      <c r="F4" s="1075" t="s">
        <v>221</v>
      </c>
      <c r="G4" s="1075" t="s">
        <v>258</v>
      </c>
      <c r="H4" s="1075" t="s">
        <v>259</v>
      </c>
      <c r="I4" s="1073" t="s">
        <v>1185</v>
      </c>
      <c r="J4" s="1075" t="s">
        <v>231</v>
      </c>
      <c r="K4" s="1075" t="s">
        <v>232</v>
      </c>
      <c r="L4" s="1075" t="s">
        <v>221</v>
      </c>
      <c r="M4" s="1075" t="s">
        <v>258</v>
      </c>
      <c r="N4" s="1075" t="s">
        <v>259</v>
      </c>
      <c r="O4" s="1076"/>
    </row>
    <row r="5" spans="1:16" s="1077" customFormat="1" ht="14.1" customHeight="1">
      <c r="A5" s="1078"/>
      <c r="B5" s="2053"/>
      <c r="C5" s="2054">
        <v>2024</v>
      </c>
      <c r="D5" s="2056">
        <v>2025</v>
      </c>
      <c r="E5" s="2057"/>
      <c r="F5" s="2057"/>
      <c r="G5" s="2057"/>
      <c r="H5" s="2058"/>
      <c r="I5" s="1079">
        <v>2024</v>
      </c>
      <c r="J5" s="2062">
        <v>2025</v>
      </c>
      <c r="K5" s="2063"/>
      <c r="L5" s="2063"/>
      <c r="M5" s="2063"/>
      <c r="N5" s="2063"/>
      <c r="O5" s="2064"/>
    </row>
    <row r="6" spans="1:16" s="1077" customFormat="1" ht="26.25" customHeight="1">
      <c r="A6" s="1080" t="s">
        <v>1186</v>
      </c>
      <c r="B6" s="2053"/>
      <c r="C6" s="2055"/>
      <c r="D6" s="2059"/>
      <c r="E6" s="2060"/>
      <c r="F6" s="2060"/>
      <c r="G6" s="2060"/>
      <c r="H6" s="2061"/>
      <c r="I6" s="1081" t="s">
        <v>1187</v>
      </c>
      <c r="J6" s="1081"/>
      <c r="K6" s="1081"/>
      <c r="L6" s="1081"/>
      <c r="M6" s="1081"/>
      <c r="N6" s="1076"/>
      <c r="O6" s="1082" t="s">
        <v>1188</v>
      </c>
    </row>
    <row r="7" spans="1:16" s="1093" customFormat="1" ht="14.1" customHeight="1">
      <c r="A7" s="1083" t="s">
        <v>1189</v>
      </c>
      <c r="B7" s="1084">
        <v>1000</v>
      </c>
      <c r="C7" s="1085">
        <v>127.72500000000001</v>
      </c>
      <c r="D7" s="1086">
        <v>126</v>
      </c>
      <c r="E7" s="1086">
        <v>126.1</v>
      </c>
      <c r="F7" s="1086">
        <v>126</v>
      </c>
      <c r="G7" s="1086">
        <v>125.4</v>
      </c>
      <c r="H7" s="1087">
        <v>125.3</v>
      </c>
      <c r="I7" s="1088">
        <v>-1.8255188316679352</v>
      </c>
      <c r="J7" s="1089">
        <v>-1.1764705882352899</v>
      </c>
      <c r="K7" s="1090">
        <v>-1.252936570086149</v>
      </c>
      <c r="L7" s="1090">
        <v>-1.4855355746677219</v>
      </c>
      <c r="M7" s="1090">
        <v>-2.1840873634945268</v>
      </c>
      <c r="N7" s="1091">
        <v>-1.7254901960784395</v>
      </c>
      <c r="O7" s="1092">
        <v>-7.9744816586924117E-2</v>
      </c>
    </row>
    <row r="8" spans="1:16" s="1093" customFormat="1" ht="14.1" customHeight="1">
      <c r="A8" s="1094" t="s">
        <v>1190</v>
      </c>
      <c r="B8" s="1095">
        <v>734.38</v>
      </c>
      <c r="C8" s="1096">
        <v>118.22500000000002</v>
      </c>
      <c r="D8" s="1097">
        <v>119.9</v>
      </c>
      <c r="E8" s="1097">
        <v>120</v>
      </c>
      <c r="F8" s="1097">
        <v>119.8</v>
      </c>
      <c r="G8" s="1097">
        <v>119.6</v>
      </c>
      <c r="H8" s="1098">
        <v>119.6</v>
      </c>
      <c r="I8" s="1099">
        <v>0.38208448312460064</v>
      </c>
      <c r="J8" s="1100">
        <v>1.2668918918918877</v>
      </c>
      <c r="K8" s="1100">
        <v>1.2658227848101262</v>
      </c>
      <c r="L8" s="1100">
        <v>1.0118043844856714</v>
      </c>
      <c r="M8" s="1100">
        <v>0.84317032040472384</v>
      </c>
      <c r="N8" s="1101">
        <v>0.92827004219408593</v>
      </c>
      <c r="O8" s="1099">
        <v>0</v>
      </c>
    </row>
    <row r="9" spans="1:16" s="1077" customFormat="1" ht="14.1" customHeight="1">
      <c r="A9" s="1102" t="s">
        <v>1191</v>
      </c>
      <c r="B9" s="1103">
        <v>3.61</v>
      </c>
      <c r="C9" s="1104">
        <v>116.52499999999999</v>
      </c>
      <c r="D9" s="1105">
        <v>123.6</v>
      </c>
      <c r="E9" s="1105">
        <v>123.6</v>
      </c>
      <c r="F9" s="1105">
        <v>123.6</v>
      </c>
      <c r="G9" s="1105">
        <v>123.6</v>
      </c>
      <c r="H9" s="1106">
        <v>123.6</v>
      </c>
      <c r="I9" s="1092">
        <v>4.8436679913023539</v>
      </c>
      <c r="J9" s="1089">
        <v>6.551724137931032</v>
      </c>
      <c r="K9" s="1089">
        <v>6.3683304647160099</v>
      </c>
      <c r="L9" s="1089">
        <v>6.3683304647160099</v>
      </c>
      <c r="M9" s="1089">
        <v>5.731394354148847</v>
      </c>
      <c r="N9" s="1107">
        <v>5.0127442650807126</v>
      </c>
      <c r="O9" s="1092">
        <v>0</v>
      </c>
    </row>
    <row r="10" spans="1:16" s="1093" customFormat="1" ht="14.1" customHeight="1">
      <c r="A10" s="1102" t="s">
        <v>1192</v>
      </c>
      <c r="B10" s="1103">
        <v>114.06</v>
      </c>
      <c r="C10" s="1104">
        <v>129.01666666666668</v>
      </c>
      <c r="D10" s="1105">
        <v>133.9</v>
      </c>
      <c r="E10" s="1105">
        <v>134.4</v>
      </c>
      <c r="F10" s="1105">
        <v>133.9</v>
      </c>
      <c r="G10" s="1105">
        <v>133.69999999999999</v>
      </c>
      <c r="H10" s="1106">
        <v>133.6</v>
      </c>
      <c r="I10" s="1092">
        <v>0.41509923466078646</v>
      </c>
      <c r="J10" s="1089">
        <v>3.7180480247869951</v>
      </c>
      <c r="K10" s="1089">
        <v>3.8639876352395675</v>
      </c>
      <c r="L10" s="1089">
        <v>3.6377708978328371</v>
      </c>
      <c r="M10" s="1089">
        <v>3.5631293570875329</v>
      </c>
      <c r="N10" s="1107">
        <v>3.2457496136012196</v>
      </c>
      <c r="O10" s="1092">
        <v>-7.4794315632004782E-2</v>
      </c>
    </row>
    <row r="11" spans="1:16" s="1077" customFormat="1" ht="14.1" customHeight="1">
      <c r="A11" s="1102" t="s">
        <v>1193</v>
      </c>
      <c r="B11" s="1103">
        <v>2.95</v>
      </c>
      <c r="C11" s="1104">
        <v>131.76666666666668</v>
      </c>
      <c r="D11" s="1105">
        <v>131.1</v>
      </c>
      <c r="E11" s="1105">
        <v>131.1</v>
      </c>
      <c r="F11" s="1105">
        <v>130.80000000000001</v>
      </c>
      <c r="G11" s="1105">
        <v>129.6</v>
      </c>
      <c r="H11" s="1106">
        <v>130</v>
      </c>
      <c r="I11" s="1092">
        <v>-5.6450650435612602</v>
      </c>
      <c r="J11" s="1089">
        <v>-1.0566037735849108</v>
      </c>
      <c r="K11" s="1089">
        <v>0</v>
      </c>
      <c r="L11" s="1089">
        <v>-0.75872534142639836</v>
      </c>
      <c r="M11" s="1089">
        <v>-0.91743119266057249</v>
      </c>
      <c r="N11" s="1107">
        <v>-1.0654490106544898</v>
      </c>
      <c r="O11" s="1092">
        <v>0.30864197530864601</v>
      </c>
    </row>
    <row r="12" spans="1:16" s="1077" customFormat="1" ht="14.1" customHeight="1">
      <c r="A12" s="1102" t="s">
        <v>1194</v>
      </c>
      <c r="B12" s="1103">
        <v>0.34</v>
      </c>
      <c r="C12" s="1104">
        <v>133.36666666666667</v>
      </c>
      <c r="D12" s="1105">
        <v>132.30000000000001</v>
      </c>
      <c r="E12" s="1105">
        <v>132.30000000000001</v>
      </c>
      <c r="F12" s="1105">
        <v>132.30000000000001</v>
      </c>
      <c r="G12" s="1105">
        <v>133.19999999999999</v>
      </c>
      <c r="H12" s="1106">
        <v>133.19999999999999</v>
      </c>
      <c r="I12" s="1092">
        <v>-1.6711722782009986</v>
      </c>
      <c r="J12" s="1089">
        <v>-0.675675675675663</v>
      </c>
      <c r="K12" s="1089">
        <v>-0.675675675675663</v>
      </c>
      <c r="L12" s="1089">
        <v>-0.675675675675663</v>
      </c>
      <c r="M12" s="1089">
        <v>0</v>
      </c>
      <c r="N12" s="1107">
        <v>0</v>
      </c>
      <c r="O12" s="1092">
        <v>0</v>
      </c>
    </row>
    <row r="13" spans="1:16" s="1077" customFormat="1" ht="14.1" customHeight="1">
      <c r="A13" s="1102" t="s">
        <v>1195</v>
      </c>
      <c r="B13" s="1103">
        <v>0.54</v>
      </c>
      <c r="C13" s="1104">
        <v>129.11666666666665</v>
      </c>
      <c r="D13" s="1105">
        <v>117.9</v>
      </c>
      <c r="E13" s="1105">
        <v>117</v>
      </c>
      <c r="F13" s="1105">
        <v>116.6</v>
      </c>
      <c r="G13" s="1105">
        <v>116.6</v>
      </c>
      <c r="H13" s="1106">
        <v>116.5</v>
      </c>
      <c r="I13" s="1092">
        <v>-16.130778391252576</v>
      </c>
      <c r="J13" s="1089">
        <v>-9.1679506933744221</v>
      </c>
      <c r="K13" s="1089">
        <v>-9.8613251155624084</v>
      </c>
      <c r="L13" s="1089">
        <v>-12</v>
      </c>
      <c r="M13" s="1089">
        <v>-10.856269113149864</v>
      </c>
      <c r="N13" s="1107">
        <v>-10.932721712538225</v>
      </c>
      <c r="O13" s="1092">
        <v>-8.5763293310463951E-2</v>
      </c>
    </row>
    <row r="14" spans="1:16" s="1077" customFormat="1" ht="14.1" customHeight="1">
      <c r="A14" s="1102" t="s">
        <v>1196</v>
      </c>
      <c r="B14" s="1103">
        <v>13.55</v>
      </c>
      <c r="C14" s="1104">
        <v>127.89166666666665</v>
      </c>
      <c r="D14" s="1105">
        <v>130.80000000000001</v>
      </c>
      <c r="E14" s="1105">
        <v>131.30000000000001</v>
      </c>
      <c r="F14" s="1105">
        <v>130.9</v>
      </c>
      <c r="G14" s="1105">
        <v>131.1</v>
      </c>
      <c r="H14" s="1106">
        <v>131.4</v>
      </c>
      <c r="I14" s="1092">
        <v>0.68228039099913929</v>
      </c>
      <c r="J14" s="1089">
        <v>2.2673964034402019</v>
      </c>
      <c r="K14" s="1089">
        <v>2.5781250000000142</v>
      </c>
      <c r="L14" s="1089">
        <v>2.5058731401722696</v>
      </c>
      <c r="M14" s="1089">
        <v>2.5821596244131513</v>
      </c>
      <c r="N14" s="1107">
        <v>2.5761124121779915</v>
      </c>
      <c r="O14" s="1092">
        <v>0.22883295194509401</v>
      </c>
    </row>
    <row r="15" spans="1:16" s="1077" customFormat="1" ht="14.1" customHeight="1">
      <c r="A15" s="1102" t="s">
        <v>57</v>
      </c>
      <c r="B15" s="1103">
        <v>1.31</v>
      </c>
      <c r="C15" s="1104">
        <v>191.14166666666668</v>
      </c>
      <c r="D15" s="1105">
        <v>127.7</v>
      </c>
      <c r="E15" s="1105">
        <v>127.2</v>
      </c>
      <c r="F15" s="1105">
        <v>127.3</v>
      </c>
      <c r="G15" s="1105">
        <v>128.6</v>
      </c>
      <c r="H15" s="1106">
        <v>127.8</v>
      </c>
      <c r="I15" s="1092">
        <v>-4.2935825753149857</v>
      </c>
      <c r="J15" s="1089">
        <v>-39.877589453860637</v>
      </c>
      <c r="K15" s="1089">
        <v>-40.197461212976016</v>
      </c>
      <c r="L15" s="1089">
        <v>-39.524940617577201</v>
      </c>
      <c r="M15" s="1089">
        <v>-36.774827925270401</v>
      </c>
      <c r="N15" s="1107">
        <v>-36.163836163836159</v>
      </c>
      <c r="O15" s="1092">
        <v>-0.62208398133746812</v>
      </c>
    </row>
    <row r="16" spans="1:16" s="1077" customFormat="1" ht="14.1" customHeight="1">
      <c r="A16" s="1102" t="s">
        <v>1197</v>
      </c>
      <c r="B16" s="1103">
        <v>3.64</v>
      </c>
      <c r="C16" s="1104">
        <v>129.74166666666667</v>
      </c>
      <c r="D16" s="1105">
        <v>137.80000000000001</v>
      </c>
      <c r="E16" s="1105">
        <v>137.9</v>
      </c>
      <c r="F16" s="1105">
        <v>137.4</v>
      </c>
      <c r="G16" s="1105">
        <v>137.6</v>
      </c>
      <c r="H16" s="1106">
        <v>137.69999999999999</v>
      </c>
      <c r="I16" s="1092">
        <v>3.7380063965885029</v>
      </c>
      <c r="J16" s="1089">
        <v>7.6562500000000142</v>
      </c>
      <c r="K16" s="1089">
        <v>6.8164213787761554</v>
      </c>
      <c r="L16" s="1089">
        <v>6.1823802163833079</v>
      </c>
      <c r="M16" s="1089">
        <v>5.602455871066752</v>
      </c>
      <c r="N16" s="1107">
        <v>5.1948051948051699</v>
      </c>
      <c r="O16" s="1092">
        <v>7.267441860466306E-2</v>
      </c>
    </row>
    <row r="17" spans="1:18" s="1077" customFormat="1" ht="14.1" customHeight="1">
      <c r="A17" s="1102" t="s">
        <v>1198</v>
      </c>
      <c r="B17" s="1103">
        <v>5.0999999999999996</v>
      </c>
      <c r="C17" s="1104">
        <v>145.80000000000001</v>
      </c>
      <c r="D17" s="1105">
        <v>162.19999999999999</v>
      </c>
      <c r="E17" s="1105">
        <v>162.80000000000001</v>
      </c>
      <c r="F17" s="1105">
        <v>161.4</v>
      </c>
      <c r="G17" s="1105">
        <v>163.6</v>
      </c>
      <c r="H17" s="1106">
        <v>164.4</v>
      </c>
      <c r="I17" s="1092">
        <v>20.1153370863655</v>
      </c>
      <c r="J17" s="1089">
        <v>10.340136054421762</v>
      </c>
      <c r="K17" s="1089">
        <v>7.3878627968337867</v>
      </c>
      <c r="L17" s="1089">
        <v>8.6868686868686922</v>
      </c>
      <c r="M17" s="1089">
        <v>8.9214380825565911</v>
      </c>
      <c r="N17" s="1107">
        <v>11.457627118644069</v>
      </c>
      <c r="O17" s="1092">
        <v>0.48899755501223297</v>
      </c>
    </row>
    <row r="18" spans="1:18" s="1077" customFormat="1" ht="14.1" customHeight="1">
      <c r="A18" s="1102" t="s">
        <v>1199</v>
      </c>
      <c r="B18" s="1103">
        <v>2.5499999999999998</v>
      </c>
      <c r="C18" s="1104">
        <v>103.71666666666665</v>
      </c>
      <c r="D18" s="1105">
        <v>107.1</v>
      </c>
      <c r="E18" s="1105">
        <v>108.1</v>
      </c>
      <c r="F18" s="1105">
        <v>105.8</v>
      </c>
      <c r="G18" s="1105">
        <v>102.8</v>
      </c>
      <c r="H18" s="1106">
        <v>102</v>
      </c>
      <c r="I18" s="1092">
        <v>-5.3104077906269254</v>
      </c>
      <c r="J18" s="1089">
        <v>3.2786885245901516</v>
      </c>
      <c r="K18" s="1089">
        <v>3.2473734479465008</v>
      </c>
      <c r="L18" s="1089">
        <v>2.2222222222222143</v>
      </c>
      <c r="M18" s="1089">
        <v>0.48875855327467832</v>
      </c>
      <c r="N18" s="1107">
        <v>0.59171597633135775</v>
      </c>
      <c r="O18" s="1092">
        <v>-0.77821011673151474</v>
      </c>
    </row>
    <row r="19" spans="1:18" s="1077" customFormat="1" ht="14.1" customHeight="1">
      <c r="A19" s="1102" t="s">
        <v>1200</v>
      </c>
      <c r="B19" s="1103">
        <v>0.83</v>
      </c>
      <c r="C19" s="1104">
        <v>93.59999999999998</v>
      </c>
      <c r="D19" s="1105">
        <v>102.6</v>
      </c>
      <c r="E19" s="1105">
        <v>104.7</v>
      </c>
      <c r="F19" s="1105">
        <v>102.8</v>
      </c>
      <c r="G19" s="1105">
        <v>98.2</v>
      </c>
      <c r="H19" s="1106">
        <v>99.6</v>
      </c>
      <c r="I19" s="1092">
        <v>-1.2050312252616919</v>
      </c>
      <c r="J19" s="1089">
        <v>10.322580645161295</v>
      </c>
      <c r="K19" s="1089">
        <v>9.8635886673662014</v>
      </c>
      <c r="L19" s="1089">
        <v>8.2105263157894655</v>
      </c>
      <c r="M19" s="1089">
        <v>5.5913978494623677</v>
      </c>
      <c r="N19" s="1107">
        <v>8.7336244541484689</v>
      </c>
      <c r="O19" s="1092">
        <v>1.425661914460278</v>
      </c>
      <c r="Q19" s="1108"/>
    </row>
    <row r="20" spans="1:18" s="1077" customFormat="1" ht="14.1" customHeight="1">
      <c r="A20" s="1102" t="s">
        <v>1201</v>
      </c>
      <c r="B20" s="1103">
        <v>0.32</v>
      </c>
      <c r="C20" s="1104">
        <v>148.65833333333336</v>
      </c>
      <c r="D20" s="1105">
        <v>150</v>
      </c>
      <c r="E20" s="1105">
        <v>150</v>
      </c>
      <c r="F20" s="1105">
        <v>150.30000000000001</v>
      </c>
      <c r="G20" s="1105">
        <v>150.9</v>
      </c>
      <c r="H20" s="1106">
        <v>150.9</v>
      </c>
      <c r="I20" s="1092">
        <v>-1.3875069098949382</v>
      </c>
      <c r="J20" s="1089">
        <v>1.0781671159029571</v>
      </c>
      <c r="K20" s="1089">
        <v>1.0781671159029571</v>
      </c>
      <c r="L20" s="1089">
        <v>1.2803234501347731</v>
      </c>
      <c r="M20" s="1089">
        <v>1.6846361185983909</v>
      </c>
      <c r="N20" s="1107">
        <v>1.6846361185983909</v>
      </c>
      <c r="O20" s="1092">
        <v>0</v>
      </c>
    </row>
    <row r="21" spans="1:18" s="1077" customFormat="1" ht="14.1" customHeight="1">
      <c r="A21" s="1102" t="s">
        <v>1202</v>
      </c>
      <c r="B21" s="1103">
        <v>0.98</v>
      </c>
      <c r="C21" s="1104">
        <v>154.85833333333332</v>
      </c>
      <c r="D21" s="1105">
        <v>156.30000000000001</v>
      </c>
      <c r="E21" s="1105">
        <v>156.4</v>
      </c>
      <c r="F21" s="1105">
        <v>156.30000000000001</v>
      </c>
      <c r="G21" s="1105">
        <v>156.30000000000001</v>
      </c>
      <c r="H21" s="1106">
        <v>156.5</v>
      </c>
      <c r="I21" s="1092">
        <v>-1.2120567752910603</v>
      </c>
      <c r="J21" s="1089">
        <v>1.8904823989569763</v>
      </c>
      <c r="K21" s="1089">
        <v>1.7566688353936257</v>
      </c>
      <c r="L21" s="1089">
        <v>1.8241042345276952</v>
      </c>
      <c r="M21" s="1089">
        <v>0.6439150032195613</v>
      </c>
      <c r="N21" s="1107">
        <v>0.25624599615632349</v>
      </c>
      <c r="O21" s="1092">
        <v>0.12795905310301237</v>
      </c>
    </row>
    <row r="22" spans="1:18" s="1077" customFormat="1" ht="14.1" customHeight="1">
      <c r="A22" s="1102" t="s">
        <v>1203</v>
      </c>
      <c r="B22" s="1103">
        <v>16.84</v>
      </c>
      <c r="C22" s="1104">
        <v>127.97500000000001</v>
      </c>
      <c r="D22" s="1105">
        <v>136.4</v>
      </c>
      <c r="E22" s="1105">
        <v>136.5</v>
      </c>
      <c r="F22" s="1105">
        <v>137.1</v>
      </c>
      <c r="G22" s="1105">
        <v>136.69999999999999</v>
      </c>
      <c r="H22" s="1106">
        <v>136.6</v>
      </c>
      <c r="I22" s="1092">
        <v>-0.23387253946596331</v>
      </c>
      <c r="J22" s="1089">
        <v>8.8587390263368064</v>
      </c>
      <c r="K22" s="1089">
        <v>8.5055643879173459</v>
      </c>
      <c r="L22" s="1089">
        <v>7.8678206136900002</v>
      </c>
      <c r="M22" s="1089">
        <v>6.6302652106084281</v>
      </c>
      <c r="N22" s="1107">
        <v>5.3199691595990686</v>
      </c>
      <c r="O22" s="1092">
        <v>-7.3152889539130683E-2</v>
      </c>
    </row>
    <row r="23" spans="1:18" s="1077" customFormat="1" ht="14.1" customHeight="1">
      <c r="A23" s="1102" t="s">
        <v>1204</v>
      </c>
      <c r="B23" s="1103">
        <v>3.78</v>
      </c>
      <c r="C23" s="1104">
        <v>129.83333333333334</v>
      </c>
      <c r="D23" s="1105">
        <v>140.30000000000001</v>
      </c>
      <c r="E23" s="1105">
        <v>140.19999999999999</v>
      </c>
      <c r="F23" s="1105">
        <v>140.5</v>
      </c>
      <c r="G23" s="1105">
        <v>141.1</v>
      </c>
      <c r="H23" s="1106">
        <v>141.80000000000001</v>
      </c>
      <c r="I23" s="1092">
        <v>-3.4337424073385421</v>
      </c>
      <c r="J23" s="1109">
        <v>10.559495665878643</v>
      </c>
      <c r="K23" s="1089">
        <v>9.7885669537979538</v>
      </c>
      <c r="L23" s="1089">
        <v>9.2534992223950212</v>
      </c>
      <c r="M23" s="1089">
        <v>8.1226053639846754</v>
      </c>
      <c r="N23" s="1107">
        <v>7.3429220287660968</v>
      </c>
      <c r="O23" s="1092">
        <v>0.49610205527994822</v>
      </c>
    </row>
    <row r="24" spans="1:18" s="1077" customFormat="1" ht="14.1" customHeight="1">
      <c r="A24" s="1102" t="s">
        <v>1205</v>
      </c>
      <c r="B24" s="1103">
        <v>1.45</v>
      </c>
      <c r="C24" s="1104">
        <v>161.67500000000001</v>
      </c>
      <c r="D24" s="1105">
        <v>177.6</v>
      </c>
      <c r="E24" s="1105">
        <v>177.5</v>
      </c>
      <c r="F24" s="1105">
        <v>177.6</v>
      </c>
      <c r="G24" s="1105">
        <v>174.1</v>
      </c>
      <c r="H24" s="1106">
        <v>167.6</v>
      </c>
      <c r="I24" s="1092">
        <v>26.621850933298546</v>
      </c>
      <c r="J24" s="1089">
        <v>21.560574948665305</v>
      </c>
      <c r="K24" s="1089">
        <v>18.175765645805612</v>
      </c>
      <c r="L24" s="1089">
        <v>11.838790931989919</v>
      </c>
      <c r="M24" s="1089">
        <v>5.2599758162031378</v>
      </c>
      <c r="N24" s="1107">
        <v>-5.5774647887323994</v>
      </c>
      <c r="O24" s="1092">
        <v>-3.7334865020103365</v>
      </c>
    </row>
    <row r="25" spans="1:18" s="1077" customFormat="1" ht="14.1" customHeight="1">
      <c r="A25" s="1102" t="s">
        <v>1206</v>
      </c>
      <c r="B25" s="1103">
        <v>6.21</v>
      </c>
      <c r="C25" s="1104">
        <v>129.29166666666666</v>
      </c>
      <c r="D25" s="1105">
        <v>138.9</v>
      </c>
      <c r="E25" s="1105">
        <v>139.30000000000001</v>
      </c>
      <c r="F25" s="1105">
        <v>139.9</v>
      </c>
      <c r="G25" s="1105">
        <v>139.4</v>
      </c>
      <c r="H25" s="1106">
        <v>138.4</v>
      </c>
      <c r="I25" s="1092">
        <v>-1.9341381707856726</v>
      </c>
      <c r="J25" s="1089">
        <v>9.4562647754137004</v>
      </c>
      <c r="K25" s="1089">
        <v>9.5987411487018335</v>
      </c>
      <c r="L25" s="1089">
        <v>9.9842767295597525</v>
      </c>
      <c r="M25" s="1089">
        <v>8.7363494539781641</v>
      </c>
      <c r="N25" s="1107">
        <v>7.7042801556420244</v>
      </c>
      <c r="O25" s="1092">
        <v>-0.71736011477761963</v>
      </c>
    </row>
    <row r="26" spans="1:18" s="1077" customFormat="1" ht="14.1" customHeight="1">
      <c r="A26" s="1102" t="s">
        <v>1207</v>
      </c>
      <c r="B26" s="1103">
        <v>4.75</v>
      </c>
      <c r="C26" s="1104">
        <v>114.125</v>
      </c>
      <c r="D26" s="1105">
        <v>116.5</v>
      </c>
      <c r="E26" s="1105">
        <v>116.5</v>
      </c>
      <c r="F26" s="1105">
        <v>117.2</v>
      </c>
      <c r="G26" s="1105">
        <v>117.2</v>
      </c>
      <c r="H26" s="1106">
        <v>120</v>
      </c>
      <c r="I26" s="1092">
        <v>-3.698755361788912</v>
      </c>
      <c r="J26" s="1089">
        <v>1.3043478260869534</v>
      </c>
      <c r="K26" s="1089">
        <v>1.5693112467306065</v>
      </c>
      <c r="L26" s="1089">
        <v>1.0344827586206975</v>
      </c>
      <c r="M26" s="1089">
        <v>2.3580786026200968</v>
      </c>
      <c r="N26" s="1107">
        <v>4.803493449781655</v>
      </c>
      <c r="O26" s="1092">
        <v>2.3890784982935003</v>
      </c>
    </row>
    <row r="27" spans="1:18" s="1077" customFormat="1" ht="14.1" customHeight="1">
      <c r="A27" s="1102" t="s">
        <v>1208</v>
      </c>
      <c r="B27" s="1103">
        <v>0.65</v>
      </c>
      <c r="C27" s="1104">
        <v>130.89166666666668</v>
      </c>
      <c r="D27" s="1105">
        <v>142.4</v>
      </c>
      <c r="E27" s="1105">
        <v>142.4</v>
      </c>
      <c r="F27" s="1105">
        <v>145.6</v>
      </c>
      <c r="G27" s="1105">
        <v>145.4</v>
      </c>
      <c r="H27" s="1106">
        <v>141.9</v>
      </c>
      <c r="I27" s="1092">
        <v>1.2734797835094014E-2</v>
      </c>
      <c r="J27" s="1089">
        <v>10.473235065942603</v>
      </c>
      <c r="K27" s="1089">
        <v>10.473235065942603</v>
      </c>
      <c r="L27" s="1089">
        <v>12.95577967416601</v>
      </c>
      <c r="M27" s="1089">
        <v>9.3233082706766908</v>
      </c>
      <c r="N27" s="1107">
        <v>6.6917293233082802</v>
      </c>
      <c r="O27" s="1092">
        <v>-2.4071526822558411</v>
      </c>
    </row>
    <row r="28" spans="1:18" s="1077" customFormat="1" ht="14.1" customHeight="1">
      <c r="A28" s="1102" t="s">
        <v>1209</v>
      </c>
      <c r="B28" s="1103">
        <v>26.57</v>
      </c>
      <c r="C28" s="1104">
        <v>136.11666666666667</v>
      </c>
      <c r="D28" s="1105">
        <v>141.9</v>
      </c>
      <c r="E28" s="1105">
        <v>143.9</v>
      </c>
      <c r="F28" s="1105">
        <v>142.30000000000001</v>
      </c>
      <c r="G28" s="1105">
        <v>141.9</v>
      </c>
      <c r="H28" s="1106">
        <v>141.80000000000001</v>
      </c>
      <c r="I28" s="1092">
        <v>-1.2275503416580733</v>
      </c>
      <c r="J28" s="1089">
        <v>3.35032774945374</v>
      </c>
      <c r="K28" s="1089">
        <v>4.806991988346681</v>
      </c>
      <c r="L28" s="1089">
        <v>4.3255131964809408</v>
      </c>
      <c r="M28" s="1089">
        <v>5.1111111111111143</v>
      </c>
      <c r="N28" s="1107">
        <v>5.1148999258710148</v>
      </c>
      <c r="O28" s="1092">
        <v>-7.0472163495409745E-2</v>
      </c>
    </row>
    <row r="29" spans="1:18" s="1077" customFormat="1" ht="14.1" customHeight="1">
      <c r="A29" s="1102" t="s">
        <v>1210</v>
      </c>
      <c r="B29" s="1103">
        <v>3.51</v>
      </c>
      <c r="C29" s="1104">
        <v>126.55833333333334</v>
      </c>
      <c r="D29" s="1105">
        <v>165</v>
      </c>
      <c r="E29" s="1105">
        <v>169.9</v>
      </c>
      <c r="F29" s="1105">
        <v>172.4</v>
      </c>
      <c r="G29" s="1105">
        <v>171.8</v>
      </c>
      <c r="H29" s="1106">
        <v>173.9</v>
      </c>
      <c r="I29" s="1092">
        <v>4.3349821379499787</v>
      </c>
      <c r="J29" s="1089">
        <v>35.69078947368422</v>
      </c>
      <c r="K29" s="1089">
        <v>37.459546925566343</v>
      </c>
      <c r="L29" s="1089">
        <v>38.03042433947158</v>
      </c>
      <c r="M29" s="1089">
        <v>36.565977742448354</v>
      </c>
      <c r="N29" s="1107">
        <v>34.806201550387613</v>
      </c>
      <c r="O29" s="1092">
        <v>1.2223515715948707</v>
      </c>
    </row>
    <row r="30" spans="1:18" s="1077" customFormat="1" ht="14.1" customHeight="1">
      <c r="A30" s="1102" t="s">
        <v>1211</v>
      </c>
      <c r="B30" s="1103">
        <v>7.34</v>
      </c>
      <c r="C30" s="1104">
        <v>149.80000000000001</v>
      </c>
      <c r="D30" s="1105">
        <v>149.4</v>
      </c>
      <c r="E30" s="1105">
        <v>152.9</v>
      </c>
      <c r="F30" s="1105">
        <v>145.19999999999999</v>
      </c>
      <c r="G30" s="1105">
        <v>143.69999999999999</v>
      </c>
      <c r="H30" s="1106">
        <v>141.6</v>
      </c>
      <c r="I30" s="1092">
        <v>-4.883856288692499</v>
      </c>
      <c r="J30" s="1089">
        <v>-4.4757033248081939</v>
      </c>
      <c r="K30" s="1089">
        <v>-1.7352185089974341</v>
      </c>
      <c r="L30" s="1089">
        <v>-3.9046988749172726</v>
      </c>
      <c r="M30" s="1089">
        <v>-1.911262798634823</v>
      </c>
      <c r="N30" s="1107">
        <v>-2.2774327122153295</v>
      </c>
      <c r="O30" s="1092">
        <v>-1.4613778705636804</v>
      </c>
    </row>
    <row r="31" spans="1:18" s="1077" customFormat="1" ht="14.1" customHeight="1">
      <c r="A31" s="1102" t="s">
        <v>1212</v>
      </c>
      <c r="B31" s="1103">
        <v>2.89</v>
      </c>
      <c r="C31" s="1104">
        <v>126.35833333333331</v>
      </c>
      <c r="D31" s="1105">
        <v>137.69999999999999</v>
      </c>
      <c r="E31" s="1105">
        <v>140.4</v>
      </c>
      <c r="F31" s="1105">
        <v>139.9</v>
      </c>
      <c r="G31" s="1105">
        <v>141.30000000000001</v>
      </c>
      <c r="H31" s="1106">
        <v>141.19999999999999</v>
      </c>
      <c r="I31" s="1092">
        <v>-3.8490805326569557</v>
      </c>
      <c r="J31" s="1089">
        <v>9.546539379474936</v>
      </c>
      <c r="K31" s="1089">
        <v>12.051077414205906</v>
      </c>
      <c r="L31" s="1089">
        <v>10.768012668250208</v>
      </c>
      <c r="M31" s="1089">
        <v>11.965134706814595</v>
      </c>
      <c r="N31" s="1107">
        <v>12.063492063492063</v>
      </c>
      <c r="O31" s="1092">
        <v>-7.0771408351049558E-2</v>
      </c>
    </row>
    <row r="32" spans="1:18" s="1077" customFormat="1" ht="14.1" customHeight="1">
      <c r="A32" s="1102" t="s">
        <v>1213</v>
      </c>
      <c r="B32" s="1103">
        <v>12.83</v>
      </c>
      <c r="C32" s="1104">
        <v>133.08333333333334</v>
      </c>
      <c r="D32" s="1105">
        <v>132.1</v>
      </c>
      <c r="E32" s="1105">
        <v>132.5</v>
      </c>
      <c r="F32" s="1105">
        <v>133</v>
      </c>
      <c r="G32" s="1105">
        <v>132.9</v>
      </c>
      <c r="H32" s="1106">
        <v>133.19999999999999</v>
      </c>
      <c r="I32" s="1092">
        <v>0.44656896660167433</v>
      </c>
      <c r="J32" s="1089">
        <v>-0.90022505626407678</v>
      </c>
      <c r="K32" s="1089">
        <v>-0.60015003750937979</v>
      </c>
      <c r="L32" s="1089">
        <v>-0.29985007496252081</v>
      </c>
      <c r="M32" s="1089">
        <v>0</v>
      </c>
      <c r="N32" s="1107">
        <v>0.30120481927708909</v>
      </c>
      <c r="O32" s="1092">
        <v>0.22573363431150995</v>
      </c>
      <c r="R32" s="1077" t="s">
        <v>1</v>
      </c>
    </row>
    <row r="33" spans="1:15" s="1077" customFormat="1" ht="14.1" customHeight="1">
      <c r="A33" s="1102" t="s">
        <v>1214</v>
      </c>
      <c r="B33" s="1103">
        <v>1.36</v>
      </c>
      <c r="C33" s="1110">
        <v>118.26666666666667</v>
      </c>
      <c r="D33" s="1111">
        <v>119.2</v>
      </c>
      <c r="E33" s="1111">
        <v>119.5</v>
      </c>
      <c r="F33" s="1111">
        <v>120.3</v>
      </c>
      <c r="G33" s="1111">
        <v>120.2</v>
      </c>
      <c r="H33" s="1112">
        <v>120.3</v>
      </c>
      <c r="I33" s="1113">
        <v>-3.8938172953206163</v>
      </c>
      <c r="J33" s="1114">
        <v>0.16806722689075571</v>
      </c>
      <c r="K33" s="1114">
        <v>0.67396798652063694</v>
      </c>
      <c r="L33" s="1114">
        <v>2.2959183673469568</v>
      </c>
      <c r="M33" s="1114">
        <v>2.3850085178875702</v>
      </c>
      <c r="N33" s="1115">
        <v>2.3829787234042499</v>
      </c>
      <c r="O33" s="1113">
        <v>8.3194675540767093E-2</v>
      </c>
    </row>
    <row r="34" spans="1:15" s="1077" customFormat="1" ht="14.1" customHeight="1">
      <c r="A34" s="1116" t="s">
        <v>1215</v>
      </c>
      <c r="B34" s="1117">
        <v>1.6</v>
      </c>
      <c r="C34" s="1104">
        <v>131.5</v>
      </c>
      <c r="D34" s="1105">
        <v>177.9</v>
      </c>
      <c r="E34" s="1105">
        <v>177.9</v>
      </c>
      <c r="F34" s="1105">
        <v>180.8</v>
      </c>
      <c r="G34" s="1105">
        <v>179.6</v>
      </c>
      <c r="H34" s="1106">
        <v>178.6</v>
      </c>
      <c r="I34" s="1092">
        <v>9.5147478591826484E-2</v>
      </c>
      <c r="J34" s="1089">
        <v>41.190476190476204</v>
      </c>
      <c r="K34" s="1089">
        <v>41.190476190476204</v>
      </c>
      <c r="L34" s="1089">
        <v>38.43797856049008</v>
      </c>
      <c r="M34" s="1089">
        <v>33.13565604151222</v>
      </c>
      <c r="N34" s="1107">
        <v>27.571428571428555</v>
      </c>
      <c r="O34" s="1092">
        <v>-0.55679287305122216</v>
      </c>
    </row>
    <row r="35" spans="1:15" s="1077" customFormat="1" ht="14.1" customHeight="1">
      <c r="A35" s="1102" t="s">
        <v>1216</v>
      </c>
      <c r="B35" s="1103">
        <v>5.28</v>
      </c>
      <c r="C35" s="1104">
        <v>114.96666666666665</v>
      </c>
      <c r="D35" s="1105">
        <v>117.3</v>
      </c>
      <c r="E35" s="1105">
        <v>117.3</v>
      </c>
      <c r="F35" s="1105">
        <v>117.3</v>
      </c>
      <c r="G35" s="1105">
        <v>117.3</v>
      </c>
      <c r="H35" s="1106">
        <v>117.3</v>
      </c>
      <c r="I35" s="1092">
        <v>1.9283339490210381</v>
      </c>
      <c r="J35" s="1089">
        <v>2.0887728459529882</v>
      </c>
      <c r="K35" s="1089">
        <v>2.0887728459529882</v>
      </c>
      <c r="L35" s="1089">
        <v>2.0887728459529882</v>
      </c>
      <c r="M35" s="1089">
        <v>2.0887728459529882</v>
      </c>
      <c r="N35" s="1107">
        <v>2.0887728459529882</v>
      </c>
      <c r="O35" s="1092">
        <v>0</v>
      </c>
    </row>
    <row r="36" spans="1:15" s="1077" customFormat="1" ht="14.1" customHeight="1">
      <c r="A36" s="1102" t="s">
        <v>815</v>
      </c>
      <c r="B36" s="1103">
        <v>0.38</v>
      </c>
      <c r="C36" s="1104">
        <v>142.14166666666665</v>
      </c>
      <c r="D36" s="1105">
        <v>123.5</v>
      </c>
      <c r="E36" s="1105">
        <v>122.9</v>
      </c>
      <c r="F36" s="1105">
        <v>121.9</v>
      </c>
      <c r="G36" s="1105">
        <v>121.1</v>
      </c>
      <c r="H36" s="1106">
        <v>120.5</v>
      </c>
      <c r="I36" s="1092">
        <v>-7.2686745677938518</v>
      </c>
      <c r="J36" s="1089">
        <v>-16.271186440677965</v>
      </c>
      <c r="K36" s="1089">
        <v>-16.22358554873891</v>
      </c>
      <c r="L36" s="1089">
        <v>-15.698478561549095</v>
      </c>
      <c r="M36" s="1089">
        <v>-13.807829181494668</v>
      </c>
      <c r="N36" s="1107">
        <v>-11.39705882352942</v>
      </c>
      <c r="O36" s="1092">
        <v>-0.49545829892649351</v>
      </c>
    </row>
    <row r="37" spans="1:15" s="1077" customFormat="1" ht="14.1" customHeight="1">
      <c r="A37" s="1102" t="s">
        <v>1217</v>
      </c>
      <c r="B37" s="1103">
        <v>1.72</v>
      </c>
      <c r="C37" s="1104">
        <v>108.66666666666669</v>
      </c>
      <c r="D37" s="1105">
        <v>108.7</v>
      </c>
      <c r="E37" s="1105">
        <v>108.7</v>
      </c>
      <c r="F37" s="1105">
        <v>108.7</v>
      </c>
      <c r="G37" s="1105">
        <v>108.7</v>
      </c>
      <c r="H37" s="1106">
        <v>108.7</v>
      </c>
      <c r="I37" s="1092">
        <v>1.234376213026934</v>
      </c>
      <c r="J37" s="1089">
        <v>0</v>
      </c>
      <c r="K37" s="1089">
        <v>0</v>
      </c>
      <c r="L37" s="1089">
        <v>0</v>
      </c>
      <c r="M37" s="1089">
        <v>0</v>
      </c>
      <c r="N37" s="1107">
        <v>0</v>
      </c>
      <c r="O37" s="1092">
        <v>0</v>
      </c>
    </row>
    <row r="38" spans="1:15" s="1077" customFormat="1" ht="14.1" customHeight="1">
      <c r="A38" s="1102" t="s">
        <v>1218</v>
      </c>
      <c r="B38" s="1103">
        <v>1.24</v>
      </c>
      <c r="C38" s="1104">
        <v>111.4666666666667</v>
      </c>
      <c r="D38" s="1105">
        <v>113.6</v>
      </c>
      <c r="E38" s="1105">
        <v>113.7</v>
      </c>
      <c r="F38" s="1105">
        <v>113.7</v>
      </c>
      <c r="G38" s="1105">
        <v>113.7</v>
      </c>
      <c r="H38" s="1106">
        <v>113.7</v>
      </c>
      <c r="I38" s="1092">
        <v>0.4128819157721324</v>
      </c>
      <c r="J38" s="1089">
        <v>2.1582733812949471</v>
      </c>
      <c r="K38" s="1089">
        <v>2.2482014388489233</v>
      </c>
      <c r="L38" s="1089">
        <v>2.3402340234023598</v>
      </c>
      <c r="M38" s="1089">
        <v>2.2482014388489233</v>
      </c>
      <c r="N38" s="1107">
        <v>2.3402340234023598</v>
      </c>
      <c r="O38" s="1092">
        <v>0</v>
      </c>
    </row>
    <row r="39" spans="1:15" s="1077" customFormat="1" ht="14.1" customHeight="1">
      <c r="A39" s="1102" t="s">
        <v>1219</v>
      </c>
      <c r="B39" s="1103">
        <v>6.22</v>
      </c>
      <c r="C39" s="1104">
        <v>121.43333333333332</v>
      </c>
      <c r="D39" s="1105">
        <v>124.6</v>
      </c>
      <c r="E39" s="1105">
        <v>124.7</v>
      </c>
      <c r="F39" s="1105">
        <v>124.7</v>
      </c>
      <c r="G39" s="1105">
        <v>124.6</v>
      </c>
      <c r="H39" s="1106">
        <v>124.8</v>
      </c>
      <c r="I39" s="1092">
        <v>3.7005408482777966</v>
      </c>
      <c r="J39" s="1089">
        <v>2.5514403292180958</v>
      </c>
      <c r="K39" s="1089">
        <v>2.4650780608052543</v>
      </c>
      <c r="L39" s="1089">
        <v>3.3140016570008157</v>
      </c>
      <c r="M39" s="1089">
        <v>2.1311475409836049</v>
      </c>
      <c r="N39" s="1107">
        <v>1.9607843137254832</v>
      </c>
      <c r="O39" s="1092">
        <v>0.16051364365972631</v>
      </c>
    </row>
    <row r="40" spans="1:15" s="1077" customFormat="1" ht="14.1" customHeight="1">
      <c r="A40" s="1102" t="s">
        <v>1220</v>
      </c>
      <c r="B40" s="1103">
        <v>2.34</v>
      </c>
      <c r="C40" s="1104">
        <v>129.28333333333333</v>
      </c>
      <c r="D40" s="1105">
        <v>132.30000000000001</v>
      </c>
      <c r="E40" s="1105">
        <v>132.30000000000001</v>
      </c>
      <c r="F40" s="1105">
        <v>134.9</v>
      </c>
      <c r="G40" s="1105">
        <v>134.5</v>
      </c>
      <c r="H40" s="1106">
        <v>134.80000000000001</v>
      </c>
      <c r="I40" s="1092">
        <v>1.8915013792197612</v>
      </c>
      <c r="J40" s="1089">
        <v>4.0912667191188063</v>
      </c>
      <c r="K40" s="1089">
        <v>3.6833855799373225</v>
      </c>
      <c r="L40" s="1089">
        <v>5.0623052959501535</v>
      </c>
      <c r="M40" s="1089">
        <v>3.0651340996168557</v>
      </c>
      <c r="N40" s="1107">
        <v>3.2950191570881486</v>
      </c>
      <c r="O40" s="1092">
        <v>0.22304832713754763</v>
      </c>
    </row>
    <row r="41" spans="1:15" s="1077" customFormat="1" ht="14.1" customHeight="1">
      <c r="A41" s="1118" t="s">
        <v>1221</v>
      </c>
      <c r="B41" s="1103">
        <v>5.91</v>
      </c>
      <c r="C41" s="1104">
        <v>104.86666666666667</v>
      </c>
      <c r="D41" s="1105">
        <v>107.1</v>
      </c>
      <c r="E41" s="1105">
        <v>105.9</v>
      </c>
      <c r="F41" s="1105">
        <v>104.2</v>
      </c>
      <c r="G41" s="1105">
        <v>101.3</v>
      </c>
      <c r="H41" s="1106">
        <v>99.6</v>
      </c>
      <c r="I41" s="1092">
        <v>-10.210488762040669</v>
      </c>
      <c r="J41" s="1089">
        <v>0.84745762711864359</v>
      </c>
      <c r="K41" s="1089">
        <v>-0.74976569821930639</v>
      </c>
      <c r="L41" s="1089">
        <v>-0.57251908396945339</v>
      </c>
      <c r="M41" s="1089">
        <v>-2.4084778420038475</v>
      </c>
      <c r="N41" s="1107">
        <v>-4.3227665706051823</v>
      </c>
      <c r="O41" s="1092">
        <v>-1.6781836130305976</v>
      </c>
    </row>
    <row r="42" spans="1:15" s="1077" customFormat="1" ht="14.1" customHeight="1">
      <c r="A42" s="1119" t="s">
        <v>1222</v>
      </c>
      <c r="B42" s="1120">
        <v>1.84</v>
      </c>
      <c r="C42" s="1110">
        <v>135.86666666666665</v>
      </c>
      <c r="D42" s="1111">
        <v>141.30000000000001</v>
      </c>
      <c r="E42" s="1111">
        <v>141.4</v>
      </c>
      <c r="F42" s="1111">
        <v>141.4</v>
      </c>
      <c r="G42" s="1111">
        <v>141.4</v>
      </c>
      <c r="H42" s="1112">
        <v>141.4</v>
      </c>
      <c r="I42" s="1113">
        <v>1.0035931111386276</v>
      </c>
      <c r="J42" s="1114">
        <v>4.58919319022948</v>
      </c>
      <c r="K42" s="1114">
        <v>4.3542435424354267</v>
      </c>
      <c r="L42" s="1114">
        <v>4.3542435424354267</v>
      </c>
      <c r="M42" s="1114">
        <v>4.3542435424354267</v>
      </c>
      <c r="N42" s="1115">
        <v>2.3895727733526542</v>
      </c>
      <c r="O42" s="1113">
        <v>0</v>
      </c>
    </row>
    <row r="43" spans="1:15" s="1077" customFormat="1" ht="14.1" customHeight="1">
      <c r="A43" s="1121" t="s">
        <v>1223</v>
      </c>
      <c r="B43" s="1122"/>
      <c r="D43" s="1123"/>
      <c r="E43" s="1123"/>
      <c r="F43" s="1123"/>
      <c r="G43" s="1123"/>
      <c r="H43" s="1123"/>
      <c r="I43" s="1123"/>
      <c r="J43" s="1123"/>
      <c r="K43" s="1123"/>
      <c r="L43" s="1123"/>
      <c r="M43" s="1123"/>
      <c r="N43" s="1123"/>
    </row>
    <row r="44" spans="1:15" s="1129" customFormat="1" ht="14.1" customHeight="1">
      <c r="A44" s="1124" t="s">
        <v>1224</v>
      </c>
      <c r="B44" s="1125"/>
      <c r="C44" s="1126"/>
      <c r="D44" s="1127"/>
      <c r="E44" s="1127"/>
      <c r="F44" s="1127"/>
      <c r="G44" s="1127"/>
      <c r="H44" s="1127"/>
      <c r="I44" s="1127"/>
      <c r="J44" s="1127"/>
      <c r="K44" s="1127"/>
      <c r="L44" s="1127"/>
      <c r="M44" s="1127"/>
      <c r="N44" s="1127"/>
      <c r="O44" s="1128"/>
    </row>
    <row r="45" spans="1:15" ht="14.1" customHeight="1">
      <c r="A45" s="2094" t="s">
        <v>273</v>
      </c>
    </row>
    <row r="48" spans="1:15" ht="9" customHeight="1">
      <c r="A48" s="1108"/>
    </row>
    <row r="87" spans="1:15" ht="9" customHeight="1">
      <c r="A87" s="1130"/>
      <c r="B87" s="1131"/>
      <c r="D87" s="1132"/>
      <c r="E87" s="1132"/>
      <c r="F87" s="1132"/>
      <c r="G87" s="1132"/>
      <c r="H87" s="1132"/>
      <c r="I87" s="1132"/>
      <c r="J87" s="1132"/>
      <c r="K87" s="1132"/>
      <c r="L87" s="1132"/>
      <c r="M87" s="1132"/>
      <c r="N87" s="1132"/>
      <c r="O87" s="1132"/>
    </row>
    <row r="88" spans="1:15" ht="9" customHeight="1">
      <c r="B88" s="1131"/>
      <c r="D88" s="1132"/>
      <c r="E88" s="1132"/>
      <c r="F88" s="1132"/>
      <c r="G88" s="1132"/>
      <c r="H88" s="1132"/>
      <c r="I88" s="1132"/>
      <c r="J88" s="1132"/>
      <c r="K88" s="1132"/>
      <c r="L88" s="1132"/>
      <c r="M88" s="1132"/>
      <c r="N88" s="1132"/>
      <c r="O88" s="1132"/>
    </row>
    <row r="89" spans="1:15" ht="9" customHeight="1">
      <c r="B89" s="1131"/>
    </row>
  </sheetData>
  <mergeCells count="4">
    <mergeCell ref="B4:B6"/>
    <mergeCell ref="C5:C6"/>
    <mergeCell ref="D5:H6"/>
    <mergeCell ref="J5:O5"/>
  </mergeCells>
  <hyperlinks>
    <hyperlink ref="A45" location="'Inhaltsverzeichnis '!A1" display="Zurück zum Inhaltsverzeichnis" xr:uid="{AC49C8D7-935B-4969-A1E4-CE89F6ACA216}"/>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B600C-34F8-4A8C-9FCD-E1275C66B931}">
  <sheetPr>
    <tabColor rgb="FF00854A"/>
  </sheetPr>
  <dimension ref="A1:AE24"/>
  <sheetViews>
    <sheetView showGridLines="0" zoomScale="140" zoomScaleNormal="140" workbookViewId="0"/>
  </sheetViews>
  <sheetFormatPr baseColWidth="10" defaultRowHeight="8.25"/>
  <cols>
    <col min="1" max="1" width="17.25" style="106" customWidth="1"/>
    <col min="2" max="2" width="6.375" style="106" customWidth="1"/>
    <col min="3" max="13" width="6.375" style="106" hidden="1" customWidth="1"/>
    <col min="14" max="31" width="6.375" style="106" customWidth="1"/>
    <col min="32" max="16384" width="11" style="106"/>
  </cols>
  <sheetData>
    <row r="1" spans="1:31" ht="25.5" customHeight="1">
      <c r="A1" s="1833" t="s">
        <v>181</v>
      </c>
      <c r="B1" s="105"/>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row>
    <row r="2" spans="1:31" ht="12.75">
      <c r="A2" s="1834" t="s">
        <v>182</v>
      </c>
      <c r="B2" s="105"/>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row>
    <row r="3" spans="1:31" ht="18" customHeight="1">
      <c r="A3" s="1834" t="s">
        <v>183</v>
      </c>
      <c r="B3" s="105"/>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row>
    <row r="4" spans="1:31" s="110" customFormat="1" ht="18" customHeight="1">
      <c r="A4" s="107" t="s">
        <v>184</v>
      </c>
      <c r="B4" s="108">
        <v>1996</v>
      </c>
      <c r="C4" s="108">
        <v>1997</v>
      </c>
      <c r="D4" s="108">
        <v>1998</v>
      </c>
      <c r="E4" s="108">
        <v>1999</v>
      </c>
      <c r="F4" s="108">
        <v>2000</v>
      </c>
      <c r="G4" s="108">
        <v>2001</v>
      </c>
      <c r="H4" s="108">
        <v>2002</v>
      </c>
      <c r="I4" s="108">
        <v>2003</v>
      </c>
      <c r="J4" s="108">
        <v>2004</v>
      </c>
      <c r="K4" s="108">
        <v>2005</v>
      </c>
      <c r="L4" s="108">
        <v>2006</v>
      </c>
      <c r="M4" s="108">
        <v>2007</v>
      </c>
      <c r="N4" s="108">
        <v>2008</v>
      </c>
      <c r="O4" s="108">
        <v>2009</v>
      </c>
      <c r="P4" s="108">
        <v>2010</v>
      </c>
      <c r="Q4" s="108">
        <v>2011</v>
      </c>
      <c r="R4" s="108">
        <v>2012</v>
      </c>
      <c r="S4" s="108">
        <v>2013</v>
      </c>
      <c r="T4" s="108">
        <v>2014</v>
      </c>
      <c r="U4" s="108">
        <v>2015</v>
      </c>
      <c r="V4" s="108">
        <v>2016</v>
      </c>
      <c r="W4" s="108">
        <v>2017</v>
      </c>
      <c r="X4" s="108">
        <v>2018</v>
      </c>
      <c r="Y4" s="108">
        <v>2019</v>
      </c>
      <c r="Z4" s="108">
        <v>2020</v>
      </c>
      <c r="AA4" s="108">
        <v>2021</v>
      </c>
      <c r="AB4" s="109">
        <v>2022</v>
      </c>
      <c r="AC4" s="108">
        <v>2023</v>
      </c>
      <c r="AD4" s="108">
        <v>2024</v>
      </c>
      <c r="AE4" s="108">
        <v>2025</v>
      </c>
    </row>
    <row r="5" spans="1:31" ht="15" customHeight="1">
      <c r="A5" s="111" t="s">
        <v>185</v>
      </c>
      <c r="B5" s="112">
        <v>133</v>
      </c>
      <c r="C5" s="112">
        <v>121</v>
      </c>
      <c r="D5" s="112">
        <v>134</v>
      </c>
      <c r="E5" s="112">
        <v>141</v>
      </c>
      <c r="F5" s="112">
        <v>164</v>
      </c>
      <c r="G5" s="112">
        <v>103</v>
      </c>
      <c r="H5" s="112">
        <v>88</v>
      </c>
      <c r="I5" s="112">
        <v>86</v>
      </c>
      <c r="J5" s="112">
        <v>95</v>
      </c>
      <c r="K5" s="112">
        <v>79</v>
      </c>
      <c r="L5" s="112">
        <v>63</v>
      </c>
      <c r="M5" s="112">
        <v>38</v>
      </c>
      <c r="N5" s="112">
        <v>33</v>
      </c>
      <c r="O5" s="112">
        <v>72</v>
      </c>
      <c r="P5" s="112">
        <v>50</v>
      </c>
      <c r="Q5" s="112">
        <v>23</v>
      </c>
      <c r="R5" s="112">
        <v>20</v>
      </c>
      <c r="S5" s="113">
        <v>12</v>
      </c>
      <c r="T5" s="112">
        <v>14</v>
      </c>
      <c r="U5" s="112">
        <v>17</v>
      </c>
      <c r="V5" s="112">
        <v>28</v>
      </c>
      <c r="W5" s="112">
        <v>32</v>
      </c>
      <c r="X5" s="112">
        <v>47</v>
      </c>
      <c r="Y5" s="112">
        <v>71</v>
      </c>
      <c r="Z5" s="112">
        <v>80</v>
      </c>
      <c r="AA5" s="112">
        <v>98</v>
      </c>
      <c r="AB5" s="112">
        <v>118</v>
      </c>
      <c r="AC5" s="112">
        <v>72</v>
      </c>
      <c r="AD5" s="112">
        <v>68</v>
      </c>
      <c r="AE5" s="114">
        <v>52</v>
      </c>
    </row>
    <row r="6" spans="1:31" ht="15" customHeight="1">
      <c r="A6" s="111" t="s">
        <v>186</v>
      </c>
      <c r="B6" s="112">
        <v>155</v>
      </c>
      <c r="C6" s="112">
        <v>111</v>
      </c>
      <c r="D6" s="112">
        <v>94</v>
      </c>
      <c r="E6" s="112">
        <v>63</v>
      </c>
      <c r="F6" s="112">
        <v>34</v>
      </c>
      <c r="G6" s="112">
        <v>13</v>
      </c>
      <c r="H6" s="112">
        <v>13</v>
      </c>
      <c r="I6" s="112">
        <v>27</v>
      </c>
      <c r="J6" s="112">
        <v>34</v>
      </c>
      <c r="K6" s="112">
        <v>19</v>
      </c>
      <c r="L6" s="112">
        <v>25</v>
      </c>
      <c r="M6" s="112">
        <v>22</v>
      </c>
      <c r="N6" s="112">
        <v>5</v>
      </c>
      <c r="O6" s="112">
        <v>13</v>
      </c>
      <c r="P6" s="112">
        <v>18</v>
      </c>
      <c r="Q6" s="112">
        <v>22</v>
      </c>
      <c r="R6" s="112">
        <v>36</v>
      </c>
      <c r="S6" s="112">
        <v>31</v>
      </c>
      <c r="T6" s="112">
        <v>20</v>
      </c>
      <c r="U6" s="112">
        <v>26</v>
      </c>
      <c r="V6" s="112">
        <v>43</v>
      </c>
      <c r="W6" s="112">
        <v>61</v>
      </c>
      <c r="X6" s="112">
        <v>93</v>
      </c>
      <c r="Y6" s="112">
        <v>190</v>
      </c>
      <c r="Z6" s="112">
        <v>227</v>
      </c>
      <c r="AA6" s="112">
        <v>254</v>
      </c>
      <c r="AB6" s="112">
        <v>214</v>
      </c>
      <c r="AC6" s="112">
        <v>173</v>
      </c>
      <c r="AD6" s="112">
        <v>122</v>
      </c>
      <c r="AE6" s="114">
        <v>101</v>
      </c>
    </row>
    <row r="7" spans="1:31" ht="15" customHeight="1">
      <c r="A7" s="111" t="s">
        <v>187</v>
      </c>
      <c r="B7" s="112">
        <v>0</v>
      </c>
      <c r="C7" s="112">
        <v>0</v>
      </c>
      <c r="D7" s="112">
        <v>0</v>
      </c>
      <c r="E7" s="112">
        <v>0</v>
      </c>
      <c r="F7" s="112">
        <v>0</v>
      </c>
      <c r="G7" s="112">
        <v>1</v>
      </c>
      <c r="H7" s="112">
        <v>0</v>
      </c>
      <c r="I7" s="112">
        <v>0</v>
      </c>
      <c r="J7" s="112">
        <v>0</v>
      </c>
      <c r="K7" s="112">
        <v>0</v>
      </c>
      <c r="L7" s="112">
        <v>0</v>
      </c>
      <c r="M7" s="112">
        <v>0</v>
      </c>
      <c r="N7" s="112">
        <v>0</v>
      </c>
      <c r="O7" s="112">
        <v>2</v>
      </c>
      <c r="P7" s="112">
        <v>1</v>
      </c>
      <c r="Q7" s="112">
        <v>1</v>
      </c>
      <c r="R7" s="112">
        <v>0</v>
      </c>
      <c r="S7" s="112">
        <v>0</v>
      </c>
      <c r="T7" s="112">
        <v>0</v>
      </c>
      <c r="U7" s="112">
        <v>0</v>
      </c>
      <c r="V7" s="112">
        <v>0</v>
      </c>
      <c r="W7" s="112">
        <v>0</v>
      </c>
      <c r="X7" s="112">
        <v>0</v>
      </c>
      <c r="Y7" s="112">
        <v>1</v>
      </c>
      <c r="Z7" s="112">
        <v>0</v>
      </c>
      <c r="AA7" s="112">
        <v>1</v>
      </c>
      <c r="AB7" s="112">
        <v>2</v>
      </c>
      <c r="AC7" s="112">
        <v>0</v>
      </c>
      <c r="AD7" s="112">
        <v>1</v>
      </c>
      <c r="AE7" s="114">
        <v>0</v>
      </c>
    </row>
    <row r="8" spans="1:31" ht="15" customHeight="1">
      <c r="A8" s="111" t="s">
        <v>188</v>
      </c>
      <c r="B8" s="112">
        <v>21</v>
      </c>
      <c r="C8" s="112">
        <v>23</v>
      </c>
      <c r="D8" s="112">
        <v>28</v>
      </c>
      <c r="E8" s="112">
        <v>28</v>
      </c>
      <c r="F8" s="112">
        <v>18</v>
      </c>
      <c r="G8" s="112">
        <v>8</v>
      </c>
      <c r="H8" s="112">
        <v>9</v>
      </c>
      <c r="I8" s="112">
        <v>10</v>
      </c>
      <c r="J8" s="112">
        <v>10</v>
      </c>
      <c r="K8" s="112">
        <v>4</v>
      </c>
      <c r="L8" s="112">
        <v>7</v>
      </c>
      <c r="M8" s="112">
        <v>6</v>
      </c>
      <c r="N8" s="112">
        <v>6</v>
      </c>
      <c r="O8" s="112">
        <v>5</v>
      </c>
      <c r="P8" s="112">
        <v>9</v>
      </c>
      <c r="Q8" s="112">
        <v>6</v>
      </c>
      <c r="R8" s="112">
        <v>1</v>
      </c>
      <c r="S8" s="112">
        <v>6</v>
      </c>
      <c r="T8" s="112">
        <v>9</v>
      </c>
      <c r="U8" s="112">
        <v>11</v>
      </c>
      <c r="V8" s="112">
        <v>12</v>
      </c>
      <c r="W8" s="112">
        <v>17</v>
      </c>
      <c r="X8" s="112">
        <v>17</v>
      </c>
      <c r="Y8" s="112">
        <v>23</v>
      </c>
      <c r="Z8" s="112">
        <v>24</v>
      </c>
      <c r="AA8" s="112">
        <v>24</v>
      </c>
      <c r="AB8" s="112">
        <v>33</v>
      </c>
      <c r="AC8" s="112">
        <v>43</v>
      </c>
      <c r="AD8" s="112">
        <v>39</v>
      </c>
      <c r="AE8" s="114">
        <v>32</v>
      </c>
    </row>
    <row r="9" spans="1:31" ht="15" customHeight="1">
      <c r="A9" s="111" t="s">
        <v>189</v>
      </c>
      <c r="B9" s="115" t="s">
        <v>190</v>
      </c>
      <c r="C9" s="115" t="s">
        <v>190</v>
      </c>
      <c r="D9" s="115" t="s">
        <v>190</v>
      </c>
      <c r="E9" s="115" t="s">
        <v>190</v>
      </c>
      <c r="F9" s="115" t="s">
        <v>190</v>
      </c>
      <c r="G9" s="115" t="s">
        <v>190</v>
      </c>
      <c r="H9" s="115" t="s">
        <v>190</v>
      </c>
      <c r="I9" s="115" t="s">
        <v>190</v>
      </c>
      <c r="J9" s="115" t="s">
        <v>190</v>
      </c>
      <c r="K9" s="115" t="s">
        <v>190</v>
      </c>
      <c r="L9" s="115" t="s">
        <v>190</v>
      </c>
      <c r="M9" s="115" t="s">
        <v>190</v>
      </c>
      <c r="N9" s="115" t="s">
        <v>190</v>
      </c>
      <c r="O9" s="115" t="s">
        <v>190</v>
      </c>
      <c r="P9" s="115" t="s">
        <v>190</v>
      </c>
      <c r="Q9" s="115" t="s">
        <v>190</v>
      </c>
      <c r="R9" s="115" t="s">
        <v>190</v>
      </c>
      <c r="S9" s="115" t="s">
        <v>190</v>
      </c>
      <c r="T9" s="115" t="s">
        <v>190</v>
      </c>
      <c r="U9" s="115" t="s">
        <v>190</v>
      </c>
      <c r="V9" s="115" t="s">
        <v>190</v>
      </c>
      <c r="W9" s="115" t="s">
        <v>190</v>
      </c>
      <c r="X9" s="115" t="s">
        <v>190</v>
      </c>
      <c r="Y9" s="112">
        <v>1</v>
      </c>
      <c r="Z9" s="112">
        <v>1</v>
      </c>
      <c r="AA9" s="112">
        <v>2</v>
      </c>
      <c r="AB9" s="112">
        <v>1</v>
      </c>
      <c r="AC9" s="112">
        <v>0</v>
      </c>
      <c r="AD9" s="112">
        <v>0</v>
      </c>
      <c r="AE9" s="114">
        <v>0</v>
      </c>
    </row>
    <row r="10" spans="1:31" ht="15" customHeight="1">
      <c r="A10" s="111" t="s">
        <v>191</v>
      </c>
      <c r="B10" s="112">
        <v>25</v>
      </c>
      <c r="C10" s="112">
        <v>14</v>
      </c>
      <c r="D10" s="112">
        <v>6</v>
      </c>
      <c r="E10" s="112">
        <v>6</v>
      </c>
      <c r="F10" s="112">
        <v>5</v>
      </c>
      <c r="G10" s="112">
        <v>17</v>
      </c>
      <c r="H10" s="112">
        <v>3</v>
      </c>
      <c r="I10" s="112">
        <v>5</v>
      </c>
      <c r="J10" s="112">
        <v>4</v>
      </c>
      <c r="K10" s="112">
        <v>3</v>
      </c>
      <c r="L10" s="112">
        <v>4</v>
      </c>
      <c r="M10" s="112">
        <v>2</v>
      </c>
      <c r="N10" s="112">
        <v>0</v>
      </c>
      <c r="O10" s="112">
        <v>2</v>
      </c>
      <c r="P10" s="112">
        <v>2</v>
      </c>
      <c r="Q10" s="112">
        <v>3</v>
      </c>
      <c r="R10" s="112">
        <v>3</v>
      </c>
      <c r="S10" s="112">
        <v>2</v>
      </c>
      <c r="T10" s="112">
        <v>2</v>
      </c>
      <c r="U10" s="112">
        <v>4</v>
      </c>
      <c r="V10" s="112">
        <v>7</v>
      </c>
      <c r="W10" s="112">
        <v>25</v>
      </c>
      <c r="X10" s="112">
        <v>34</v>
      </c>
      <c r="Y10" s="112">
        <v>39</v>
      </c>
      <c r="Z10" s="112">
        <v>48</v>
      </c>
      <c r="AA10" s="112">
        <v>72</v>
      </c>
      <c r="AB10" s="112">
        <v>61</v>
      </c>
      <c r="AC10" s="112">
        <v>37</v>
      </c>
      <c r="AD10" s="112">
        <v>33</v>
      </c>
      <c r="AE10" s="114">
        <v>22</v>
      </c>
    </row>
    <row r="11" spans="1:31" ht="15" customHeight="1">
      <c r="A11" s="111" t="s">
        <v>192</v>
      </c>
      <c r="B11" s="112">
        <v>15</v>
      </c>
      <c r="C11" s="112">
        <v>4</v>
      </c>
      <c r="D11" s="112">
        <v>6</v>
      </c>
      <c r="E11" s="112">
        <v>7</v>
      </c>
      <c r="F11" s="112">
        <v>1</v>
      </c>
      <c r="G11" s="112">
        <v>1</v>
      </c>
      <c r="H11" s="112">
        <v>0</v>
      </c>
      <c r="I11" s="112">
        <v>1</v>
      </c>
      <c r="J11" s="112">
        <v>0</v>
      </c>
      <c r="K11" s="112">
        <v>2</v>
      </c>
      <c r="L11" s="112">
        <v>3</v>
      </c>
      <c r="M11" s="112">
        <v>15</v>
      </c>
      <c r="N11" s="112">
        <v>18</v>
      </c>
      <c r="O11" s="112">
        <v>11</v>
      </c>
      <c r="P11" s="112">
        <v>6</v>
      </c>
      <c r="Q11" s="112">
        <v>3</v>
      </c>
      <c r="R11" s="112">
        <v>1</v>
      </c>
      <c r="S11" s="112">
        <v>2</v>
      </c>
      <c r="T11" s="112">
        <v>5</v>
      </c>
      <c r="U11" s="112">
        <v>14</v>
      </c>
      <c r="V11" s="112">
        <v>10</v>
      </c>
      <c r="W11" s="112">
        <v>13</v>
      </c>
      <c r="X11" s="112">
        <v>15</v>
      </c>
      <c r="Y11" s="112">
        <v>20</v>
      </c>
      <c r="Z11" s="112">
        <v>24</v>
      </c>
      <c r="AA11" s="112">
        <v>28</v>
      </c>
      <c r="AB11" s="112">
        <v>28</v>
      </c>
      <c r="AC11" s="112">
        <v>17</v>
      </c>
      <c r="AD11" s="112">
        <v>15</v>
      </c>
      <c r="AE11" s="114">
        <v>11</v>
      </c>
    </row>
    <row r="12" spans="1:31" ht="15" customHeight="1">
      <c r="A12" s="111" t="s">
        <v>193</v>
      </c>
      <c r="B12" s="112">
        <v>104</v>
      </c>
      <c r="C12" s="112">
        <v>134</v>
      </c>
      <c r="D12" s="112">
        <v>89</v>
      </c>
      <c r="E12" s="112">
        <v>80</v>
      </c>
      <c r="F12" s="112">
        <v>49</v>
      </c>
      <c r="G12" s="112">
        <v>52</v>
      </c>
      <c r="H12" s="112">
        <v>117</v>
      </c>
      <c r="I12" s="112">
        <v>215</v>
      </c>
      <c r="J12" s="112">
        <v>83</v>
      </c>
      <c r="K12" s="112">
        <v>59</v>
      </c>
      <c r="L12" s="112">
        <v>50</v>
      </c>
      <c r="M12" s="112">
        <v>14</v>
      </c>
      <c r="N12" s="112">
        <v>1</v>
      </c>
      <c r="O12" s="112">
        <v>29</v>
      </c>
      <c r="P12" s="112">
        <v>30</v>
      </c>
      <c r="Q12" s="112">
        <v>14</v>
      </c>
      <c r="R12" s="112">
        <v>22</v>
      </c>
      <c r="S12" s="112">
        <v>18</v>
      </c>
      <c r="T12" s="112">
        <v>30</v>
      </c>
      <c r="U12" s="112">
        <v>49</v>
      </c>
      <c r="V12" s="112">
        <v>57</v>
      </c>
      <c r="W12" s="112">
        <v>53</v>
      </c>
      <c r="X12" s="112">
        <v>69</v>
      </c>
      <c r="Y12" s="112">
        <v>81</v>
      </c>
      <c r="Z12" s="112">
        <v>124</v>
      </c>
      <c r="AA12" s="112">
        <v>173</v>
      </c>
      <c r="AB12" s="112">
        <v>215</v>
      </c>
      <c r="AC12" s="112">
        <v>139</v>
      </c>
      <c r="AD12" s="112">
        <v>167</v>
      </c>
      <c r="AE12" s="114">
        <v>131</v>
      </c>
    </row>
    <row r="13" spans="1:31" ht="15" customHeight="1">
      <c r="A13" s="111" t="s">
        <v>194</v>
      </c>
      <c r="B13" s="112">
        <v>35</v>
      </c>
      <c r="C13" s="112">
        <v>21</v>
      </c>
      <c r="D13" s="112">
        <v>12</v>
      </c>
      <c r="E13" s="112">
        <v>41</v>
      </c>
      <c r="F13" s="112">
        <v>60</v>
      </c>
      <c r="G13" s="112">
        <v>44</v>
      </c>
      <c r="H13" s="112">
        <v>42</v>
      </c>
      <c r="I13" s="112">
        <v>26</v>
      </c>
      <c r="J13" s="112">
        <v>61</v>
      </c>
      <c r="K13" s="112">
        <v>62</v>
      </c>
      <c r="L13" s="112">
        <v>25</v>
      </c>
      <c r="M13" s="112">
        <v>18</v>
      </c>
      <c r="N13" s="112">
        <v>7</v>
      </c>
      <c r="O13" s="112">
        <v>3</v>
      </c>
      <c r="P13" s="112">
        <v>4</v>
      </c>
      <c r="Q13" s="112">
        <v>3</v>
      </c>
      <c r="R13" s="112">
        <v>1</v>
      </c>
      <c r="S13" s="112">
        <v>1</v>
      </c>
      <c r="T13" s="112">
        <v>3</v>
      </c>
      <c r="U13" s="112">
        <v>7</v>
      </c>
      <c r="V13" s="112">
        <v>13</v>
      </c>
      <c r="W13" s="112">
        <v>39</v>
      </c>
      <c r="X13" s="112">
        <v>40</v>
      </c>
      <c r="Y13" s="112">
        <v>51</v>
      </c>
      <c r="Z13" s="112">
        <v>58</v>
      </c>
      <c r="AA13" s="112">
        <v>77</v>
      </c>
      <c r="AB13" s="112">
        <v>62</v>
      </c>
      <c r="AC13" s="112">
        <v>38</v>
      </c>
      <c r="AD13" s="112">
        <v>70</v>
      </c>
      <c r="AE13" s="114">
        <v>68</v>
      </c>
    </row>
    <row r="14" spans="1:31" ht="15" customHeight="1">
      <c r="A14" s="111" t="s">
        <v>195</v>
      </c>
      <c r="B14" s="112">
        <v>23</v>
      </c>
      <c r="C14" s="112">
        <v>32</v>
      </c>
      <c r="D14" s="112">
        <v>34</v>
      </c>
      <c r="E14" s="112">
        <v>34</v>
      </c>
      <c r="F14" s="112">
        <v>26</v>
      </c>
      <c r="G14" s="112">
        <v>2</v>
      </c>
      <c r="H14" s="112">
        <v>2</v>
      </c>
      <c r="I14" s="112">
        <v>4</v>
      </c>
      <c r="J14" s="112">
        <v>2</v>
      </c>
      <c r="K14" s="112">
        <v>1</v>
      </c>
      <c r="L14" s="112">
        <v>0</v>
      </c>
      <c r="M14" s="112">
        <v>1</v>
      </c>
      <c r="N14" s="112">
        <v>0</v>
      </c>
      <c r="O14" s="112">
        <v>0</v>
      </c>
      <c r="P14" s="112">
        <v>1</v>
      </c>
      <c r="Q14" s="112">
        <v>0</v>
      </c>
      <c r="R14" s="112">
        <v>1</v>
      </c>
      <c r="S14" s="112">
        <v>1</v>
      </c>
      <c r="T14" s="112">
        <v>2</v>
      </c>
      <c r="U14" s="112">
        <v>1</v>
      </c>
      <c r="V14" s="112">
        <v>4</v>
      </c>
      <c r="W14" s="112">
        <v>4</v>
      </c>
      <c r="X14" s="112">
        <v>17</v>
      </c>
      <c r="Y14" s="112">
        <v>19</v>
      </c>
      <c r="Z14" s="112">
        <v>19</v>
      </c>
      <c r="AA14" s="112">
        <v>26</v>
      </c>
      <c r="AB14" s="112">
        <v>28</v>
      </c>
      <c r="AC14" s="112">
        <v>22</v>
      </c>
      <c r="AD14" s="112">
        <v>14</v>
      </c>
      <c r="AE14" s="114">
        <v>11</v>
      </c>
    </row>
    <row r="15" spans="1:31" ht="15" customHeight="1">
      <c r="A15" s="111" t="s">
        <v>196</v>
      </c>
      <c r="B15" s="112">
        <v>3</v>
      </c>
      <c r="C15" s="112">
        <v>4</v>
      </c>
      <c r="D15" s="112">
        <v>3</v>
      </c>
      <c r="E15" s="112">
        <v>1</v>
      </c>
      <c r="F15" s="112">
        <v>0</v>
      </c>
      <c r="G15" s="112">
        <v>0</v>
      </c>
      <c r="H15" s="112">
        <v>0</v>
      </c>
      <c r="I15" s="112">
        <v>0</v>
      </c>
      <c r="J15" s="112">
        <v>1</v>
      </c>
      <c r="K15" s="112">
        <v>1</v>
      </c>
      <c r="L15" s="112">
        <v>0</v>
      </c>
      <c r="M15" s="112">
        <v>0</v>
      </c>
      <c r="N15" s="112">
        <v>0</v>
      </c>
      <c r="O15" s="112">
        <v>1</v>
      </c>
      <c r="P15" s="112">
        <v>5</v>
      </c>
      <c r="Q15" s="112">
        <v>3</v>
      </c>
      <c r="R15" s="112">
        <v>2</v>
      </c>
      <c r="S15" s="112">
        <v>2</v>
      </c>
      <c r="T15" s="112">
        <v>1</v>
      </c>
      <c r="U15" s="112">
        <v>1</v>
      </c>
      <c r="V15" s="112">
        <v>1</v>
      </c>
      <c r="W15" s="112">
        <v>2</v>
      </c>
      <c r="X15" s="112">
        <v>4</v>
      </c>
      <c r="Y15" s="112">
        <v>3</v>
      </c>
      <c r="Z15" s="112">
        <v>6</v>
      </c>
      <c r="AA15" s="112">
        <v>4</v>
      </c>
      <c r="AB15" s="112">
        <v>5</v>
      </c>
      <c r="AC15" s="112">
        <v>2</v>
      </c>
      <c r="AD15" s="112">
        <v>1</v>
      </c>
      <c r="AE15" s="114">
        <v>1</v>
      </c>
    </row>
    <row r="16" spans="1:31" ht="15" customHeight="1">
      <c r="A16" s="111" t="s">
        <v>197</v>
      </c>
      <c r="B16" s="112">
        <v>14</v>
      </c>
      <c r="C16" s="112">
        <v>11</v>
      </c>
      <c r="D16" s="112">
        <v>11</v>
      </c>
      <c r="E16" s="112">
        <v>8</v>
      </c>
      <c r="F16" s="112">
        <v>11</v>
      </c>
      <c r="G16" s="112">
        <v>4</v>
      </c>
      <c r="H16" s="112">
        <v>5</v>
      </c>
      <c r="I16" s="112">
        <v>4</v>
      </c>
      <c r="J16" s="112">
        <v>4</v>
      </c>
      <c r="K16" s="112">
        <v>3</v>
      </c>
      <c r="L16" s="112">
        <v>4</v>
      </c>
      <c r="M16" s="112">
        <v>2</v>
      </c>
      <c r="N16" s="112">
        <v>1</v>
      </c>
      <c r="O16" s="112">
        <v>1</v>
      </c>
      <c r="P16" s="112">
        <v>2</v>
      </c>
      <c r="Q16" s="112">
        <v>3</v>
      </c>
      <c r="R16" s="112">
        <v>1</v>
      </c>
      <c r="S16" s="112">
        <v>2</v>
      </c>
      <c r="T16" s="112">
        <v>3</v>
      </c>
      <c r="U16" s="112">
        <v>3</v>
      </c>
      <c r="V16" s="112">
        <v>4</v>
      </c>
      <c r="W16" s="112">
        <v>8</v>
      </c>
      <c r="X16" s="112">
        <v>18</v>
      </c>
      <c r="Y16" s="112">
        <v>19</v>
      </c>
      <c r="Z16" s="112">
        <v>20</v>
      </c>
      <c r="AA16" s="112">
        <v>24</v>
      </c>
      <c r="AB16" s="112">
        <v>22</v>
      </c>
      <c r="AC16" s="112">
        <v>23</v>
      </c>
      <c r="AD16" s="112">
        <v>22</v>
      </c>
      <c r="AE16" s="114">
        <v>20</v>
      </c>
    </row>
    <row r="17" spans="1:31" ht="15" customHeight="1">
      <c r="A17" s="111" t="s">
        <v>198</v>
      </c>
      <c r="B17" s="112">
        <v>21</v>
      </c>
      <c r="C17" s="112">
        <v>20</v>
      </c>
      <c r="D17" s="112">
        <v>45</v>
      </c>
      <c r="E17" s="112">
        <v>59</v>
      </c>
      <c r="F17" s="112">
        <v>37</v>
      </c>
      <c r="G17" s="112">
        <v>23</v>
      </c>
      <c r="H17" s="112">
        <v>19</v>
      </c>
      <c r="I17" s="112">
        <v>10</v>
      </c>
      <c r="J17" s="112">
        <v>2</v>
      </c>
      <c r="K17" s="112">
        <v>6</v>
      </c>
      <c r="L17" s="112">
        <v>4</v>
      </c>
      <c r="M17" s="112">
        <v>2</v>
      </c>
      <c r="N17" s="112">
        <v>2</v>
      </c>
      <c r="O17" s="112">
        <v>2</v>
      </c>
      <c r="P17" s="112">
        <v>0</v>
      </c>
      <c r="Q17" s="112">
        <v>1</v>
      </c>
      <c r="R17" s="112">
        <v>1</v>
      </c>
      <c r="S17" s="112">
        <v>1</v>
      </c>
      <c r="T17" s="112">
        <v>1</v>
      </c>
      <c r="U17" s="112">
        <v>1</v>
      </c>
      <c r="V17" s="112">
        <v>2</v>
      </c>
      <c r="W17" s="112">
        <v>13</v>
      </c>
      <c r="X17" s="112">
        <v>10</v>
      </c>
      <c r="Y17" s="112">
        <v>22</v>
      </c>
      <c r="Z17" s="112">
        <v>22</v>
      </c>
      <c r="AA17" s="112">
        <v>31</v>
      </c>
      <c r="AB17" s="112">
        <v>44</v>
      </c>
      <c r="AC17" s="112">
        <v>35</v>
      </c>
      <c r="AD17" s="112">
        <v>33</v>
      </c>
      <c r="AE17" s="114">
        <v>21</v>
      </c>
    </row>
    <row r="18" spans="1:31" ht="15" customHeight="1">
      <c r="A18" s="111" t="s">
        <v>199</v>
      </c>
      <c r="B18" s="112">
        <v>10</v>
      </c>
      <c r="C18" s="112">
        <v>6</v>
      </c>
      <c r="D18" s="112">
        <v>2</v>
      </c>
      <c r="E18" s="112">
        <v>0</v>
      </c>
      <c r="F18" s="112">
        <v>3</v>
      </c>
      <c r="G18" s="112">
        <v>4</v>
      </c>
      <c r="H18" s="112">
        <v>0</v>
      </c>
      <c r="I18" s="112">
        <v>0</v>
      </c>
      <c r="J18" s="112">
        <v>1</v>
      </c>
      <c r="K18" s="112">
        <v>2</v>
      </c>
      <c r="L18" s="112">
        <v>0</v>
      </c>
      <c r="M18" s="112">
        <v>1</v>
      </c>
      <c r="N18" s="112">
        <v>0</v>
      </c>
      <c r="O18" s="112">
        <v>1</v>
      </c>
      <c r="P18" s="112">
        <v>2</v>
      </c>
      <c r="Q18" s="112">
        <v>1</v>
      </c>
      <c r="R18" s="112">
        <v>1</v>
      </c>
      <c r="S18" s="112">
        <v>1</v>
      </c>
      <c r="T18" s="112">
        <v>1</v>
      </c>
      <c r="U18" s="112">
        <v>0</v>
      </c>
      <c r="V18" s="112">
        <v>0</v>
      </c>
      <c r="W18" s="112">
        <v>2</v>
      </c>
      <c r="X18" s="112">
        <v>5</v>
      </c>
      <c r="Y18" s="112">
        <v>7</v>
      </c>
      <c r="Z18" s="112">
        <v>11</v>
      </c>
      <c r="AA18" s="112">
        <v>19</v>
      </c>
      <c r="AB18" s="112">
        <v>24</v>
      </c>
      <c r="AC18" s="112">
        <v>18</v>
      </c>
      <c r="AD18" s="112">
        <v>13</v>
      </c>
      <c r="AE18" s="114">
        <v>10</v>
      </c>
    </row>
    <row r="19" spans="1:31" ht="15" customHeight="1">
      <c r="A19" s="111" t="s">
        <v>200</v>
      </c>
      <c r="B19" s="112">
        <v>14</v>
      </c>
      <c r="C19" s="112">
        <v>4</v>
      </c>
      <c r="D19" s="112">
        <v>5</v>
      </c>
      <c r="E19" s="112">
        <v>5</v>
      </c>
      <c r="F19" s="112">
        <v>7</v>
      </c>
      <c r="G19" s="112">
        <v>2</v>
      </c>
      <c r="H19" s="112">
        <v>9</v>
      </c>
      <c r="I19" s="112">
        <v>30</v>
      </c>
      <c r="J19" s="112">
        <v>27</v>
      </c>
      <c r="K19" s="112">
        <v>34</v>
      </c>
      <c r="L19" s="112">
        <v>29</v>
      </c>
      <c r="M19" s="112">
        <v>21</v>
      </c>
      <c r="N19" s="112">
        <v>15</v>
      </c>
      <c r="O19" s="112">
        <v>19</v>
      </c>
      <c r="P19" s="112">
        <v>18</v>
      </c>
      <c r="Q19" s="112">
        <v>13</v>
      </c>
      <c r="R19" s="112">
        <v>5</v>
      </c>
      <c r="S19" s="112">
        <v>7</v>
      </c>
      <c r="T19" s="112">
        <v>9</v>
      </c>
      <c r="U19" s="112">
        <v>11</v>
      </c>
      <c r="V19" s="112">
        <v>12</v>
      </c>
      <c r="W19" s="112">
        <v>14</v>
      </c>
      <c r="X19" s="112">
        <v>23</v>
      </c>
      <c r="Y19" s="112">
        <v>29</v>
      </c>
      <c r="Z19" s="112">
        <v>27</v>
      </c>
      <c r="AA19" s="112">
        <v>30</v>
      </c>
      <c r="AB19" s="112">
        <v>32</v>
      </c>
      <c r="AC19" s="112">
        <v>24</v>
      </c>
      <c r="AD19" s="112">
        <v>25</v>
      </c>
      <c r="AE19" s="114">
        <v>16</v>
      </c>
    </row>
    <row r="20" spans="1:31" ht="19.5" customHeight="1">
      <c r="A20" s="116" t="s">
        <v>201</v>
      </c>
      <c r="B20" s="117">
        <v>573</v>
      </c>
      <c r="C20" s="117">
        <v>505</v>
      </c>
      <c r="D20" s="117">
        <v>469</v>
      </c>
      <c r="E20" s="117">
        <v>473</v>
      </c>
      <c r="F20" s="117">
        <v>415</v>
      </c>
      <c r="G20" s="117">
        <v>274</v>
      </c>
      <c r="H20" s="117">
        <v>307</v>
      </c>
      <c r="I20" s="117">
        <v>418</v>
      </c>
      <c r="J20" s="117">
        <v>324</v>
      </c>
      <c r="K20" s="117">
        <v>275</v>
      </c>
      <c r="L20" s="117">
        <v>214</v>
      </c>
      <c r="M20" s="117">
        <v>142</v>
      </c>
      <c r="N20" s="117">
        <v>88</v>
      </c>
      <c r="O20" s="117">
        <v>161</v>
      </c>
      <c r="P20" s="117">
        <v>148</v>
      </c>
      <c r="Q20" s="117">
        <v>96</v>
      </c>
      <c r="R20" s="117">
        <v>95</v>
      </c>
      <c r="S20" s="117">
        <v>86</v>
      </c>
      <c r="T20" s="117">
        <v>100</v>
      </c>
      <c r="U20" s="117">
        <v>145</v>
      </c>
      <c r="V20" s="117">
        <v>193</v>
      </c>
      <c r="W20" s="117">
        <v>283</v>
      </c>
      <c r="X20" s="117">
        <v>392</v>
      </c>
      <c r="Y20" s="117">
        <v>576</v>
      </c>
      <c r="Z20" s="117">
        <v>691</v>
      </c>
      <c r="AA20" s="117">
        <v>863</v>
      </c>
      <c r="AB20" s="117">
        <v>889</v>
      </c>
      <c r="AC20" s="117">
        <v>643</v>
      </c>
      <c r="AD20" s="117">
        <v>623</v>
      </c>
      <c r="AE20" s="118">
        <v>496</v>
      </c>
    </row>
    <row r="21" spans="1:31" ht="11.25">
      <c r="A21" s="119" t="s">
        <v>202</v>
      </c>
      <c r="J21" s="120"/>
    </row>
    <row r="22" spans="1:31" ht="11.25">
      <c r="A22" s="119" t="s">
        <v>203</v>
      </c>
    </row>
    <row r="23" spans="1:31" ht="11.25">
      <c r="A23" s="1838" t="s">
        <v>273</v>
      </c>
    </row>
    <row r="24" spans="1:31" ht="11.25">
      <c r="A24" s="119"/>
    </row>
  </sheetData>
  <hyperlinks>
    <hyperlink ref="A23" location="'Inhaltsverzeichnis '!A1" display="Zurück  zum Inhaltsverzeichnis" xr:uid="{45406CFE-EDED-4211-95C4-94042DBAE832}"/>
  </hyperlinks>
  <pageMargins left="0.70866141732283472" right="0.70866141732283472" top="0.78740157480314965" bottom="0.78740157480314965" header="0.31496062992125984" footer="0.31496062992125984"/>
  <pageSetup paperSize="9" orientation="portrait" r:id="rId1"/>
  <headerFooter>
    <oddFooter>&amp;C&amp;D/&amp;T&amp;R&amp;A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FDFF1-FAF0-4147-A0F4-41469A3BE0F1}">
  <sheetPr>
    <tabColor rgb="FFF9E03A"/>
    <pageSetUpPr fitToPage="1"/>
  </sheetPr>
  <dimension ref="A1:U117"/>
  <sheetViews>
    <sheetView showGridLines="0" zoomScaleNormal="100" zoomScaleSheetLayoutView="100" workbookViewId="0"/>
  </sheetViews>
  <sheetFormatPr baseColWidth="10" defaultColWidth="7" defaultRowHeight="9"/>
  <cols>
    <col min="1" max="1" width="34.5" style="1128" customWidth="1"/>
    <col min="2" max="2" width="5.625" style="1128" customWidth="1"/>
    <col min="3" max="3" width="8.875" style="1128" customWidth="1"/>
    <col min="4" max="8" width="7" style="1128" customWidth="1"/>
    <col min="9" max="9" width="8.875" style="1128" customWidth="1"/>
    <col min="10" max="15" width="7" style="1128" customWidth="1"/>
    <col min="16" max="16" width="11" style="1128" customWidth="1"/>
    <col min="17" max="17" width="4.125" style="1128" customWidth="1"/>
    <col min="18" max="43" width="7" style="1128"/>
    <col min="44" max="44" width="10.375" style="1128" customWidth="1"/>
    <col min="45" max="16384" width="7" style="1128"/>
  </cols>
  <sheetData>
    <row r="1" spans="1:21" s="1137" customFormat="1" ht="36.75" customHeight="1">
      <c r="A1" s="1133" t="s">
        <v>1225</v>
      </c>
      <c r="B1" s="1134"/>
      <c r="C1" s="1134"/>
      <c r="D1" s="1135"/>
      <c r="E1" s="1134"/>
      <c r="F1" s="1134"/>
      <c r="G1" s="1134"/>
      <c r="H1" s="1134"/>
      <c r="I1" s="1134"/>
      <c r="J1" s="1134"/>
      <c r="K1" s="1134"/>
      <c r="L1" s="1136"/>
      <c r="M1" s="1134"/>
      <c r="N1" s="1134"/>
      <c r="O1" s="1134"/>
    </row>
    <row r="2" spans="1:21" s="1139" customFormat="1" ht="10.5" customHeight="1">
      <c r="A2" s="1138" t="s">
        <v>1182</v>
      </c>
      <c r="B2" s="1069"/>
      <c r="C2" s="1069"/>
      <c r="D2" s="1069"/>
      <c r="E2" s="1069"/>
      <c r="F2" s="1069"/>
      <c r="G2" s="1069"/>
      <c r="H2" s="1069"/>
      <c r="I2" s="1069"/>
      <c r="J2" s="1069"/>
      <c r="K2" s="1069"/>
      <c r="L2" s="1069"/>
      <c r="M2" s="1069"/>
      <c r="N2" s="1069"/>
      <c r="O2" s="1069"/>
    </row>
    <row r="3" spans="1:21" s="1071" customFormat="1" ht="20.100000000000001" customHeight="1">
      <c r="A3" s="1138" t="s">
        <v>1226</v>
      </c>
      <c r="B3" s="1140"/>
      <c r="C3" s="1069"/>
      <c r="D3" s="1069"/>
      <c r="E3" s="1069"/>
      <c r="F3" s="1069"/>
      <c r="G3" s="1069"/>
      <c r="H3" s="1069"/>
      <c r="I3" s="1069"/>
      <c r="J3" s="1069"/>
      <c r="K3" s="1069"/>
      <c r="L3" s="1069"/>
      <c r="M3" s="1069"/>
      <c r="N3" s="1069"/>
      <c r="O3" s="1069"/>
    </row>
    <row r="4" spans="1:21" s="1077" customFormat="1" ht="30.75" customHeight="1">
      <c r="A4" s="2065" t="s">
        <v>1186</v>
      </c>
      <c r="B4" s="2068" t="s">
        <v>1227</v>
      </c>
      <c r="C4" s="1141" t="s">
        <v>1185</v>
      </c>
      <c r="D4" s="1142" t="s">
        <v>231</v>
      </c>
      <c r="E4" s="1143" t="s">
        <v>232</v>
      </c>
      <c r="F4" s="1143" t="s">
        <v>221</v>
      </c>
      <c r="G4" s="1143" t="s">
        <v>258</v>
      </c>
      <c r="H4" s="1143" t="s">
        <v>259</v>
      </c>
      <c r="I4" s="1141" t="s">
        <v>1185</v>
      </c>
      <c r="J4" s="1142" t="s">
        <v>231</v>
      </c>
      <c r="K4" s="1144" t="s">
        <v>232</v>
      </c>
      <c r="L4" s="1144" t="s">
        <v>221</v>
      </c>
      <c r="M4" s="1144" t="s">
        <v>258</v>
      </c>
      <c r="N4" s="1144" t="s">
        <v>259</v>
      </c>
      <c r="O4" s="1145"/>
    </row>
    <row r="5" spans="1:21" s="1077" customFormat="1" ht="12" customHeight="1">
      <c r="A5" s="2066"/>
      <c r="B5" s="2069"/>
      <c r="C5" s="2065">
        <v>2024</v>
      </c>
      <c r="D5" s="2070">
        <v>2025</v>
      </c>
      <c r="E5" s="2071"/>
      <c r="F5" s="2071"/>
      <c r="G5" s="2071"/>
      <c r="H5" s="2072"/>
      <c r="I5" s="1146">
        <v>2024</v>
      </c>
      <c r="J5" s="2079">
        <v>2025</v>
      </c>
      <c r="K5" s="2080"/>
      <c r="L5" s="2080"/>
      <c r="M5" s="2080"/>
      <c r="N5" s="2080"/>
      <c r="O5" s="2081"/>
    </row>
    <row r="6" spans="1:21" s="1077" customFormat="1" ht="12" customHeight="1">
      <c r="A6" s="2066"/>
      <c r="B6" s="2069"/>
      <c r="C6" s="2066"/>
      <c r="D6" s="2073"/>
      <c r="E6" s="2074"/>
      <c r="F6" s="2074"/>
      <c r="G6" s="2074"/>
      <c r="H6" s="2075"/>
      <c r="I6" s="1147" t="s">
        <v>1228</v>
      </c>
      <c r="J6" s="1148"/>
      <c r="K6" s="1148"/>
      <c r="L6" s="1148"/>
      <c r="M6" s="1148"/>
      <c r="N6" s="1148"/>
      <c r="O6" s="1145"/>
    </row>
    <row r="7" spans="1:21" s="1077" customFormat="1" ht="23.25" customHeight="1">
      <c r="A7" s="2067"/>
      <c r="B7" s="2069"/>
      <c r="C7" s="2067"/>
      <c r="D7" s="2076"/>
      <c r="E7" s="2077"/>
      <c r="F7" s="2077"/>
      <c r="G7" s="2077"/>
      <c r="H7" s="2078"/>
      <c r="I7" s="1147" t="s">
        <v>1229</v>
      </c>
      <c r="J7" s="1148"/>
      <c r="K7" s="1148"/>
      <c r="L7" s="1148"/>
      <c r="M7" s="1148"/>
      <c r="N7" s="1145"/>
      <c r="O7" s="1149" t="s">
        <v>1230</v>
      </c>
    </row>
    <row r="8" spans="1:21" s="1077" customFormat="1" ht="14.1" customHeight="1">
      <c r="A8" s="1150" t="s">
        <v>1231</v>
      </c>
      <c r="B8" s="1151" t="s">
        <v>372</v>
      </c>
      <c r="C8" s="1152">
        <v>120.63333333333334</v>
      </c>
      <c r="D8" s="1153">
        <v>111.6</v>
      </c>
      <c r="E8" s="1153">
        <v>112.6</v>
      </c>
      <c r="F8" s="1153">
        <v>113</v>
      </c>
      <c r="G8" s="1153">
        <v>110.9</v>
      </c>
      <c r="H8" s="1153">
        <v>111.4</v>
      </c>
      <c r="I8" s="1154">
        <v>-4.0943421226977819</v>
      </c>
      <c r="J8" s="1155">
        <v>-9.5623987034035736</v>
      </c>
      <c r="K8" s="1155">
        <v>-7.7049180327868925</v>
      </c>
      <c r="L8" s="1155">
        <v>-7.9054604726976407</v>
      </c>
      <c r="M8" s="1155">
        <v>-7.2742474916387891</v>
      </c>
      <c r="N8" s="1156">
        <v>-2.4518388791593679</v>
      </c>
      <c r="O8" s="1157">
        <v>0.4508566275924295</v>
      </c>
      <c r="U8" s="1089"/>
    </row>
    <row r="9" spans="1:21" s="1077" customFormat="1" ht="14.1" customHeight="1">
      <c r="A9" s="1158" t="s">
        <v>1232</v>
      </c>
      <c r="B9" s="1159">
        <v>11.64</v>
      </c>
      <c r="C9" s="1160">
        <v>113.71666666666668</v>
      </c>
      <c r="D9" s="1153">
        <v>110.4</v>
      </c>
      <c r="E9" s="1153">
        <v>111</v>
      </c>
      <c r="F9" s="1153">
        <v>109.1</v>
      </c>
      <c r="G9" s="1153">
        <v>108.2</v>
      </c>
      <c r="H9" s="1153">
        <v>109.4</v>
      </c>
      <c r="I9" s="1154">
        <v>-3.9419963395748425</v>
      </c>
      <c r="J9" s="1155">
        <v>-6.9924178601516473</v>
      </c>
      <c r="K9" s="1155">
        <v>-4.1450777202072402</v>
      </c>
      <c r="L9" s="1155">
        <v>-6.1908856405846961</v>
      </c>
      <c r="M9" s="1155">
        <v>-4.3324491600353525</v>
      </c>
      <c r="N9" s="1155">
        <v>1.8621973929236617</v>
      </c>
      <c r="O9" s="1154">
        <v>1.1090573012938876</v>
      </c>
    </row>
    <row r="10" spans="1:21" s="1077" customFormat="1" ht="14.1" customHeight="1">
      <c r="A10" s="1158" t="s">
        <v>1233</v>
      </c>
      <c r="B10" s="1159">
        <v>18.32</v>
      </c>
      <c r="C10" s="1160">
        <v>118.54166666666667</v>
      </c>
      <c r="D10" s="1153">
        <v>112.1</v>
      </c>
      <c r="E10" s="1153">
        <v>113.8</v>
      </c>
      <c r="F10" s="1153">
        <v>116.2</v>
      </c>
      <c r="G10" s="1153">
        <v>113.4</v>
      </c>
      <c r="H10" s="1153">
        <v>114</v>
      </c>
      <c r="I10" s="1154">
        <v>-4.3761763915030798</v>
      </c>
      <c r="J10" s="1155">
        <v>-6.1139028475711967</v>
      </c>
      <c r="K10" s="1155">
        <v>-4.2087542087542005</v>
      </c>
      <c r="L10" s="1155">
        <v>-2.5167785234899327</v>
      </c>
      <c r="M10" s="1155">
        <v>-1.4769765421372654</v>
      </c>
      <c r="N10" s="1155">
        <v>3.1674208144796552</v>
      </c>
      <c r="O10" s="1154">
        <v>0.52910052910053196</v>
      </c>
    </row>
    <row r="11" spans="1:21" s="1077" customFormat="1" ht="14.1" customHeight="1">
      <c r="A11" s="1158" t="s">
        <v>1234</v>
      </c>
      <c r="B11" s="1159">
        <v>5.4</v>
      </c>
      <c r="C11" s="1160">
        <v>139.54166666666666</v>
      </c>
      <c r="D11" s="1153">
        <v>125.8</v>
      </c>
      <c r="E11" s="1153">
        <v>134.1</v>
      </c>
      <c r="F11" s="1153">
        <v>132.80000000000001</v>
      </c>
      <c r="G11" s="1153">
        <v>125</v>
      </c>
      <c r="H11" s="1153">
        <v>129.69999999999999</v>
      </c>
      <c r="I11" s="1154">
        <v>-4.7063510129751762</v>
      </c>
      <c r="J11" s="1155">
        <v>-10.206995003568878</v>
      </c>
      <c r="K11" s="1155">
        <v>-6.4200976971388855</v>
      </c>
      <c r="L11" s="1155">
        <v>-5.7487579843860885</v>
      </c>
      <c r="M11" s="1155">
        <v>-7.5443786982248469</v>
      </c>
      <c r="N11" s="1155">
        <v>5.6188925081433183</v>
      </c>
      <c r="O11" s="1154">
        <v>3.7599999999999909</v>
      </c>
    </row>
    <row r="12" spans="1:21" s="1077" customFormat="1" ht="14.1" customHeight="1">
      <c r="A12" s="1158" t="s">
        <v>1235</v>
      </c>
      <c r="B12" s="1159">
        <v>1.59</v>
      </c>
      <c r="C12" s="1160">
        <v>130.52500000000001</v>
      </c>
      <c r="D12" s="1153">
        <v>114</v>
      </c>
      <c r="E12" s="1153">
        <v>119.6</v>
      </c>
      <c r="F12" s="1153">
        <v>115.3</v>
      </c>
      <c r="G12" s="1153">
        <v>112.4</v>
      </c>
      <c r="H12" s="1153">
        <v>109.3</v>
      </c>
      <c r="I12" s="1154">
        <v>-5.273661929240987</v>
      </c>
      <c r="J12" s="1155">
        <v>-13.109756097560961</v>
      </c>
      <c r="K12" s="1155">
        <v>-8.9802130898021346</v>
      </c>
      <c r="L12" s="1155">
        <v>-15.962099125364432</v>
      </c>
      <c r="M12" s="1155">
        <v>-13.671274961597533</v>
      </c>
      <c r="N12" s="1155">
        <v>-9.0682196339434284</v>
      </c>
      <c r="O12" s="1154">
        <v>-2.7580071174377281</v>
      </c>
    </row>
    <row r="13" spans="1:21" s="1077" customFormat="1" ht="14.1" customHeight="1">
      <c r="A13" s="1161" t="s">
        <v>1236</v>
      </c>
      <c r="B13" s="1159">
        <v>89.41</v>
      </c>
      <c r="C13" s="1160">
        <v>146.29166666666666</v>
      </c>
      <c r="D13" s="1153">
        <v>132.80000000000001</v>
      </c>
      <c r="E13" s="1153">
        <v>132.4</v>
      </c>
      <c r="F13" s="1153">
        <v>133.6</v>
      </c>
      <c r="G13" s="1153">
        <v>131.69999999999999</v>
      </c>
      <c r="H13" s="1153">
        <v>131</v>
      </c>
      <c r="I13" s="1154">
        <v>-10.296371997956072</v>
      </c>
      <c r="J13" s="1155">
        <v>-8.0968858131487735</v>
      </c>
      <c r="K13" s="1155">
        <v>-8.7525844245347884</v>
      </c>
      <c r="L13" s="1155">
        <v>-7.7984817115251985</v>
      </c>
      <c r="M13" s="1155">
        <v>-10.832769126607985</v>
      </c>
      <c r="N13" s="1155">
        <v>-10.150891632373117</v>
      </c>
      <c r="O13" s="1154">
        <v>-0.53151100987091127</v>
      </c>
    </row>
    <row r="14" spans="1:21" s="1077" customFormat="1" ht="14.1" customHeight="1">
      <c r="A14" s="1158" t="s">
        <v>1237</v>
      </c>
      <c r="B14" s="1159">
        <v>25.35</v>
      </c>
      <c r="C14" s="1160">
        <v>130.05000000000004</v>
      </c>
      <c r="D14" s="1153">
        <v>127.6</v>
      </c>
      <c r="E14" s="1153">
        <v>127.6</v>
      </c>
      <c r="F14" s="1153">
        <v>128</v>
      </c>
      <c r="G14" s="1153">
        <v>127.4</v>
      </c>
      <c r="H14" s="1153">
        <v>127.3</v>
      </c>
      <c r="I14" s="1154">
        <v>-3.8980232772953798</v>
      </c>
      <c r="J14" s="1155">
        <v>-2.1472392638036979</v>
      </c>
      <c r="K14" s="1155">
        <v>-1.9969278033794069</v>
      </c>
      <c r="L14" s="1155">
        <v>-1.6141429669484921</v>
      </c>
      <c r="M14" s="1155">
        <v>-2.0753266717909185</v>
      </c>
      <c r="N14" s="1155">
        <v>-2.3773006134969421</v>
      </c>
      <c r="O14" s="1154">
        <v>-7.8492935635793515E-2</v>
      </c>
    </row>
    <row r="15" spans="1:21" s="1077" customFormat="1" ht="14.1" customHeight="1">
      <c r="A15" s="1158" t="s">
        <v>1238</v>
      </c>
      <c r="B15" s="1159">
        <v>2.74</v>
      </c>
      <c r="C15" s="1160">
        <v>128.29999999999998</v>
      </c>
      <c r="D15" s="1153">
        <v>121.9</v>
      </c>
      <c r="E15" s="1153">
        <v>122.1</v>
      </c>
      <c r="F15" s="1153">
        <v>122.6</v>
      </c>
      <c r="G15" s="1153">
        <v>122.2</v>
      </c>
      <c r="H15" s="1153">
        <v>122.2</v>
      </c>
      <c r="I15" s="1154">
        <v>-4.2239502332815135</v>
      </c>
      <c r="J15" s="1155">
        <v>-5.2099533437013861</v>
      </c>
      <c r="K15" s="1155">
        <v>-5.2018633540372861</v>
      </c>
      <c r="L15" s="1155">
        <v>-4.7397047397047345</v>
      </c>
      <c r="M15" s="1155">
        <v>-5.1242236024844772</v>
      </c>
      <c r="N15" s="1155">
        <v>-5.3446940356312922</v>
      </c>
      <c r="O15" s="1154">
        <v>0</v>
      </c>
    </row>
    <row r="16" spans="1:21" s="1077" customFormat="1" ht="14.1" customHeight="1">
      <c r="A16" s="1158" t="s">
        <v>1239</v>
      </c>
      <c r="B16" s="1159">
        <v>30.43</v>
      </c>
      <c r="C16" s="1160">
        <v>108.36666666666666</v>
      </c>
      <c r="D16" s="1153">
        <v>105.9</v>
      </c>
      <c r="E16" s="1153">
        <v>106.1</v>
      </c>
      <c r="F16" s="1153">
        <v>106.3</v>
      </c>
      <c r="G16" s="1153">
        <v>105.3</v>
      </c>
      <c r="H16" s="1153">
        <v>106.4</v>
      </c>
      <c r="I16" s="1154">
        <v>-6.1150819435419947</v>
      </c>
      <c r="J16" s="1155">
        <v>-1.3966480446927392</v>
      </c>
      <c r="K16" s="1155">
        <v>-2.391904323827049</v>
      </c>
      <c r="L16" s="1155">
        <v>-1.4828544949026963</v>
      </c>
      <c r="M16" s="1155">
        <v>-5.5605381165919283</v>
      </c>
      <c r="N16" s="1155">
        <v>-1.9354838709677296</v>
      </c>
      <c r="O16" s="1154">
        <v>1.0446343779677107</v>
      </c>
    </row>
    <row r="17" spans="1:15" s="1077" customFormat="1" ht="14.1" customHeight="1">
      <c r="A17" s="1158" t="s">
        <v>1240</v>
      </c>
      <c r="B17" s="1159">
        <v>30.89</v>
      </c>
      <c r="C17" s="1160">
        <v>198.6</v>
      </c>
      <c r="D17" s="1153">
        <v>164.5</v>
      </c>
      <c r="E17" s="1153">
        <v>163.1</v>
      </c>
      <c r="F17" s="1153">
        <v>166</v>
      </c>
      <c r="G17" s="1153">
        <v>162</v>
      </c>
      <c r="H17" s="1153">
        <v>159</v>
      </c>
      <c r="I17" s="1154">
        <v>-15.609065155807372</v>
      </c>
      <c r="J17" s="1155">
        <v>-15.293511843460351</v>
      </c>
      <c r="K17" s="1155">
        <v>-16.1439588688946</v>
      </c>
      <c r="L17" s="1155">
        <v>-14.784394250513358</v>
      </c>
      <c r="M17" s="1155">
        <v>-18.837675350701403</v>
      </c>
      <c r="N17" s="1155">
        <v>-19.125127161749745</v>
      </c>
      <c r="O17" s="1154">
        <v>-1.8518518518518476</v>
      </c>
    </row>
    <row r="18" spans="1:15" s="1077" customFormat="1" ht="14.1" customHeight="1">
      <c r="A18" s="1161" t="s">
        <v>1241</v>
      </c>
      <c r="B18" s="1159">
        <v>73.430000000000007</v>
      </c>
      <c r="C18" s="1160">
        <v>187.89166666666665</v>
      </c>
      <c r="D18" s="1153">
        <v>170.9</v>
      </c>
      <c r="E18" s="1153">
        <v>171.7</v>
      </c>
      <c r="F18" s="1153">
        <v>169.8</v>
      </c>
      <c r="G18" s="1153">
        <v>168.6</v>
      </c>
      <c r="H18" s="1153">
        <v>167.6</v>
      </c>
      <c r="I18" s="1154">
        <v>-13.347425057647982</v>
      </c>
      <c r="J18" s="1155">
        <v>-7.0690592713431215</v>
      </c>
      <c r="K18" s="1155">
        <v>-6.8872017353579338</v>
      </c>
      <c r="L18" s="1155">
        <v>-8.5621970920839914</v>
      </c>
      <c r="M18" s="1155">
        <v>-10.982048574445628</v>
      </c>
      <c r="N18" s="1155">
        <v>-10.660980810234548</v>
      </c>
      <c r="O18" s="1154">
        <v>-0.59311981020165661</v>
      </c>
    </row>
    <row r="19" spans="1:15" s="1077" customFormat="1" ht="14.1" customHeight="1">
      <c r="A19" s="1158" t="s">
        <v>1237</v>
      </c>
      <c r="B19" s="1159">
        <v>14.98</v>
      </c>
      <c r="C19" s="1160">
        <v>189.125</v>
      </c>
      <c r="D19" s="1153">
        <v>185.3</v>
      </c>
      <c r="E19" s="1153">
        <v>185.4</v>
      </c>
      <c r="F19" s="1153">
        <v>185.6</v>
      </c>
      <c r="G19" s="1153">
        <v>185.7</v>
      </c>
      <c r="H19" s="1153">
        <v>185.7</v>
      </c>
      <c r="I19" s="1154">
        <v>-10.814634338035916</v>
      </c>
      <c r="J19" s="1155">
        <v>-5.3937432578209155E-2</v>
      </c>
      <c r="K19" s="1155">
        <v>5.3966540744738722E-2</v>
      </c>
      <c r="L19" s="1155">
        <v>0.21598272138230357</v>
      </c>
      <c r="M19" s="1155">
        <v>0.70498915401300621</v>
      </c>
      <c r="N19" s="1155">
        <v>0.65040650406503175</v>
      </c>
      <c r="O19" s="1154">
        <v>0</v>
      </c>
    </row>
    <row r="20" spans="1:15" s="1077" customFormat="1" ht="14.1" customHeight="1">
      <c r="A20" s="1158" t="s">
        <v>1242</v>
      </c>
      <c r="B20" s="1159">
        <v>4.9800000000000004</v>
      </c>
      <c r="C20" s="1160">
        <v>190.99166666666667</v>
      </c>
      <c r="D20" s="1153">
        <v>185.5</v>
      </c>
      <c r="E20" s="1153">
        <v>185.7</v>
      </c>
      <c r="F20" s="1153">
        <v>185.7</v>
      </c>
      <c r="G20" s="1153">
        <v>185</v>
      </c>
      <c r="H20" s="1153">
        <v>183.4</v>
      </c>
      <c r="I20" s="1154">
        <v>-10.16736565672403</v>
      </c>
      <c r="J20" s="1155">
        <v>-2.4710830704521527</v>
      </c>
      <c r="K20" s="1155">
        <v>-2.0569620253164516</v>
      </c>
      <c r="L20" s="1155">
        <v>-2.4684873949580037</v>
      </c>
      <c r="M20" s="1155">
        <v>-3.2932566649242005</v>
      </c>
      <c r="N20" s="1155">
        <v>-4.5785639958376549</v>
      </c>
      <c r="O20" s="1154">
        <v>-0.86486486486487024</v>
      </c>
    </row>
    <row r="21" spans="1:15" s="1077" customFormat="1" ht="14.1" customHeight="1">
      <c r="A21" s="1158" t="s">
        <v>1243</v>
      </c>
      <c r="B21" s="1159">
        <v>12.5</v>
      </c>
      <c r="C21" s="1160">
        <v>155.71666666666664</v>
      </c>
      <c r="D21" s="1153">
        <v>154</v>
      </c>
      <c r="E21" s="1153">
        <v>155.1</v>
      </c>
      <c r="F21" s="1153">
        <v>154</v>
      </c>
      <c r="G21" s="1153">
        <v>151.4</v>
      </c>
      <c r="H21" s="1153">
        <v>150.69999999999999</v>
      </c>
      <c r="I21" s="1154">
        <v>-19.034620217513748</v>
      </c>
      <c r="J21" s="1155">
        <v>2.0543406229290895</v>
      </c>
      <c r="K21" s="1155">
        <v>1.2402088772846014</v>
      </c>
      <c r="L21" s="1155">
        <v>-0.7092198581560325</v>
      </c>
      <c r="M21" s="1155">
        <v>-2.948717948717956</v>
      </c>
      <c r="N21" s="1155">
        <v>-3.8903061224489903</v>
      </c>
      <c r="O21" s="1154">
        <v>-0.46235138705417</v>
      </c>
    </row>
    <row r="22" spans="1:15" s="1077" customFormat="1" ht="14.1" customHeight="1">
      <c r="A22" s="1158" t="s">
        <v>1244</v>
      </c>
      <c r="B22" s="1159">
        <v>4.22</v>
      </c>
      <c r="C22" s="1160">
        <v>203.65833333333333</v>
      </c>
      <c r="D22" s="1153">
        <v>194.5</v>
      </c>
      <c r="E22" s="1153">
        <v>196.3</v>
      </c>
      <c r="F22" s="1153">
        <v>192.4</v>
      </c>
      <c r="G22" s="1153">
        <v>189.6</v>
      </c>
      <c r="H22" s="1153">
        <v>187.6</v>
      </c>
      <c r="I22" s="1154">
        <v>-10.969034608378863</v>
      </c>
      <c r="J22" s="1155">
        <v>-3.8556599110232384</v>
      </c>
      <c r="K22" s="1155">
        <v>-2.917903066271009</v>
      </c>
      <c r="L22" s="1155">
        <v>-7.6332213154104664</v>
      </c>
      <c r="M22" s="1155">
        <v>-8.4057971014492807</v>
      </c>
      <c r="N22" s="1155">
        <v>-9.6339113680154185</v>
      </c>
      <c r="O22" s="1154">
        <v>-1.0548523206751099</v>
      </c>
    </row>
    <row r="23" spans="1:15" s="1077" customFormat="1" ht="14.1" customHeight="1">
      <c r="A23" s="1158" t="s">
        <v>1245</v>
      </c>
      <c r="B23" s="1159">
        <v>36.619999999999997</v>
      </c>
      <c r="C23" s="1160">
        <v>196.49166666666667</v>
      </c>
      <c r="D23" s="1153">
        <v>166.3</v>
      </c>
      <c r="E23" s="1153">
        <v>167.3</v>
      </c>
      <c r="F23" s="1153">
        <v>164.2</v>
      </c>
      <c r="G23" s="1153">
        <v>163.19999999999999</v>
      </c>
      <c r="H23" s="1153">
        <v>161.80000000000001</v>
      </c>
      <c r="I23" s="1160">
        <v>-13.328432273479137</v>
      </c>
      <c r="J23" s="1155">
        <v>-13.385416666666657</v>
      </c>
      <c r="K23" s="1155">
        <v>-12.955254942767937</v>
      </c>
      <c r="L23" s="1155">
        <v>-15.098241985522236</v>
      </c>
      <c r="M23" s="1155">
        <v>-18.725099601593627</v>
      </c>
      <c r="N23" s="1155">
        <v>-17.826307770441844</v>
      </c>
      <c r="O23" s="1154">
        <v>-0.85784313725488914</v>
      </c>
    </row>
    <row r="24" spans="1:15" s="1077" customFormat="1" ht="14.1" customHeight="1">
      <c r="A24" s="1158" t="s">
        <v>1246</v>
      </c>
      <c r="B24" s="1159">
        <v>0.13</v>
      </c>
      <c r="C24" s="1160">
        <v>87.841666666666654</v>
      </c>
      <c r="D24" s="1153">
        <v>88.6</v>
      </c>
      <c r="E24" s="1153">
        <v>91.8</v>
      </c>
      <c r="F24" s="1153">
        <v>86.8</v>
      </c>
      <c r="G24" s="1153">
        <v>82.7</v>
      </c>
      <c r="H24" s="1153">
        <v>81.099999999999994</v>
      </c>
      <c r="I24" s="1154">
        <v>-23.571635730858489</v>
      </c>
      <c r="J24" s="1155">
        <v>4.9763033175355389</v>
      </c>
      <c r="K24" s="1155">
        <v>3.611738148984216</v>
      </c>
      <c r="L24" s="1155">
        <v>-0.34443168771525734</v>
      </c>
      <c r="M24" s="1155">
        <v>-15.526046986721141</v>
      </c>
      <c r="N24" s="1155">
        <v>-11.074561403508781</v>
      </c>
      <c r="O24" s="1154">
        <v>-1.9347037484885163</v>
      </c>
    </row>
    <row r="25" spans="1:15" s="1077" customFormat="1" ht="14.1" customHeight="1">
      <c r="A25" s="1162" t="s">
        <v>1247</v>
      </c>
      <c r="B25" s="1159">
        <v>11.28</v>
      </c>
      <c r="C25" s="1160">
        <v>187.71666666666667</v>
      </c>
      <c r="D25" s="1153">
        <v>184.4</v>
      </c>
      <c r="E25" s="1153">
        <v>184.4</v>
      </c>
      <c r="F25" s="1153">
        <v>185.8</v>
      </c>
      <c r="G25" s="1153">
        <v>185.8</v>
      </c>
      <c r="H25" s="1153">
        <v>185.7</v>
      </c>
      <c r="I25" s="1154">
        <v>16.624385192855314</v>
      </c>
      <c r="J25" s="1155">
        <v>-0.53937432578209155</v>
      </c>
      <c r="K25" s="1155">
        <v>-0.32432432432432279</v>
      </c>
      <c r="L25" s="1155">
        <v>-2.0558777016341452</v>
      </c>
      <c r="M25" s="1155">
        <v>-1.8489170628631797</v>
      </c>
      <c r="N25" s="1155">
        <v>-2.4684873949580037</v>
      </c>
      <c r="O25" s="1154">
        <v>-5.3821313240050017E-2</v>
      </c>
    </row>
    <row r="26" spans="1:15" s="1077" customFormat="1" ht="14.1" customHeight="1">
      <c r="A26" s="1162" t="s">
        <v>1248</v>
      </c>
      <c r="B26" s="1159">
        <v>12.04</v>
      </c>
      <c r="C26" s="1160">
        <v>116.52499999999998</v>
      </c>
      <c r="D26" s="1153">
        <v>121.8</v>
      </c>
      <c r="E26" s="1153">
        <v>121.8</v>
      </c>
      <c r="F26" s="1153">
        <v>122.1</v>
      </c>
      <c r="G26" s="1153">
        <v>122.1</v>
      </c>
      <c r="H26" s="1153">
        <v>122.1</v>
      </c>
      <c r="I26" s="1154">
        <v>5.0800330653039509</v>
      </c>
      <c r="J26" s="1155">
        <v>4.909560723514204</v>
      </c>
      <c r="K26" s="1155">
        <v>5.0905953408110491</v>
      </c>
      <c r="L26" s="1155">
        <v>4.7169811320754889</v>
      </c>
      <c r="M26" s="1155">
        <v>4.5376712328767184</v>
      </c>
      <c r="N26" s="1155">
        <v>4.448246364414004</v>
      </c>
      <c r="O26" s="1154">
        <v>0</v>
      </c>
    </row>
    <row r="27" spans="1:15" s="1077" customFormat="1" ht="14.1" customHeight="1">
      <c r="A27" s="1158" t="s">
        <v>1237</v>
      </c>
      <c r="B27" s="1159">
        <v>7.47</v>
      </c>
      <c r="C27" s="1160">
        <v>113.59999999999998</v>
      </c>
      <c r="D27" s="1153">
        <v>120.5</v>
      </c>
      <c r="E27" s="1153">
        <v>120.5</v>
      </c>
      <c r="F27" s="1153">
        <v>121</v>
      </c>
      <c r="G27" s="1153">
        <v>121</v>
      </c>
      <c r="H27" s="1153">
        <v>121.1</v>
      </c>
      <c r="I27" s="1154">
        <v>5.2664092664092408</v>
      </c>
      <c r="J27" s="1155">
        <v>6.6371681415929231</v>
      </c>
      <c r="K27" s="1155">
        <v>6.6371681415929231</v>
      </c>
      <c r="L27" s="1155">
        <v>6.3268892794376086</v>
      </c>
      <c r="M27" s="1155">
        <v>6.0473269062226223</v>
      </c>
      <c r="N27" s="1155">
        <v>5.9492563429571277</v>
      </c>
      <c r="O27" s="1154">
        <v>8.2644628099174611E-2</v>
      </c>
    </row>
    <row r="28" spans="1:15" s="1077" customFormat="1" ht="14.1" customHeight="1">
      <c r="A28" s="1158" t="s">
        <v>1243</v>
      </c>
      <c r="B28" s="1159">
        <v>1.7</v>
      </c>
      <c r="C28" s="1160">
        <v>115.69166666666666</v>
      </c>
      <c r="D28" s="1153">
        <v>120.1</v>
      </c>
      <c r="E28" s="1153">
        <v>120.1</v>
      </c>
      <c r="F28" s="1153">
        <v>119.7</v>
      </c>
      <c r="G28" s="1153">
        <v>119.7</v>
      </c>
      <c r="H28" s="1153">
        <v>119.7</v>
      </c>
      <c r="I28" s="1154">
        <v>6.1716121137962716</v>
      </c>
      <c r="J28" s="1155">
        <v>4.2534722222222143</v>
      </c>
      <c r="K28" s="1155">
        <v>4.2534722222222143</v>
      </c>
      <c r="L28" s="1155">
        <v>3.1896551724137794</v>
      </c>
      <c r="M28" s="1155">
        <v>3.1896551724137794</v>
      </c>
      <c r="N28" s="1155">
        <v>3.1007751937984551</v>
      </c>
      <c r="O28" s="1154">
        <v>0</v>
      </c>
    </row>
    <row r="29" spans="1:15" s="1093" customFormat="1" ht="14.1" customHeight="1">
      <c r="A29" s="1163" t="s">
        <v>1249</v>
      </c>
      <c r="B29" s="1164">
        <v>2.87</v>
      </c>
      <c r="C29" s="1165">
        <v>124.75833333333331</v>
      </c>
      <c r="D29" s="1166">
        <v>126.2</v>
      </c>
      <c r="E29" s="1166">
        <v>126.2</v>
      </c>
      <c r="F29" s="1166">
        <v>126.2</v>
      </c>
      <c r="G29" s="1166">
        <v>126.2</v>
      </c>
      <c r="H29" s="1166">
        <v>126.2</v>
      </c>
      <c r="I29" s="1167">
        <v>4.1605788631461849</v>
      </c>
      <c r="J29" s="1168">
        <v>1.0408326661328999</v>
      </c>
      <c r="K29" s="1168">
        <v>1.8563357546408383</v>
      </c>
      <c r="L29" s="1168">
        <v>1.5285599356395778</v>
      </c>
      <c r="M29" s="1168">
        <v>1.5285599356395778</v>
      </c>
      <c r="N29" s="1168">
        <v>1.5285599356395778</v>
      </c>
      <c r="O29" s="1167">
        <v>0</v>
      </c>
    </row>
    <row r="30" spans="1:15" s="1126" customFormat="1" ht="14.1" customHeight="1">
      <c r="A30" s="1169" t="s">
        <v>1223</v>
      </c>
      <c r="B30" s="1170"/>
      <c r="C30" s="1169"/>
      <c r="D30" s="1169"/>
      <c r="E30" s="1169"/>
      <c r="F30" s="1169"/>
      <c r="G30" s="1169"/>
      <c r="H30" s="1169"/>
      <c r="I30" s="1169"/>
      <c r="J30" s="1169"/>
      <c r="K30" s="1169"/>
      <c r="L30" s="1169"/>
      <c r="M30" s="1169"/>
      <c r="N30" s="1169"/>
      <c r="O30" s="1169"/>
    </row>
    <row r="31" spans="1:15" s="1129" customFormat="1" ht="14.1" customHeight="1">
      <c r="A31" s="1171" t="s">
        <v>1224</v>
      </c>
      <c r="B31" s="1170"/>
      <c r="C31" s="1169"/>
      <c r="D31" s="1169"/>
      <c r="E31" s="1169"/>
      <c r="F31" s="1169"/>
      <c r="G31" s="1169"/>
      <c r="H31" s="1169"/>
      <c r="I31" s="1169"/>
      <c r="J31" s="1169"/>
      <c r="K31" s="1169"/>
      <c r="L31" s="1169"/>
      <c r="M31" s="1169"/>
      <c r="N31" s="1169"/>
      <c r="O31" s="1071"/>
    </row>
    <row r="32" spans="1:15" ht="14.1" customHeight="1">
      <c r="A32" s="2093" t="s">
        <v>273</v>
      </c>
      <c r="B32" s="1071"/>
      <c r="C32" s="1071"/>
      <c r="D32" s="1071"/>
      <c r="E32" s="1071"/>
      <c r="F32" s="1071"/>
      <c r="G32" s="1071"/>
      <c r="H32" s="1071"/>
      <c r="I32" s="1071"/>
      <c r="J32" s="1071"/>
      <c r="K32" s="1071"/>
      <c r="L32" s="1071"/>
      <c r="M32" s="1071"/>
      <c r="N32" s="1071"/>
      <c r="O32" s="1071"/>
    </row>
    <row r="33" spans="1:15" ht="16.5">
      <c r="A33" s="1071"/>
      <c r="B33" s="1071"/>
      <c r="C33" s="1071"/>
      <c r="D33" s="1071"/>
      <c r="E33" s="1071"/>
      <c r="F33" s="1071"/>
      <c r="G33" s="1071"/>
      <c r="H33" s="1071"/>
      <c r="I33" s="1071"/>
      <c r="J33" s="1172"/>
      <c r="K33" s="1071"/>
      <c r="L33" s="1071"/>
      <c r="M33" s="1071"/>
      <c r="N33" s="1071"/>
      <c r="O33" s="1071"/>
    </row>
    <row r="39" spans="1:15" ht="7.5" customHeight="1"/>
    <row r="42" spans="1:15" ht="7.5" customHeight="1"/>
    <row r="47" spans="1:15" ht="7.5" customHeight="1"/>
    <row r="50" ht="7.5" customHeight="1"/>
    <row r="52" ht="9" customHeight="1"/>
    <row r="55" ht="9" customHeight="1"/>
    <row r="57" ht="7.5" customHeight="1"/>
    <row r="59" ht="0.4" customHeight="1"/>
    <row r="114" spans="1:2">
      <c r="B114" s="1131"/>
    </row>
    <row r="115" spans="1:2">
      <c r="A115" s="1130"/>
      <c r="B115" s="1131"/>
    </row>
    <row r="116" spans="1:2">
      <c r="B116" s="1131"/>
    </row>
    <row r="117" spans="1:2">
      <c r="B117" s="1131"/>
    </row>
  </sheetData>
  <mergeCells count="5">
    <mergeCell ref="A4:A7"/>
    <mergeCell ref="B4:B7"/>
    <mergeCell ref="C5:C7"/>
    <mergeCell ref="D5:H7"/>
    <mergeCell ref="J5:O5"/>
  </mergeCells>
  <hyperlinks>
    <hyperlink ref="A32" location="'Inhaltsverzeichnis '!A1" display="Zurück zum Inhaltsverzeichnis" xr:uid="{62599D19-DD44-4BE5-9890-B853536322BE}"/>
  </hyperlinks>
  <pageMargins left="0.78740157480314965" right="0.39370078740157483" top="0.39370078740157483" bottom="0.19685039370078741" header="0.19685039370078741" footer="0.19685039370078741"/>
  <pageSetup paperSize="9" scale="79" orientation="portrait" horizontalDpi="4294967292" verticalDpi="4294967292" r:id="rId1"/>
  <headerFooter alignWithMargins="0">
    <oddFooter>&amp;L&amp;D / &amp;T&amp;R&amp;F / &amp;A</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4EE95-8A9A-4A61-9253-228A27C8EF0C}">
  <sheetPr>
    <tabColor rgb="FFF9E03A"/>
    <pageSetUpPr fitToPage="1"/>
  </sheetPr>
  <dimension ref="A1:Q45"/>
  <sheetViews>
    <sheetView showGridLines="0" zoomScale="110" zoomScaleNormal="110" workbookViewId="0"/>
  </sheetViews>
  <sheetFormatPr baseColWidth="10" defaultColWidth="10" defaultRowHeight="16.5"/>
  <cols>
    <col min="1" max="1" width="16.125" style="306" customWidth="1"/>
    <col min="2" max="2" width="11.375" style="306" customWidth="1"/>
    <col min="3" max="16" width="6.875" style="306" customWidth="1"/>
    <col min="17" max="16384" width="10" style="306"/>
  </cols>
  <sheetData>
    <row r="1" spans="1:17" ht="30" customHeight="1">
      <c r="A1" s="304" t="s">
        <v>2244</v>
      </c>
      <c r="B1" s="309"/>
      <c r="C1" s="309"/>
      <c r="D1" s="309"/>
      <c r="E1" s="309"/>
      <c r="F1" s="309"/>
      <c r="G1" s="309"/>
      <c r="H1" s="309"/>
      <c r="I1" s="309"/>
      <c r="J1" s="309"/>
      <c r="K1" s="309"/>
      <c r="L1" s="309"/>
      <c r="M1" s="309"/>
      <c r="N1" s="309"/>
      <c r="O1" s="309"/>
      <c r="P1" s="309"/>
      <c r="Q1" s="527"/>
    </row>
    <row r="2" spans="1:17" ht="20.100000000000001" customHeight="1">
      <c r="A2" s="307" t="s">
        <v>2245</v>
      </c>
      <c r="B2" s="309"/>
      <c r="C2" s="309"/>
      <c r="D2" s="309"/>
      <c r="E2" s="309"/>
      <c r="F2" s="309"/>
      <c r="G2" s="309"/>
      <c r="H2" s="309"/>
      <c r="I2" s="309"/>
      <c r="J2" s="309"/>
      <c r="K2" s="309"/>
      <c r="L2" s="309"/>
      <c r="M2" s="309"/>
      <c r="N2" s="309"/>
      <c r="O2" s="309"/>
      <c r="P2" s="309"/>
      <c r="Q2" s="527"/>
    </row>
    <row r="3" spans="1:17" ht="24.75" customHeight="1">
      <c r="A3" s="314" t="s">
        <v>2246</v>
      </c>
      <c r="B3" s="1619" t="s">
        <v>2247</v>
      </c>
      <c r="C3" s="1620" t="s">
        <v>304</v>
      </c>
      <c r="D3" s="316" t="s">
        <v>1035</v>
      </c>
      <c r="E3" s="316" t="s">
        <v>1254</v>
      </c>
      <c r="F3" s="316" t="s">
        <v>2248</v>
      </c>
      <c r="G3" s="316" t="s">
        <v>1256</v>
      </c>
      <c r="H3" s="316" t="s">
        <v>231</v>
      </c>
      <c r="I3" s="316" t="s">
        <v>1257</v>
      </c>
      <c r="J3" s="316" t="s">
        <v>1258</v>
      </c>
      <c r="K3" s="316" t="s">
        <v>1259</v>
      </c>
      <c r="L3" s="316" t="s">
        <v>1260</v>
      </c>
      <c r="M3" s="316" t="s">
        <v>1261</v>
      </c>
      <c r="N3" s="316" t="s">
        <v>1262</v>
      </c>
      <c r="O3" s="316" t="s">
        <v>1263</v>
      </c>
      <c r="P3" s="316" t="s">
        <v>2233</v>
      </c>
      <c r="Q3" s="527"/>
    </row>
    <row r="4" spans="1:17" ht="14.1" customHeight="1">
      <c r="A4" s="1621" t="s">
        <v>2249</v>
      </c>
      <c r="B4" s="1622" t="s">
        <v>2250</v>
      </c>
      <c r="C4" s="1622">
        <v>2024</v>
      </c>
      <c r="D4" s="1623">
        <v>7.4572000000000003</v>
      </c>
      <c r="E4" s="1624">
        <v>7.4550000000000001</v>
      </c>
      <c r="F4" s="1624">
        <v>7.4565999999999999</v>
      </c>
      <c r="G4" s="1624">
        <v>7.4596</v>
      </c>
      <c r="H4" s="1624">
        <v>7.4606000000000003</v>
      </c>
      <c r="I4" s="1624">
        <v>7.4592000000000001</v>
      </c>
      <c r="J4" s="1624">
        <v>7.4606000000000003</v>
      </c>
      <c r="K4" s="1624">
        <v>7.4614000000000003</v>
      </c>
      <c r="L4" s="1624">
        <v>7.46</v>
      </c>
      <c r="M4" s="1624">
        <v>7.4592999999999998</v>
      </c>
      <c r="N4" s="1624">
        <v>7.4583000000000004</v>
      </c>
      <c r="O4" s="1625">
        <v>7.4588999999999999</v>
      </c>
      <c r="P4" s="1624">
        <v>7.4588999999999999</v>
      </c>
      <c r="Q4" s="1626"/>
    </row>
    <row r="5" spans="1:17" ht="14.1" customHeight="1">
      <c r="A5" s="1627" t="s">
        <v>2249</v>
      </c>
      <c r="B5" s="1628" t="s">
        <v>2250</v>
      </c>
      <c r="C5" s="1622">
        <v>2025</v>
      </c>
      <c r="D5" s="1623">
        <v>7.4608999999999996</v>
      </c>
      <c r="E5" s="1624">
        <v>7.4592000000000001</v>
      </c>
      <c r="F5" s="1624">
        <v>7.4596999999999998</v>
      </c>
      <c r="G5" s="1624">
        <v>7.4648000000000003</v>
      </c>
      <c r="H5" s="1624">
        <v>7.46</v>
      </c>
      <c r="I5" s="1624">
        <v>7.4596999999999998</v>
      </c>
      <c r="J5" s="1624">
        <v>7.4625000000000004</v>
      </c>
      <c r="K5" s="1624">
        <v>7.4638</v>
      </c>
      <c r="L5" s="1624">
        <v>7.4644000000000004</v>
      </c>
      <c r="M5" s="1624"/>
      <c r="N5" s="1624"/>
      <c r="O5" s="1625"/>
      <c r="P5" s="1624"/>
      <c r="Q5" s="1626"/>
    </row>
    <row r="6" spans="1:17" ht="14.1" customHeight="1">
      <c r="A6" s="1621" t="s">
        <v>2251</v>
      </c>
      <c r="B6" s="1622" t="s">
        <v>2252</v>
      </c>
      <c r="C6" s="1622">
        <v>2024</v>
      </c>
      <c r="D6" s="1623">
        <v>11.2834</v>
      </c>
      <c r="E6" s="1624">
        <v>11.25</v>
      </c>
      <c r="F6" s="1624">
        <v>11.305400000000001</v>
      </c>
      <c r="G6" s="1624">
        <v>11.590999999999999</v>
      </c>
      <c r="H6" s="1624">
        <v>11.618600000000001</v>
      </c>
      <c r="I6" s="1624">
        <v>11.2851</v>
      </c>
      <c r="J6" s="1624">
        <v>11.532400000000001</v>
      </c>
      <c r="K6" s="1624">
        <v>11.4557</v>
      </c>
      <c r="L6" s="1624">
        <v>11.357699999999999</v>
      </c>
      <c r="M6" s="1624">
        <v>11.4048</v>
      </c>
      <c r="N6" s="1624">
        <v>11.582800000000001</v>
      </c>
      <c r="O6" s="1624">
        <v>11.504</v>
      </c>
      <c r="P6" s="1623">
        <v>11.432499999999999</v>
      </c>
      <c r="Q6" s="1626"/>
    </row>
    <row r="7" spans="1:17" ht="14.1" customHeight="1">
      <c r="A7" s="1627" t="s">
        <v>2251</v>
      </c>
      <c r="B7" s="1628" t="s">
        <v>2252</v>
      </c>
      <c r="C7" s="1622">
        <v>2025</v>
      </c>
      <c r="D7" s="1623">
        <v>11.479699999999999</v>
      </c>
      <c r="E7" s="1624">
        <v>11.247400000000001</v>
      </c>
      <c r="F7" s="1624">
        <v>10.967499999999999</v>
      </c>
      <c r="G7" s="1624">
        <v>10.974399999999999</v>
      </c>
      <c r="H7" s="1624">
        <v>10.8812</v>
      </c>
      <c r="I7" s="1624">
        <v>11.009399999999999</v>
      </c>
      <c r="J7" s="1624">
        <v>11.198499999999999</v>
      </c>
      <c r="K7" s="1624">
        <v>11.161</v>
      </c>
      <c r="L7" s="1624">
        <v>11.000400000000001</v>
      </c>
      <c r="M7" s="1624"/>
      <c r="N7" s="1624"/>
      <c r="O7" s="1625"/>
      <c r="P7" s="1624"/>
      <c r="Q7" s="1626"/>
    </row>
    <row r="8" spans="1:17" ht="14.1" customHeight="1">
      <c r="A8" s="1621" t="s">
        <v>2253</v>
      </c>
      <c r="B8" s="1622" t="s">
        <v>2254</v>
      </c>
      <c r="C8" s="1622">
        <v>2024</v>
      </c>
      <c r="D8" s="1629">
        <v>0.85872999999999999</v>
      </c>
      <c r="E8" s="1630">
        <v>0.85465999999999998</v>
      </c>
      <c r="F8" s="1630">
        <v>0.85524</v>
      </c>
      <c r="G8" s="1630">
        <v>0.85658000000000001</v>
      </c>
      <c r="H8" s="1630">
        <v>0.85563999999999996</v>
      </c>
      <c r="I8" s="1630">
        <v>0.84643000000000002</v>
      </c>
      <c r="J8" s="1630">
        <v>0.84331999999999996</v>
      </c>
      <c r="K8" s="1630">
        <v>0.85150000000000003</v>
      </c>
      <c r="L8" s="1630">
        <v>0.84021000000000001</v>
      </c>
      <c r="M8" s="1630">
        <v>0.83496000000000004</v>
      </c>
      <c r="N8" s="1630">
        <v>0.83379000000000003</v>
      </c>
      <c r="O8" s="1630">
        <v>0.82804</v>
      </c>
      <c r="P8" s="1631">
        <v>0.84662000000000004</v>
      </c>
      <c r="Q8" s="1626"/>
    </row>
    <row r="9" spans="1:17" ht="14.1" customHeight="1">
      <c r="A9" s="1627" t="s">
        <v>2253</v>
      </c>
      <c r="B9" s="1628" t="s">
        <v>2254</v>
      </c>
      <c r="C9" s="1622">
        <v>2025</v>
      </c>
      <c r="D9" s="1629">
        <v>0.83908000000000005</v>
      </c>
      <c r="E9" s="1632">
        <v>0.83070999999999995</v>
      </c>
      <c r="F9" s="1632">
        <v>0.83703000000000005</v>
      </c>
      <c r="G9" s="1632">
        <v>0.85379000000000005</v>
      </c>
      <c r="H9" s="1632">
        <v>0.84350000000000003</v>
      </c>
      <c r="I9" s="1632">
        <v>0.84980999999999995</v>
      </c>
      <c r="J9" s="1632">
        <v>0.86468999999999996</v>
      </c>
      <c r="K9" s="1632">
        <v>0.86528000000000005</v>
      </c>
      <c r="L9" s="1632">
        <v>0.86895</v>
      </c>
      <c r="M9" s="1632"/>
      <c r="N9" s="1632"/>
      <c r="O9" s="1632"/>
      <c r="P9" s="1631"/>
      <c r="Q9" s="1626"/>
    </row>
    <row r="10" spans="1:17" ht="14.1" customHeight="1">
      <c r="A10" s="1621" t="s">
        <v>2255</v>
      </c>
      <c r="B10" s="1622" t="s">
        <v>2256</v>
      </c>
      <c r="C10" s="1622">
        <v>2024</v>
      </c>
      <c r="D10" s="1623">
        <v>11.350099999999999</v>
      </c>
      <c r="E10" s="1624">
        <v>11.3843</v>
      </c>
      <c r="F10" s="1624">
        <v>11.5214</v>
      </c>
      <c r="G10" s="1624">
        <v>11.6828</v>
      </c>
      <c r="H10" s="1624">
        <v>11.598800000000001</v>
      </c>
      <c r="I10" s="1624">
        <v>11.4178</v>
      </c>
      <c r="J10" s="1624">
        <v>11.715999999999999</v>
      </c>
      <c r="K10" s="1624">
        <v>11.7895</v>
      </c>
      <c r="L10" s="1624">
        <v>11.7852</v>
      </c>
      <c r="M10" s="1624">
        <v>11.790699999999999</v>
      </c>
      <c r="N10" s="1624">
        <v>11.7408</v>
      </c>
      <c r="O10" s="1625">
        <v>11.7447</v>
      </c>
      <c r="P10" s="1624">
        <v>11.629</v>
      </c>
      <c r="Q10" s="1626"/>
    </row>
    <row r="11" spans="1:17" ht="14.1" customHeight="1">
      <c r="A11" s="1627" t="s">
        <v>2255</v>
      </c>
      <c r="B11" s="1628" t="s">
        <v>2256</v>
      </c>
      <c r="C11" s="1622">
        <v>2025</v>
      </c>
      <c r="D11" s="1623">
        <v>11.7456</v>
      </c>
      <c r="E11" s="1624">
        <v>11.657400000000001</v>
      </c>
      <c r="F11" s="1624">
        <v>11.5472</v>
      </c>
      <c r="G11" s="1624">
        <v>11.837999999999999</v>
      </c>
      <c r="H11" s="1624">
        <v>11.5968</v>
      </c>
      <c r="I11" s="1624">
        <v>11.584099999999999</v>
      </c>
      <c r="J11" s="1624">
        <v>11.8537</v>
      </c>
      <c r="K11" s="1624">
        <v>11.8653</v>
      </c>
      <c r="L11" s="1624">
        <v>11.670199999999999</v>
      </c>
      <c r="M11" s="1624"/>
      <c r="N11" s="1624"/>
      <c r="O11" s="1625"/>
      <c r="P11" s="1624"/>
      <c r="Q11" s="1626"/>
    </row>
    <row r="12" spans="1:17" ht="14.1" customHeight="1">
      <c r="A12" s="1621" t="s">
        <v>2257</v>
      </c>
      <c r="B12" s="1622" t="s">
        <v>2258</v>
      </c>
      <c r="C12" s="1622">
        <v>2024</v>
      </c>
      <c r="D12" s="1623">
        <v>0.93679999999999997</v>
      </c>
      <c r="E12" s="1624">
        <v>0.94620000000000004</v>
      </c>
      <c r="F12" s="1624">
        <v>0.96560000000000001</v>
      </c>
      <c r="G12" s="1624">
        <v>0.97609999999999997</v>
      </c>
      <c r="H12" s="1624">
        <v>0.98299999999999998</v>
      </c>
      <c r="I12" s="1624">
        <v>0.96160000000000001</v>
      </c>
      <c r="J12" s="1624">
        <v>0.96760000000000002</v>
      </c>
      <c r="K12" s="1624">
        <v>0.94499999999999995</v>
      </c>
      <c r="L12" s="1624">
        <v>0.94140000000000001</v>
      </c>
      <c r="M12" s="1624">
        <v>0.93859999999999999</v>
      </c>
      <c r="N12" s="1624">
        <v>0.9355</v>
      </c>
      <c r="O12" s="1625">
        <v>0.93389999999999995</v>
      </c>
      <c r="P12" s="1624">
        <v>0.9526</v>
      </c>
      <c r="Q12" s="1626"/>
    </row>
    <row r="13" spans="1:17" ht="14.1" customHeight="1">
      <c r="A13" s="1627" t="s">
        <v>2257</v>
      </c>
      <c r="B13" s="1628" t="s">
        <v>2258</v>
      </c>
      <c r="C13" s="1622">
        <v>2025</v>
      </c>
      <c r="D13" s="1623">
        <v>0.94140000000000001</v>
      </c>
      <c r="E13" s="1624">
        <v>0.94130000000000003</v>
      </c>
      <c r="F13" s="1624">
        <v>0.95479999999999998</v>
      </c>
      <c r="G13" s="1624">
        <v>0.93700000000000006</v>
      </c>
      <c r="H13" s="1624">
        <v>0.93559999999999999</v>
      </c>
      <c r="I13" s="1624">
        <v>0.93799999999999994</v>
      </c>
      <c r="J13" s="1624">
        <v>0.9325</v>
      </c>
      <c r="K13" s="1624">
        <v>0.93869999999999998</v>
      </c>
      <c r="L13" s="1624">
        <v>0.93500000000000005</v>
      </c>
      <c r="M13" s="1624"/>
      <c r="N13" s="1624"/>
      <c r="O13" s="1625"/>
      <c r="P13" s="1624"/>
      <c r="Q13" s="1626"/>
    </row>
    <row r="14" spans="1:17" ht="14.1" customHeight="1">
      <c r="A14" s="1621" t="s">
        <v>2259</v>
      </c>
      <c r="B14" s="1622" t="s">
        <v>2260</v>
      </c>
      <c r="C14" s="1622">
        <v>2024</v>
      </c>
      <c r="D14" s="1623">
        <v>1.0905</v>
      </c>
      <c r="E14" s="1624">
        <v>1.0794999999999999</v>
      </c>
      <c r="F14" s="1624">
        <v>1.0871999999999999</v>
      </c>
      <c r="G14" s="1624">
        <v>1.0728</v>
      </c>
      <c r="H14" s="1624">
        <v>1.0811999999999999</v>
      </c>
      <c r="I14" s="1624">
        <v>1.0759000000000001</v>
      </c>
      <c r="J14" s="1624">
        <v>1.0844</v>
      </c>
      <c r="K14" s="1624">
        <v>1.1012</v>
      </c>
      <c r="L14" s="1624">
        <v>1.1106</v>
      </c>
      <c r="M14" s="1624">
        <v>1.0904</v>
      </c>
      <c r="N14" s="1624">
        <v>1.0629999999999999</v>
      </c>
      <c r="O14" s="1625">
        <v>1.0479000000000001</v>
      </c>
      <c r="P14" s="1624">
        <v>1.0824</v>
      </c>
      <c r="Q14" s="1626"/>
    </row>
    <row r="15" spans="1:17" ht="14.1" customHeight="1">
      <c r="A15" s="1627" t="s">
        <v>2259</v>
      </c>
      <c r="B15" s="1628" t="s">
        <v>2260</v>
      </c>
      <c r="C15" s="1622">
        <v>2025</v>
      </c>
      <c r="D15" s="1623">
        <v>1.0354000000000001</v>
      </c>
      <c r="E15" s="1624">
        <v>1.0412999999999999</v>
      </c>
      <c r="F15" s="1624">
        <v>1.0807</v>
      </c>
      <c r="G15" s="1624">
        <v>1.1214</v>
      </c>
      <c r="H15" s="1624">
        <v>1.1277999999999999</v>
      </c>
      <c r="I15" s="1624">
        <v>1.1516</v>
      </c>
      <c r="J15" s="1624">
        <v>1.1677</v>
      </c>
      <c r="K15" s="1624">
        <v>1.1631</v>
      </c>
      <c r="L15" s="1624">
        <v>1.1732</v>
      </c>
      <c r="M15" s="1624"/>
      <c r="N15" s="1624"/>
      <c r="O15" s="1625"/>
      <c r="P15" s="1624"/>
      <c r="Q15" s="1626"/>
    </row>
    <row r="16" spans="1:17" ht="14.1" customHeight="1">
      <c r="A16" s="1621" t="s">
        <v>2261</v>
      </c>
      <c r="B16" s="1622" t="s">
        <v>2262</v>
      </c>
      <c r="C16" s="1622">
        <v>2024</v>
      </c>
      <c r="D16" s="1633">
        <v>159.46</v>
      </c>
      <c r="E16" s="1634">
        <v>161.38</v>
      </c>
      <c r="F16" s="1634">
        <v>162.77000000000001</v>
      </c>
      <c r="G16" s="1634">
        <v>165.03</v>
      </c>
      <c r="H16" s="1634">
        <v>168.54</v>
      </c>
      <c r="I16" s="1634">
        <v>169.81</v>
      </c>
      <c r="J16" s="1634">
        <v>171.17</v>
      </c>
      <c r="K16" s="1634">
        <v>161.06</v>
      </c>
      <c r="L16" s="1634">
        <v>159.08000000000001</v>
      </c>
      <c r="M16" s="1634">
        <v>163.19999999999999</v>
      </c>
      <c r="N16" s="1634">
        <v>163.22999999999999</v>
      </c>
      <c r="O16" s="1635">
        <v>161.08000000000001</v>
      </c>
      <c r="P16" s="1634">
        <v>163.85</v>
      </c>
      <c r="Q16" s="1626"/>
    </row>
    <row r="17" spans="1:17" ht="14.1" customHeight="1">
      <c r="A17" s="1627" t="s">
        <v>2261</v>
      </c>
      <c r="B17" s="1628" t="s">
        <v>2262</v>
      </c>
      <c r="C17" s="1622">
        <v>2025</v>
      </c>
      <c r="D17" s="1633">
        <v>161.91999999999999</v>
      </c>
      <c r="E17" s="1634">
        <v>158.09</v>
      </c>
      <c r="F17" s="1634">
        <v>161.16999999999999</v>
      </c>
      <c r="G17" s="1634">
        <v>161.66999999999999</v>
      </c>
      <c r="H17" s="1634">
        <v>163.13999999999999</v>
      </c>
      <c r="I17" s="1634">
        <v>166.52</v>
      </c>
      <c r="J17" s="1634">
        <v>171.53</v>
      </c>
      <c r="K17" s="1634">
        <v>171.79</v>
      </c>
      <c r="L17" s="1634">
        <v>173.55</v>
      </c>
      <c r="M17" s="1634"/>
      <c r="N17" s="1634"/>
      <c r="O17" s="1635"/>
      <c r="P17" s="1634"/>
      <c r="Q17" s="1626"/>
    </row>
    <row r="18" spans="1:17" ht="14.1" customHeight="1">
      <c r="A18" s="1621" t="s">
        <v>2263</v>
      </c>
      <c r="B18" s="1622" t="s">
        <v>2264</v>
      </c>
      <c r="C18" s="1622">
        <v>2024</v>
      </c>
      <c r="D18" s="1636">
        <v>24.716000000000001</v>
      </c>
      <c r="E18" s="1637">
        <v>25.231999999999999</v>
      </c>
      <c r="F18" s="1637">
        <v>25.292000000000002</v>
      </c>
      <c r="G18" s="1637">
        <v>25.277999999999999</v>
      </c>
      <c r="H18" s="1637">
        <v>24.818999999999999</v>
      </c>
      <c r="I18" s="1637">
        <v>24.779</v>
      </c>
      <c r="J18" s="1637">
        <v>25.298999999999999</v>
      </c>
      <c r="K18" s="1637">
        <v>25.178999999999998</v>
      </c>
      <c r="L18" s="1637">
        <v>25.099</v>
      </c>
      <c r="M18" s="1637">
        <v>25.297999999999998</v>
      </c>
      <c r="N18" s="1637">
        <v>25.300999999999998</v>
      </c>
      <c r="O18" s="1638">
        <v>25.135999999999999</v>
      </c>
      <c r="P18" s="1637">
        <v>25.12</v>
      </c>
      <c r="Q18" s="1626"/>
    </row>
    <row r="19" spans="1:17" ht="14.1" customHeight="1">
      <c r="A19" s="1627" t="s">
        <v>2263</v>
      </c>
      <c r="B19" s="1628" t="s">
        <v>2264</v>
      </c>
      <c r="C19" s="1622">
        <v>2025</v>
      </c>
      <c r="D19" s="1636">
        <v>25.163</v>
      </c>
      <c r="E19" s="1637">
        <v>25.077000000000002</v>
      </c>
      <c r="F19" s="1637">
        <v>25.001000000000001</v>
      </c>
      <c r="G19" s="1637">
        <v>25.039000000000001</v>
      </c>
      <c r="H19" s="1637">
        <v>24.922999999999998</v>
      </c>
      <c r="I19" s="1637">
        <v>24.803999999999998</v>
      </c>
      <c r="J19" s="1637">
        <v>24.625</v>
      </c>
      <c r="K19" s="1637">
        <v>24.516999999999999</v>
      </c>
      <c r="L19" s="1637">
        <v>24.347000000000001</v>
      </c>
      <c r="M19" s="1637"/>
      <c r="N19" s="1637"/>
      <c r="O19" s="1638"/>
      <c r="P19" s="1637"/>
      <c r="Q19" s="1626"/>
    </row>
    <row r="20" spans="1:17" ht="14.1" customHeight="1">
      <c r="A20" s="1621" t="s">
        <v>2265</v>
      </c>
      <c r="B20" s="1622" t="s">
        <v>2266</v>
      </c>
      <c r="C20" s="1622">
        <v>2024</v>
      </c>
      <c r="D20" s="1633">
        <v>382.04</v>
      </c>
      <c r="E20" s="1634">
        <v>388.04</v>
      </c>
      <c r="F20" s="1634">
        <v>395.09</v>
      </c>
      <c r="G20" s="1634">
        <v>392.41</v>
      </c>
      <c r="H20" s="1634">
        <v>387.18</v>
      </c>
      <c r="I20" s="1634">
        <v>394.76</v>
      </c>
      <c r="J20" s="1634">
        <v>392.84</v>
      </c>
      <c r="K20" s="1634">
        <v>394.7</v>
      </c>
      <c r="L20" s="1634">
        <v>394.86</v>
      </c>
      <c r="M20" s="1634">
        <v>401.9</v>
      </c>
      <c r="N20" s="1634">
        <v>409.25</v>
      </c>
      <c r="O20" s="1635">
        <v>411.99</v>
      </c>
      <c r="P20" s="1634">
        <v>395.3</v>
      </c>
      <c r="Q20" s="1626"/>
    </row>
    <row r="21" spans="1:17" ht="14.1" customHeight="1">
      <c r="A21" s="1627" t="s">
        <v>2265</v>
      </c>
      <c r="B21" s="1628" t="s">
        <v>2266</v>
      </c>
      <c r="C21" s="1622">
        <v>2025</v>
      </c>
      <c r="D21" s="1633">
        <v>411.73</v>
      </c>
      <c r="E21" s="1634">
        <v>403.13</v>
      </c>
      <c r="F21" s="1634">
        <v>399.81</v>
      </c>
      <c r="G21" s="1634">
        <v>406.44</v>
      </c>
      <c r="H21" s="1634">
        <v>403.94</v>
      </c>
      <c r="I21" s="1634">
        <v>402.08</v>
      </c>
      <c r="J21" s="1634">
        <v>399.19</v>
      </c>
      <c r="K21" s="1634">
        <v>396.45</v>
      </c>
      <c r="L21" s="1634">
        <v>391.63</v>
      </c>
      <c r="M21" s="1634"/>
      <c r="N21" s="1634"/>
      <c r="O21" s="1635"/>
      <c r="P21" s="1634"/>
      <c r="Q21" s="1626"/>
    </row>
    <row r="22" spans="1:17" ht="14.1" customHeight="1">
      <c r="A22" s="1621" t="s">
        <v>2267</v>
      </c>
      <c r="B22" s="1622" t="s">
        <v>2268</v>
      </c>
      <c r="C22" s="1622">
        <v>2024</v>
      </c>
      <c r="D22" s="1623">
        <v>4.3647999999999998</v>
      </c>
      <c r="E22" s="1624">
        <v>4.3255999999999997</v>
      </c>
      <c r="F22" s="1624">
        <v>4.3068999999999997</v>
      </c>
      <c r="G22" s="1624">
        <v>4.3026</v>
      </c>
      <c r="H22" s="1624">
        <v>4.2796000000000003</v>
      </c>
      <c r="I22" s="1624">
        <v>4.3209</v>
      </c>
      <c r="J22" s="1624">
        <v>4.2816999999999998</v>
      </c>
      <c r="K22" s="1624">
        <v>4.2916999999999996</v>
      </c>
      <c r="L22" s="1624">
        <v>4.2760999999999996</v>
      </c>
      <c r="M22" s="1624">
        <v>4.3170000000000002</v>
      </c>
      <c r="N22" s="1624">
        <v>4.3316999999999997</v>
      </c>
      <c r="O22" s="1625">
        <v>4.2704000000000004</v>
      </c>
      <c r="P22" s="1624">
        <v>4.3057999999999996</v>
      </c>
      <c r="Q22" s="1626"/>
    </row>
    <row r="23" spans="1:17" ht="14.1" customHeight="1">
      <c r="A23" s="1627" t="s">
        <v>2267</v>
      </c>
      <c r="B23" s="1628" t="s">
        <v>2268</v>
      </c>
      <c r="C23" s="1622">
        <v>2025</v>
      </c>
      <c r="D23" s="1623">
        <v>4.2466999999999997</v>
      </c>
      <c r="E23" s="1624">
        <v>4.1722000000000001</v>
      </c>
      <c r="F23" s="1624">
        <v>4.1820000000000004</v>
      </c>
      <c r="G23" s="1624">
        <v>4.2652000000000001</v>
      </c>
      <c r="H23" s="1624">
        <v>4.2538</v>
      </c>
      <c r="I23" s="1624">
        <v>4.2657999999999996</v>
      </c>
      <c r="J23" s="1624">
        <v>4.2541000000000002</v>
      </c>
      <c r="K23" s="1624">
        <v>4.2613000000000003</v>
      </c>
      <c r="L23" s="1624">
        <v>4.2588999999999997</v>
      </c>
      <c r="M23" s="1624"/>
      <c r="N23" s="1624"/>
      <c r="O23" s="1625"/>
      <c r="P23" s="1624"/>
      <c r="Q23" s="1626"/>
    </row>
    <row r="24" spans="1:17" ht="14.1" customHeight="1">
      <c r="A24" s="1639" t="s">
        <v>2269</v>
      </c>
      <c r="B24" s="1640"/>
      <c r="C24" s="1641"/>
      <c r="D24" s="317"/>
      <c r="E24" s="317"/>
      <c r="F24" s="317"/>
      <c r="G24" s="317"/>
      <c r="H24" s="317"/>
      <c r="I24" s="317"/>
      <c r="J24" s="317"/>
      <c r="K24" s="317"/>
      <c r="L24" s="317"/>
      <c r="M24" s="317"/>
      <c r="N24" s="317"/>
      <c r="O24" s="317"/>
      <c r="P24" s="317"/>
      <c r="Q24" s="527"/>
    </row>
    <row r="25" spans="1:17" ht="14.1" customHeight="1">
      <c r="A25" s="317" t="s">
        <v>2270</v>
      </c>
      <c r="B25" s="317"/>
      <c r="C25" s="317"/>
      <c r="D25" s="317"/>
      <c r="E25" s="317"/>
      <c r="F25" s="317"/>
      <c r="G25" s="317"/>
      <c r="H25" s="317"/>
      <c r="I25" s="317"/>
      <c r="J25" s="317"/>
      <c r="K25" s="317"/>
      <c r="L25" s="317"/>
      <c r="M25" s="317"/>
      <c r="N25" s="317"/>
      <c r="O25" s="317"/>
      <c r="P25" s="317"/>
      <c r="Q25" s="527"/>
    </row>
    <row r="26" spans="1:17" ht="14.1" customHeight="1">
      <c r="A26" s="317" t="s">
        <v>2271</v>
      </c>
      <c r="B26" s="317" t="s">
        <v>2272</v>
      </c>
      <c r="C26" s="317"/>
      <c r="D26" s="317"/>
      <c r="E26" s="317"/>
      <c r="F26" s="317"/>
      <c r="G26" s="317"/>
      <c r="H26" s="317"/>
      <c r="I26" s="317"/>
      <c r="J26" s="317"/>
      <c r="K26" s="317"/>
      <c r="L26" s="317"/>
      <c r="M26" s="317"/>
      <c r="N26" s="317"/>
      <c r="O26" s="317"/>
      <c r="P26" s="317"/>
      <c r="Q26" s="527"/>
    </row>
    <row r="27" spans="1:17" ht="14.1" customHeight="1">
      <c r="A27" s="317" t="s">
        <v>2273</v>
      </c>
      <c r="B27" s="317" t="s">
        <v>2274</v>
      </c>
      <c r="C27" s="317"/>
      <c r="D27" s="317"/>
      <c r="E27" s="317"/>
      <c r="F27" s="527"/>
      <c r="G27" s="527"/>
      <c r="H27" s="527"/>
      <c r="I27" s="317"/>
      <c r="J27" s="317"/>
      <c r="K27" s="527"/>
      <c r="L27" s="527"/>
      <c r="M27" s="527"/>
      <c r="N27" s="317"/>
      <c r="O27" s="317"/>
      <c r="P27" s="317"/>
      <c r="Q27" s="527"/>
    </row>
    <row r="28" spans="1:17" ht="14.1" customHeight="1">
      <c r="A28" s="317" t="s">
        <v>2275</v>
      </c>
      <c r="B28" s="317" t="s">
        <v>2276</v>
      </c>
      <c r="C28" s="317"/>
      <c r="D28" s="317"/>
      <c r="E28" s="317"/>
      <c r="F28" s="527"/>
      <c r="G28" s="527"/>
      <c r="H28" s="527"/>
      <c r="I28" s="317"/>
      <c r="J28" s="317"/>
      <c r="K28" s="527"/>
      <c r="L28" s="527"/>
      <c r="M28" s="527"/>
      <c r="N28" s="317"/>
      <c r="O28" s="317"/>
      <c r="P28" s="317"/>
      <c r="Q28" s="527"/>
    </row>
    <row r="29" spans="1:17" ht="14.1" customHeight="1">
      <c r="A29" s="317" t="s">
        <v>2277</v>
      </c>
      <c r="B29" s="317" t="s">
        <v>2278</v>
      </c>
      <c r="C29" s="317"/>
      <c r="D29" s="317"/>
      <c r="E29" s="317"/>
      <c r="F29" s="527"/>
      <c r="G29" s="527"/>
      <c r="H29" s="527"/>
      <c r="I29" s="317"/>
      <c r="J29" s="317"/>
      <c r="K29" s="527"/>
      <c r="L29" s="527"/>
      <c r="M29" s="527"/>
      <c r="N29" s="317"/>
      <c r="O29" s="317"/>
      <c r="P29" s="317"/>
      <c r="Q29" s="527"/>
    </row>
    <row r="30" spans="1:17" ht="14.1" customHeight="1">
      <c r="A30" s="317" t="s">
        <v>2279</v>
      </c>
      <c r="B30" s="317" t="s">
        <v>2280</v>
      </c>
      <c r="C30" s="317"/>
      <c r="D30" s="317"/>
      <c r="E30" s="317"/>
      <c r="F30" s="527"/>
      <c r="G30" s="527"/>
      <c r="H30" s="527"/>
      <c r="I30" s="317"/>
      <c r="J30" s="317"/>
      <c r="K30" s="527"/>
      <c r="L30" s="527"/>
      <c r="M30" s="527"/>
      <c r="N30" s="317"/>
      <c r="O30" s="317"/>
      <c r="P30" s="527"/>
      <c r="Q30" s="527"/>
    </row>
    <row r="31" spans="1:17" ht="14.1" customHeight="1">
      <c r="A31" s="317" t="s">
        <v>2281</v>
      </c>
      <c r="B31" s="317" t="s">
        <v>2282</v>
      </c>
      <c r="C31" s="317"/>
      <c r="D31" s="317"/>
      <c r="E31" s="317"/>
      <c r="F31" s="527"/>
      <c r="G31" s="527"/>
      <c r="H31" s="527"/>
      <c r="I31" s="317"/>
      <c r="J31" s="317"/>
      <c r="K31" s="527"/>
      <c r="L31" s="527"/>
      <c r="M31" s="527"/>
      <c r="N31" s="317"/>
      <c r="O31" s="317"/>
      <c r="P31" s="527"/>
      <c r="Q31" s="527"/>
    </row>
    <row r="32" spans="1:17" ht="14.1" customHeight="1">
      <c r="A32" s="317" t="s">
        <v>2283</v>
      </c>
      <c r="B32" s="317" t="s">
        <v>2284</v>
      </c>
      <c r="C32" s="317"/>
      <c r="D32" s="317"/>
      <c r="E32" s="527"/>
      <c r="F32" s="527"/>
      <c r="G32" s="527"/>
      <c r="H32" s="527"/>
      <c r="I32" s="317"/>
      <c r="J32" s="527"/>
      <c r="K32" s="527"/>
      <c r="L32" s="527"/>
      <c r="M32" s="527"/>
      <c r="N32" s="317"/>
      <c r="O32" s="317"/>
      <c r="P32" s="1642"/>
      <c r="Q32" s="527"/>
    </row>
    <row r="33" spans="1:17" ht="14.1" customHeight="1">
      <c r="A33" s="317" t="s">
        <v>2285</v>
      </c>
      <c r="B33" s="317" t="s">
        <v>2286</v>
      </c>
      <c r="C33" s="527"/>
      <c r="D33" s="527"/>
      <c r="E33" s="527"/>
      <c r="F33" s="527"/>
      <c r="G33" s="527"/>
      <c r="H33" s="527"/>
      <c r="I33" s="527"/>
      <c r="J33" s="527"/>
      <c r="K33" s="527"/>
      <c r="L33" s="527"/>
      <c r="M33" s="527"/>
      <c r="N33" s="527"/>
      <c r="O33" s="527"/>
      <c r="P33" s="527"/>
      <c r="Q33" s="527"/>
    </row>
    <row r="34" spans="1:17" ht="14.1" customHeight="1">
      <c r="A34" s="317" t="s">
        <v>2287</v>
      </c>
      <c r="B34" s="317" t="s">
        <v>2288</v>
      </c>
      <c r="C34" s="527"/>
      <c r="D34" s="527"/>
      <c r="E34" s="527"/>
      <c r="F34" s="527"/>
      <c r="G34" s="527"/>
      <c r="I34" s="527"/>
      <c r="J34" s="527"/>
      <c r="K34" s="527"/>
      <c r="L34" s="527"/>
      <c r="M34" s="527"/>
      <c r="N34" s="527"/>
      <c r="O34" s="527"/>
      <c r="P34" s="527"/>
      <c r="Q34" s="527"/>
    </row>
    <row r="35" spans="1:17" ht="14.1" customHeight="1">
      <c r="A35" s="1643" t="s">
        <v>2289</v>
      </c>
      <c r="B35" s="317" t="s">
        <v>2290</v>
      </c>
      <c r="C35" s="527"/>
      <c r="D35" s="527"/>
      <c r="E35" s="527"/>
      <c r="F35" s="527"/>
      <c r="G35" s="527"/>
      <c r="H35" s="527"/>
      <c r="I35" s="527"/>
      <c r="J35" s="527"/>
      <c r="K35" s="527"/>
      <c r="L35" s="527"/>
      <c r="M35" s="527"/>
      <c r="N35" s="527"/>
      <c r="O35" s="527"/>
      <c r="P35" s="527"/>
      <c r="Q35" s="527"/>
    </row>
    <row r="36" spans="1:17" ht="14.1" customHeight="1">
      <c r="A36" s="317" t="s">
        <v>2291</v>
      </c>
      <c r="B36" s="317" t="s">
        <v>2292</v>
      </c>
      <c r="C36" s="527"/>
      <c r="D36" s="527"/>
      <c r="E36" s="527"/>
      <c r="F36" s="527"/>
      <c r="G36" s="527"/>
      <c r="H36" s="527"/>
      <c r="I36" s="527"/>
      <c r="J36" s="527"/>
      <c r="K36" s="527"/>
      <c r="L36" s="527"/>
      <c r="M36" s="527" t="s">
        <v>1</v>
      </c>
      <c r="N36" s="527"/>
      <c r="O36" s="527"/>
      <c r="P36" s="527"/>
      <c r="Q36" s="527"/>
    </row>
    <row r="37" spans="1:17" ht="14.1" customHeight="1">
      <c r="A37" s="317" t="s">
        <v>2293</v>
      </c>
      <c r="B37" s="317" t="s">
        <v>2294</v>
      </c>
      <c r="C37" s="527"/>
      <c r="D37" s="527"/>
      <c r="E37" s="527"/>
      <c r="F37" s="527"/>
      <c r="G37" s="527"/>
      <c r="H37" s="527"/>
      <c r="I37" s="527"/>
      <c r="J37" s="527"/>
      <c r="K37" s="527"/>
      <c r="L37" s="527"/>
      <c r="M37" s="527"/>
      <c r="N37" s="527"/>
      <c r="O37" s="527"/>
      <c r="P37" s="527"/>
      <c r="Q37" s="527"/>
    </row>
    <row r="38" spans="1:17" ht="14.1" customHeight="1">
      <c r="A38" s="317" t="s">
        <v>2295</v>
      </c>
      <c r="B38" s="317" t="s">
        <v>2296</v>
      </c>
      <c r="C38" s="527"/>
      <c r="D38" s="527"/>
      <c r="E38" s="527"/>
      <c r="F38" s="527"/>
      <c r="G38" s="527"/>
      <c r="H38" s="527"/>
      <c r="I38" s="527"/>
      <c r="J38" s="527"/>
      <c r="K38" s="527"/>
      <c r="L38" s="527"/>
      <c r="M38" s="527"/>
      <c r="N38" s="527"/>
      <c r="O38" s="527"/>
      <c r="P38" s="527"/>
      <c r="Q38" s="527"/>
    </row>
    <row r="39" spans="1:17" ht="14.1" customHeight="1">
      <c r="A39" s="317" t="s">
        <v>2297</v>
      </c>
      <c r="B39" s="317" t="s">
        <v>2298</v>
      </c>
      <c r="C39" s="527"/>
      <c r="D39" s="527"/>
      <c r="E39" s="527"/>
      <c r="F39" s="527"/>
      <c r="G39" s="527"/>
      <c r="H39" s="527"/>
      <c r="I39" s="527"/>
      <c r="J39" s="527"/>
      <c r="K39" s="527"/>
      <c r="L39" s="527"/>
      <c r="M39" s="527"/>
      <c r="N39" s="527"/>
      <c r="O39" s="527"/>
      <c r="P39" s="527"/>
      <c r="Q39" s="527"/>
    </row>
    <row r="40" spans="1:17" ht="14.1" customHeight="1">
      <c r="A40" s="317" t="s">
        <v>2299</v>
      </c>
      <c r="B40" s="317" t="s">
        <v>2300</v>
      </c>
      <c r="C40" s="527"/>
      <c r="D40" s="527"/>
      <c r="E40" s="527"/>
      <c r="F40" s="527"/>
      <c r="G40" s="527"/>
      <c r="H40" s="527"/>
      <c r="I40" s="527"/>
      <c r="J40" s="527"/>
      <c r="K40" s="527"/>
      <c r="L40" s="527"/>
      <c r="M40" s="527"/>
      <c r="N40" s="527"/>
      <c r="O40" s="527"/>
      <c r="P40" s="527"/>
      <c r="Q40" s="527"/>
    </row>
    <row r="41" spans="1:17" ht="14.1" customHeight="1">
      <c r="A41" s="317" t="s">
        <v>2301</v>
      </c>
      <c r="B41" s="317" t="s">
        <v>2302</v>
      </c>
      <c r="C41" s="527"/>
      <c r="D41" s="527"/>
      <c r="E41" s="527"/>
      <c r="F41" s="527"/>
      <c r="G41" s="527"/>
      <c r="H41" s="527"/>
      <c r="I41" s="527"/>
      <c r="J41" s="527"/>
      <c r="K41" s="527"/>
      <c r="L41" s="527"/>
      <c r="M41" s="527"/>
      <c r="N41" s="527"/>
      <c r="O41" s="527"/>
      <c r="P41" s="527"/>
      <c r="Q41" s="527"/>
    </row>
    <row r="42" spans="1:17" ht="14.1" customHeight="1">
      <c r="A42" s="317" t="s">
        <v>2303</v>
      </c>
      <c r="B42" s="317" t="s">
        <v>2304</v>
      </c>
      <c r="C42" s="527"/>
      <c r="D42" s="527"/>
      <c r="E42" s="527"/>
      <c r="F42" s="527"/>
      <c r="G42" s="527"/>
      <c r="H42" s="527"/>
      <c r="I42" s="527"/>
      <c r="J42" s="527"/>
      <c r="K42" s="527"/>
      <c r="L42" s="527"/>
      <c r="M42" s="527"/>
      <c r="N42" s="527"/>
      <c r="O42" s="527"/>
      <c r="P42" s="527"/>
      <c r="Q42" s="527"/>
    </row>
    <row r="43" spans="1:17" ht="14.1" customHeight="1">
      <c r="A43" s="317" t="s">
        <v>2305</v>
      </c>
      <c r="B43" s="317" t="s">
        <v>2306</v>
      </c>
      <c r="C43" s="527"/>
      <c r="D43" s="527"/>
      <c r="E43" s="527"/>
      <c r="F43" s="527"/>
      <c r="G43" s="527"/>
      <c r="H43" s="527"/>
      <c r="I43" s="527"/>
      <c r="J43" s="527"/>
      <c r="K43" s="527"/>
      <c r="L43" s="527"/>
      <c r="M43" s="527"/>
      <c r="N43" s="527"/>
      <c r="O43" s="527"/>
      <c r="P43" s="527"/>
      <c r="Q43" s="527"/>
    </row>
    <row r="44" spans="1:17" ht="14.1" customHeight="1">
      <c r="A44" s="1639" t="s">
        <v>2307</v>
      </c>
      <c r="C44" s="527"/>
      <c r="D44" s="527"/>
      <c r="E44" s="527"/>
      <c r="F44" s="527"/>
      <c r="G44" s="527"/>
      <c r="H44" s="527"/>
      <c r="I44" s="527"/>
      <c r="J44" s="527"/>
      <c r="K44" s="527"/>
      <c r="L44" s="527"/>
      <c r="M44" s="527"/>
      <c r="N44" s="527"/>
      <c r="O44" s="527"/>
      <c r="P44" s="527"/>
      <c r="Q44" s="527"/>
    </row>
    <row r="45" spans="1:17" ht="14.1" customHeight="1">
      <c r="A45" s="2093" t="s">
        <v>273</v>
      </c>
      <c r="B45" s="527"/>
      <c r="C45" s="527"/>
      <c r="D45" s="527"/>
      <c r="E45" s="527"/>
      <c r="F45" s="527"/>
      <c r="G45" s="527"/>
      <c r="H45" s="527"/>
      <c r="I45" s="527"/>
      <c r="J45" s="527"/>
      <c r="K45" s="527"/>
      <c r="L45" s="527"/>
      <c r="M45" s="527"/>
      <c r="N45" s="527"/>
      <c r="O45" s="527"/>
      <c r="P45" s="527"/>
      <c r="Q45" s="527"/>
    </row>
  </sheetData>
  <hyperlinks>
    <hyperlink ref="A45" location="'Inhaltsverzeichnis '!A1" display="Zurück zum Inhaltsverzeichnis" xr:uid="{671D3065-8070-47A2-8A7F-C7CB288E309D}"/>
  </hyperlinks>
  <pageMargins left="0.78740157480314965" right="0.78740157480314965" top="0.39370078740157483" bottom="0.19685039370078741" header="0.19685039370078741" footer="0.19685039370078741"/>
  <pageSetup paperSize="9" scale="58" orientation="portrait" verticalDpi="300" r:id="rId1"/>
  <headerFooter alignWithMargins="0">
    <oddFooter>&amp;L&amp;D / &amp;T&amp;R&amp;F / &amp;A</oddFooter>
  </headerFooter>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342C9-B1C6-4BCD-8C52-3E6AA369B89A}">
  <sheetPr>
    <tabColor rgb="FF597C39"/>
    <pageSetUpPr fitToPage="1"/>
  </sheetPr>
  <dimension ref="A1:EK65"/>
  <sheetViews>
    <sheetView showGridLines="0" zoomScaleNormal="100" workbookViewId="0"/>
  </sheetViews>
  <sheetFormatPr baseColWidth="10" defaultColWidth="10" defaultRowHeight="16.5"/>
  <cols>
    <col min="1" max="1" width="22.25" style="1697" customWidth="1"/>
    <col min="2" max="2" width="7.5" style="403" customWidth="1"/>
    <col min="3" max="17" width="5.125" style="403" customWidth="1"/>
    <col min="18" max="18" width="4.625" style="403" customWidth="1"/>
    <col min="19" max="16384" width="10" style="403"/>
  </cols>
  <sheetData>
    <row r="1" spans="1:141" s="396" customFormat="1" ht="30" customHeight="1">
      <c r="A1" s="1644" t="s">
        <v>2308</v>
      </c>
      <c r="B1" s="1645"/>
      <c r="C1" s="1645"/>
      <c r="D1" s="1645"/>
      <c r="E1" s="1645"/>
      <c r="F1" s="1645"/>
      <c r="G1" s="1645"/>
      <c r="H1" s="1645"/>
      <c r="I1" s="1645"/>
      <c r="J1" s="1645"/>
      <c r="K1" s="1645"/>
      <c r="L1" s="1645"/>
      <c r="M1" s="1645"/>
      <c r="N1" s="1645"/>
      <c r="O1" s="1645"/>
      <c r="P1" s="1645"/>
      <c r="Q1" s="1645"/>
    </row>
    <row r="2" spans="1:141" s="1647" customFormat="1" ht="20.100000000000001" customHeight="1">
      <c r="A2" s="1646" t="s">
        <v>2309</v>
      </c>
      <c r="B2" s="744"/>
      <c r="C2" s="744"/>
      <c r="D2" s="744"/>
      <c r="E2" s="744"/>
      <c r="F2" s="744"/>
      <c r="G2" s="744"/>
      <c r="H2" s="744"/>
      <c r="I2" s="744"/>
      <c r="J2" s="744"/>
      <c r="K2" s="744"/>
      <c r="L2" s="744"/>
      <c r="M2" s="744"/>
      <c r="N2" s="744"/>
      <c r="O2" s="744"/>
      <c r="P2" s="744"/>
      <c r="Q2" s="744"/>
    </row>
    <row r="3" spans="1:141" s="435" customFormat="1" ht="15" customHeight="1">
      <c r="A3" s="2082" t="s">
        <v>2310</v>
      </c>
      <c r="B3" s="2085" t="s">
        <v>2311</v>
      </c>
      <c r="C3" s="1648" t="s">
        <v>304</v>
      </c>
      <c r="D3" s="1649"/>
      <c r="E3" s="1650" t="s">
        <v>1256</v>
      </c>
      <c r="F3" s="1650" t="s">
        <v>231</v>
      </c>
      <c r="G3" s="1650" t="s">
        <v>1257</v>
      </c>
      <c r="H3" s="1650" t="s">
        <v>1258</v>
      </c>
      <c r="I3" s="1650" t="s">
        <v>1259</v>
      </c>
      <c r="J3" s="1648" t="s">
        <v>304</v>
      </c>
      <c r="K3" s="1651"/>
      <c r="L3" s="1652" t="s">
        <v>1256</v>
      </c>
      <c r="M3" s="1653" t="s">
        <v>231</v>
      </c>
      <c r="N3" s="1653" t="s">
        <v>1257</v>
      </c>
      <c r="O3" s="1653" t="s">
        <v>1258</v>
      </c>
      <c r="P3" s="2088" t="s">
        <v>1259</v>
      </c>
      <c r="Q3" s="2089"/>
      <c r="R3" s="403"/>
      <c r="S3" s="403"/>
      <c r="T3" s="403"/>
      <c r="U3" s="403"/>
      <c r="V3" s="403"/>
      <c r="W3" s="403"/>
      <c r="X3" s="403"/>
      <c r="Y3" s="403"/>
      <c r="Z3" s="403"/>
      <c r="AA3" s="403"/>
      <c r="AB3" s="403"/>
      <c r="AC3" s="403"/>
      <c r="AD3" s="403"/>
      <c r="AE3" s="403"/>
      <c r="AF3" s="403"/>
      <c r="AG3" s="403"/>
      <c r="AH3" s="403"/>
      <c r="AI3" s="403"/>
      <c r="AJ3" s="403"/>
      <c r="AK3" s="403"/>
      <c r="AL3" s="403"/>
      <c r="AM3" s="403"/>
      <c r="AN3" s="403"/>
      <c r="AO3" s="403"/>
      <c r="AP3" s="403"/>
      <c r="AQ3" s="403"/>
      <c r="AR3" s="403"/>
      <c r="AS3" s="403"/>
      <c r="AT3" s="403"/>
      <c r="AU3" s="403"/>
      <c r="AV3" s="403"/>
      <c r="AW3" s="403"/>
      <c r="AX3" s="403"/>
      <c r="AY3" s="403"/>
      <c r="AZ3" s="403"/>
      <c r="BA3" s="403"/>
      <c r="BB3" s="403"/>
      <c r="BC3" s="403"/>
      <c r="BD3" s="403"/>
      <c r="BE3" s="403"/>
      <c r="BF3" s="403"/>
      <c r="BG3" s="403"/>
      <c r="BH3" s="403"/>
      <c r="BI3" s="403"/>
      <c r="BJ3" s="403"/>
      <c r="BK3" s="403"/>
      <c r="BL3" s="403"/>
      <c r="BM3" s="403"/>
      <c r="BN3" s="403"/>
      <c r="BO3" s="403"/>
      <c r="BP3" s="403"/>
      <c r="BQ3" s="403"/>
      <c r="BR3" s="403"/>
      <c r="BS3" s="403"/>
      <c r="BT3" s="403"/>
      <c r="BU3" s="403"/>
      <c r="BV3" s="403"/>
      <c r="BW3" s="403"/>
      <c r="BX3" s="403"/>
      <c r="BY3" s="403"/>
      <c r="BZ3" s="403"/>
      <c r="CA3" s="403"/>
      <c r="CB3" s="403"/>
      <c r="CC3" s="403"/>
      <c r="CD3" s="403"/>
      <c r="CE3" s="403"/>
      <c r="CF3" s="403"/>
      <c r="CG3" s="403"/>
      <c r="CH3" s="403"/>
      <c r="CI3" s="403"/>
      <c r="CJ3" s="403"/>
      <c r="CK3" s="403"/>
      <c r="CL3" s="403"/>
      <c r="CM3" s="403"/>
      <c r="CN3" s="403"/>
      <c r="CO3" s="403"/>
      <c r="CP3" s="403"/>
      <c r="CQ3" s="403"/>
      <c r="CR3" s="403"/>
      <c r="CS3" s="403"/>
      <c r="CT3" s="403"/>
      <c r="CU3" s="403"/>
      <c r="CV3" s="403"/>
      <c r="CW3" s="403"/>
      <c r="CX3" s="403"/>
      <c r="CY3" s="403"/>
      <c r="CZ3" s="403"/>
      <c r="DA3" s="403"/>
      <c r="DB3" s="403"/>
      <c r="DC3" s="403"/>
      <c r="DD3" s="403"/>
      <c r="DE3" s="403"/>
      <c r="DF3" s="403"/>
      <c r="DG3" s="403"/>
      <c r="DH3" s="403"/>
      <c r="DI3" s="403"/>
      <c r="DJ3" s="403"/>
      <c r="DK3" s="403"/>
      <c r="DL3" s="403"/>
      <c r="DM3" s="403"/>
      <c r="DN3" s="403"/>
      <c r="DO3" s="403"/>
      <c r="DP3" s="403"/>
      <c r="DQ3" s="403"/>
      <c r="DR3" s="403"/>
      <c r="DS3" s="403"/>
      <c r="DT3" s="403"/>
      <c r="DU3" s="403"/>
      <c r="DV3" s="403"/>
      <c r="DW3" s="403"/>
      <c r="DX3" s="403"/>
      <c r="DY3" s="403"/>
      <c r="DZ3" s="403"/>
      <c r="EA3" s="403"/>
      <c r="EB3" s="403"/>
      <c r="EC3" s="403"/>
      <c r="ED3" s="403"/>
      <c r="EE3" s="403"/>
      <c r="EF3" s="403"/>
      <c r="EG3" s="403"/>
      <c r="EH3" s="403"/>
      <c r="EI3" s="403"/>
      <c r="EJ3" s="403"/>
      <c r="EK3" s="403"/>
    </row>
    <row r="4" spans="1:141" s="435" customFormat="1" ht="11.1" customHeight="1">
      <c r="A4" s="2083"/>
      <c r="B4" s="2086"/>
      <c r="C4" s="1652">
        <v>2023</v>
      </c>
      <c r="D4" s="1652">
        <v>2024</v>
      </c>
      <c r="E4" s="2090">
        <v>2025</v>
      </c>
      <c r="F4" s="2090"/>
      <c r="G4" s="2090"/>
      <c r="H4" s="2090"/>
      <c r="I4" s="2091"/>
      <c r="J4" s="1654">
        <v>2023</v>
      </c>
      <c r="K4" s="1654">
        <v>2024</v>
      </c>
      <c r="L4" s="2090">
        <v>2025</v>
      </c>
      <c r="M4" s="2090"/>
      <c r="N4" s="2090"/>
      <c r="O4" s="2090"/>
      <c r="P4" s="2090"/>
      <c r="Q4" s="2091"/>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403"/>
      <c r="BD4" s="403"/>
      <c r="BE4" s="403"/>
      <c r="BF4" s="403"/>
      <c r="BG4" s="403"/>
      <c r="BH4" s="403"/>
      <c r="BI4" s="403"/>
      <c r="BJ4" s="403"/>
      <c r="BK4" s="403"/>
      <c r="BL4" s="403"/>
      <c r="BM4" s="403"/>
      <c r="BN4" s="403"/>
      <c r="BO4" s="403"/>
      <c r="BP4" s="403"/>
      <c r="BQ4" s="403"/>
      <c r="BR4" s="403"/>
      <c r="BS4" s="403"/>
      <c r="BT4" s="403"/>
      <c r="BU4" s="403"/>
      <c r="BV4" s="403"/>
      <c r="BW4" s="403"/>
      <c r="BX4" s="403"/>
      <c r="BY4" s="403"/>
      <c r="BZ4" s="403"/>
      <c r="CA4" s="403"/>
      <c r="CB4" s="403"/>
      <c r="CC4" s="403"/>
      <c r="CD4" s="403"/>
      <c r="CE4" s="403"/>
      <c r="CF4" s="403"/>
      <c r="CG4" s="403"/>
      <c r="CH4" s="403"/>
      <c r="CI4" s="403"/>
      <c r="CJ4" s="403"/>
      <c r="CK4" s="403"/>
      <c r="CL4" s="403"/>
      <c r="CM4" s="403"/>
      <c r="CN4" s="403"/>
      <c r="CO4" s="403"/>
      <c r="CP4" s="403"/>
      <c r="CQ4" s="403"/>
      <c r="CR4" s="403"/>
      <c r="CS4" s="403"/>
      <c r="CT4" s="403"/>
      <c r="CU4" s="403"/>
      <c r="CV4" s="403"/>
      <c r="CW4" s="403"/>
      <c r="CX4" s="403"/>
      <c r="CY4" s="403"/>
      <c r="CZ4" s="403"/>
      <c r="DA4" s="403"/>
      <c r="DB4" s="403"/>
      <c r="DC4" s="403"/>
      <c r="DD4" s="403"/>
      <c r="DE4" s="403"/>
      <c r="DF4" s="403"/>
      <c r="DG4" s="403"/>
      <c r="DH4" s="403"/>
      <c r="DI4" s="403"/>
      <c r="DJ4" s="403"/>
      <c r="DK4" s="403"/>
      <c r="DL4" s="403"/>
      <c r="DM4" s="403"/>
      <c r="DN4" s="403"/>
      <c r="DO4" s="403"/>
      <c r="DP4" s="403"/>
      <c r="DQ4" s="403"/>
      <c r="DR4" s="403"/>
      <c r="DS4" s="403"/>
      <c r="DT4" s="403"/>
      <c r="DU4" s="403"/>
      <c r="DV4" s="403"/>
      <c r="DW4" s="403"/>
      <c r="DX4" s="403"/>
      <c r="DY4" s="403"/>
      <c r="DZ4" s="403"/>
      <c r="EA4" s="403"/>
      <c r="EB4" s="403"/>
      <c r="EC4" s="403"/>
      <c r="ED4" s="403"/>
      <c r="EE4" s="403"/>
      <c r="EF4" s="403"/>
      <c r="EG4" s="403"/>
      <c r="EH4" s="403"/>
      <c r="EI4" s="403"/>
      <c r="EJ4" s="403"/>
      <c r="EK4" s="403"/>
    </row>
    <row r="5" spans="1:141" s="435" customFormat="1" ht="29.45" customHeight="1">
      <c r="A5" s="2084"/>
      <c r="B5" s="2087"/>
      <c r="C5" s="1655" t="s">
        <v>2312</v>
      </c>
      <c r="D5" s="1656"/>
      <c r="E5" s="1656"/>
      <c r="F5" s="1656"/>
      <c r="G5" s="1656"/>
      <c r="H5" s="1656"/>
      <c r="I5" s="1656"/>
      <c r="J5" s="1657" t="s">
        <v>2313</v>
      </c>
      <c r="K5" s="1658"/>
      <c r="L5" s="1658"/>
      <c r="M5" s="1658"/>
      <c r="N5" s="1658"/>
      <c r="O5" s="1658"/>
      <c r="P5" s="1659"/>
      <c r="Q5" s="1660" t="s">
        <v>2314</v>
      </c>
      <c r="R5" s="403"/>
      <c r="S5" s="403"/>
      <c r="T5" s="403"/>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c r="AT5" s="403"/>
      <c r="AU5" s="403"/>
      <c r="AV5" s="403"/>
      <c r="AW5" s="403"/>
      <c r="AX5" s="403"/>
      <c r="AY5" s="403"/>
      <c r="AZ5" s="403"/>
      <c r="BA5" s="403"/>
      <c r="BB5" s="403"/>
      <c r="BC5" s="403"/>
      <c r="BD5" s="403"/>
      <c r="BE5" s="403"/>
      <c r="BF5" s="403"/>
      <c r="BG5" s="403"/>
      <c r="BH5" s="403"/>
      <c r="BI5" s="403"/>
      <c r="BJ5" s="403"/>
      <c r="BK5" s="403"/>
      <c r="BL5" s="403"/>
      <c r="BM5" s="403"/>
      <c r="BN5" s="403"/>
      <c r="BO5" s="403"/>
      <c r="BP5" s="403"/>
      <c r="BQ5" s="403"/>
      <c r="BR5" s="403"/>
      <c r="BS5" s="403"/>
      <c r="BT5" s="403"/>
      <c r="BU5" s="403"/>
      <c r="BV5" s="403"/>
      <c r="BW5" s="403"/>
      <c r="BX5" s="403"/>
      <c r="BY5" s="403"/>
      <c r="BZ5" s="403"/>
      <c r="CA5" s="403"/>
      <c r="CB5" s="403"/>
      <c r="CC5" s="403"/>
      <c r="CD5" s="403"/>
      <c r="CE5" s="403"/>
      <c r="CF5" s="403"/>
      <c r="CG5" s="403"/>
      <c r="CH5" s="403"/>
      <c r="CI5" s="403"/>
      <c r="CJ5" s="403"/>
      <c r="CK5" s="403"/>
      <c r="CL5" s="403"/>
      <c r="CM5" s="403"/>
      <c r="CN5" s="403"/>
      <c r="CO5" s="403"/>
      <c r="CP5" s="403"/>
      <c r="CQ5" s="403"/>
      <c r="CR5" s="403"/>
      <c r="CS5" s="403"/>
      <c r="CT5" s="403"/>
      <c r="CU5" s="403"/>
      <c r="CV5" s="403"/>
      <c r="CW5" s="403"/>
      <c r="CX5" s="403"/>
      <c r="CY5" s="403"/>
      <c r="CZ5" s="403"/>
      <c r="DA5" s="403"/>
      <c r="DB5" s="403"/>
      <c r="DC5" s="403"/>
      <c r="DD5" s="403"/>
      <c r="DE5" s="403"/>
      <c r="DF5" s="403"/>
      <c r="DG5" s="403"/>
      <c r="DH5" s="403"/>
      <c r="DI5" s="403"/>
      <c r="DJ5" s="403"/>
      <c r="DK5" s="403"/>
      <c r="DL5" s="403"/>
      <c r="DM5" s="403"/>
      <c r="DN5" s="403"/>
      <c r="DO5" s="403"/>
      <c r="DP5" s="403"/>
      <c r="DQ5" s="403"/>
      <c r="DR5" s="403"/>
      <c r="DS5" s="403"/>
      <c r="DT5" s="403"/>
      <c r="DU5" s="403"/>
      <c r="DV5" s="403"/>
      <c r="DW5" s="403"/>
      <c r="DX5" s="403"/>
      <c r="DY5" s="403"/>
      <c r="DZ5" s="403"/>
      <c r="EA5" s="403"/>
      <c r="EB5" s="403"/>
      <c r="EC5" s="403"/>
      <c r="ED5" s="403"/>
      <c r="EE5" s="403"/>
      <c r="EF5" s="403"/>
      <c r="EG5" s="403"/>
      <c r="EH5" s="403"/>
      <c r="EI5" s="403"/>
      <c r="EJ5" s="403"/>
      <c r="EK5" s="403"/>
    </row>
    <row r="6" spans="1:141" s="435" customFormat="1" ht="12.95" customHeight="1">
      <c r="A6" s="1661" t="s">
        <v>2315</v>
      </c>
      <c r="B6" s="1662">
        <v>1000</v>
      </c>
      <c r="C6" s="1663">
        <v>111.3</v>
      </c>
      <c r="D6" s="1664">
        <v>106</v>
      </c>
      <c r="E6" s="1665">
        <v>112.6</v>
      </c>
      <c r="F6" s="1665">
        <v>113.7</v>
      </c>
      <c r="G6" s="1665">
        <v>113.5</v>
      </c>
      <c r="H6" s="1665">
        <v>113.5</v>
      </c>
      <c r="I6" s="1665">
        <v>115.4</v>
      </c>
      <c r="J6" s="1666">
        <v>6.2022900763358848</v>
      </c>
      <c r="K6" s="1667">
        <v>-4.7619047619047592</v>
      </c>
      <c r="L6" s="1668">
        <v>6.5279091769157844</v>
      </c>
      <c r="M6" s="1668">
        <v>7.772511848341253</v>
      </c>
      <c r="N6" s="1668">
        <v>7.8897338403041744</v>
      </c>
      <c r="O6" s="1668">
        <v>8.4049665711556827</v>
      </c>
      <c r="P6" s="1668">
        <v>10.114503816793913</v>
      </c>
      <c r="Q6" s="1669">
        <v>1.6740088105726869</v>
      </c>
      <c r="R6" s="403"/>
      <c r="S6" s="403" t="s">
        <v>1281</v>
      </c>
      <c r="T6" s="403"/>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c r="AT6" s="403"/>
      <c r="AU6" s="403"/>
      <c r="AV6" s="403"/>
      <c r="AW6" s="403"/>
      <c r="AX6" s="403"/>
      <c r="AY6" s="403"/>
      <c r="AZ6" s="403"/>
      <c r="BA6" s="403"/>
      <c r="BB6" s="403"/>
      <c r="BC6" s="403"/>
      <c r="BD6" s="403"/>
      <c r="BE6" s="403"/>
      <c r="BF6" s="403"/>
      <c r="BG6" s="403"/>
      <c r="BH6" s="403"/>
      <c r="BI6" s="403"/>
      <c r="BJ6" s="403"/>
      <c r="BK6" s="403"/>
      <c r="BL6" s="403"/>
      <c r="BM6" s="403"/>
      <c r="BN6" s="403"/>
      <c r="BO6" s="403"/>
      <c r="BP6" s="403"/>
      <c r="BQ6" s="403"/>
      <c r="BR6" s="403"/>
      <c r="BS6" s="403"/>
      <c r="BT6" s="403"/>
      <c r="BU6" s="403"/>
      <c r="BV6" s="403"/>
      <c r="BW6" s="403"/>
      <c r="BX6" s="403"/>
      <c r="BY6" s="403"/>
      <c r="BZ6" s="403"/>
      <c r="CA6" s="403"/>
      <c r="CB6" s="403"/>
      <c r="CC6" s="403"/>
      <c r="CD6" s="403"/>
      <c r="CE6" s="403"/>
      <c r="CF6" s="403"/>
      <c r="CG6" s="403"/>
      <c r="CH6" s="403"/>
      <c r="CI6" s="403"/>
      <c r="CJ6" s="403"/>
      <c r="CK6" s="403"/>
      <c r="CL6" s="403"/>
      <c r="CM6" s="403"/>
      <c r="CN6" s="403"/>
      <c r="CO6" s="403"/>
      <c r="CP6" s="403"/>
      <c r="CQ6" s="403"/>
      <c r="CR6" s="403"/>
      <c r="CS6" s="403"/>
      <c r="CT6" s="403"/>
      <c r="CU6" s="403"/>
      <c r="CV6" s="403"/>
      <c r="CW6" s="403"/>
      <c r="CX6" s="403"/>
      <c r="CY6" s="403"/>
      <c r="CZ6" s="403"/>
      <c r="DA6" s="403"/>
      <c r="DB6" s="403"/>
      <c r="DC6" s="403"/>
      <c r="DD6" s="403"/>
      <c r="DE6" s="403"/>
      <c r="DF6" s="403"/>
      <c r="DG6" s="403"/>
      <c r="DH6" s="403"/>
      <c r="DI6" s="403"/>
      <c r="DJ6" s="403"/>
      <c r="DK6" s="403"/>
      <c r="DL6" s="403"/>
      <c r="DM6" s="403"/>
      <c r="DN6" s="403"/>
      <c r="DO6" s="403"/>
      <c r="DP6" s="403"/>
      <c r="DQ6" s="403"/>
      <c r="DR6" s="403"/>
      <c r="DS6" s="403"/>
      <c r="DT6" s="403"/>
      <c r="DU6" s="403"/>
      <c r="DV6" s="403"/>
      <c r="DW6" s="403"/>
      <c r="DX6" s="403"/>
      <c r="DY6" s="403"/>
      <c r="DZ6" s="403"/>
      <c r="EA6" s="403"/>
      <c r="EB6" s="403"/>
      <c r="EC6" s="403"/>
      <c r="ED6" s="403"/>
      <c r="EE6" s="403"/>
      <c r="EF6" s="403"/>
      <c r="EG6" s="403"/>
      <c r="EH6" s="403"/>
      <c r="EI6" s="403"/>
      <c r="EJ6" s="403"/>
      <c r="EK6" s="403"/>
    </row>
    <row r="7" spans="1:141" s="435" customFormat="1" ht="12.95" customHeight="1">
      <c r="A7" s="1661" t="s">
        <v>2316</v>
      </c>
      <c r="B7" s="1662">
        <v>746.11</v>
      </c>
      <c r="C7" s="1670">
        <v>107.1</v>
      </c>
      <c r="D7" s="1671">
        <v>103.2</v>
      </c>
      <c r="E7" s="1672">
        <v>110.8</v>
      </c>
      <c r="F7" s="1672">
        <v>112.4</v>
      </c>
      <c r="G7" s="1672">
        <v>111.8</v>
      </c>
      <c r="H7" s="1672">
        <v>112.5</v>
      </c>
      <c r="I7" s="1672">
        <v>114.6</v>
      </c>
      <c r="J7" s="1673">
        <v>1.4204545454545467</v>
      </c>
      <c r="K7" s="1674">
        <v>-3.6414565826330403</v>
      </c>
      <c r="L7" s="1675">
        <v>8.6274509803921546</v>
      </c>
      <c r="M7" s="1675">
        <v>9.8729227761485987</v>
      </c>
      <c r="N7" s="1675">
        <v>8.6491739552963907</v>
      </c>
      <c r="O7" s="1675">
        <v>10.294117647058826</v>
      </c>
      <c r="P7" s="1675">
        <v>12.133072407044992</v>
      </c>
      <c r="Q7" s="1676">
        <v>1.86666666666666</v>
      </c>
      <c r="R7" s="403"/>
      <c r="S7" s="403" t="s">
        <v>1281</v>
      </c>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403"/>
      <c r="BN7" s="403"/>
      <c r="BO7" s="403"/>
      <c r="BP7" s="403"/>
      <c r="BQ7" s="403"/>
      <c r="BR7" s="403"/>
      <c r="BS7" s="403"/>
      <c r="BT7" s="403"/>
      <c r="BU7" s="403"/>
      <c r="BV7" s="403"/>
      <c r="BW7" s="403"/>
      <c r="BX7" s="403"/>
      <c r="BY7" s="403"/>
      <c r="BZ7" s="403"/>
      <c r="CA7" s="403"/>
      <c r="CB7" s="403"/>
      <c r="CC7" s="403"/>
      <c r="CD7" s="403"/>
      <c r="CE7" s="403"/>
      <c r="CF7" s="403"/>
      <c r="CG7" s="403"/>
      <c r="CH7" s="403"/>
      <c r="CI7" s="403"/>
      <c r="CJ7" s="403"/>
      <c r="CK7" s="403"/>
      <c r="CL7" s="403"/>
      <c r="CM7" s="403"/>
      <c r="CN7" s="403"/>
      <c r="CO7" s="403"/>
      <c r="CP7" s="403"/>
      <c r="CQ7" s="403"/>
      <c r="CR7" s="403"/>
      <c r="CS7" s="403"/>
      <c r="CT7" s="403"/>
      <c r="CU7" s="403"/>
      <c r="CV7" s="403"/>
      <c r="CW7" s="403"/>
      <c r="CX7" s="403"/>
      <c r="CY7" s="403"/>
      <c r="CZ7" s="403"/>
      <c r="DA7" s="403"/>
      <c r="DB7" s="403"/>
      <c r="DC7" s="403"/>
      <c r="DD7" s="403"/>
      <c r="DE7" s="403"/>
      <c r="DF7" s="403"/>
      <c r="DG7" s="403"/>
      <c r="DH7" s="403"/>
      <c r="DI7" s="403"/>
      <c r="DJ7" s="403"/>
      <c r="DK7" s="403"/>
      <c r="DL7" s="403"/>
      <c r="DM7" s="403"/>
      <c r="DN7" s="403"/>
      <c r="DO7" s="403"/>
      <c r="DP7" s="403"/>
      <c r="DQ7" s="403"/>
      <c r="DR7" s="403"/>
      <c r="DS7" s="403"/>
      <c r="DT7" s="403"/>
      <c r="DU7" s="403"/>
      <c r="DV7" s="403"/>
      <c r="DW7" s="403"/>
      <c r="DX7" s="403"/>
      <c r="DY7" s="403"/>
      <c r="DZ7" s="403"/>
      <c r="EA7" s="403"/>
      <c r="EB7" s="403"/>
      <c r="EC7" s="403"/>
      <c r="ED7" s="403"/>
      <c r="EE7" s="403"/>
      <c r="EF7" s="403"/>
      <c r="EG7" s="403"/>
      <c r="EH7" s="403"/>
      <c r="EI7" s="403"/>
      <c r="EJ7" s="403"/>
      <c r="EK7" s="403"/>
    </row>
    <row r="8" spans="1:141" s="435" customFormat="1" ht="12.95" customHeight="1">
      <c r="A8" s="1661" t="s">
        <v>2317</v>
      </c>
      <c r="B8" s="1662">
        <v>29.44</v>
      </c>
      <c r="C8" s="1670">
        <v>143.1</v>
      </c>
      <c r="D8" s="1671">
        <v>129.6</v>
      </c>
      <c r="E8" s="1672">
        <v>134.69999999999999</v>
      </c>
      <c r="F8" s="1672">
        <v>126.6</v>
      </c>
      <c r="G8" s="1672">
        <v>127.7</v>
      </c>
      <c r="H8" s="1672">
        <v>128.4</v>
      </c>
      <c r="I8" s="1672">
        <v>121.4</v>
      </c>
      <c r="J8" s="1673">
        <v>10.587326120556398</v>
      </c>
      <c r="K8" s="1674">
        <v>-9.4339622641509351</v>
      </c>
      <c r="L8" s="1675">
        <v>-0.88300220750554104</v>
      </c>
      <c r="M8" s="1675">
        <v>-3.2110091743119398</v>
      </c>
      <c r="N8" s="1675">
        <v>-1.4660493827160366</v>
      </c>
      <c r="O8" s="1675">
        <v>4.2207792207792068</v>
      </c>
      <c r="P8" s="1675">
        <v>1.505016722408044</v>
      </c>
      <c r="Q8" s="1676">
        <v>-5.4517133956386203</v>
      </c>
      <c r="R8" s="403"/>
      <c r="S8" s="403" t="s">
        <v>1281</v>
      </c>
      <c r="T8" s="403"/>
      <c r="U8" s="403"/>
      <c r="V8" s="403"/>
      <c r="W8" s="403"/>
      <c r="X8" s="403"/>
      <c r="Y8" s="403"/>
      <c r="Z8" s="403"/>
      <c r="AA8" s="403"/>
      <c r="AB8" s="403"/>
      <c r="AC8" s="403"/>
      <c r="AD8" s="403"/>
      <c r="AE8" s="403"/>
      <c r="AF8" s="403"/>
      <c r="AG8" s="403"/>
      <c r="AH8" s="403"/>
      <c r="AI8" s="403"/>
      <c r="AJ8" s="403"/>
      <c r="AK8" s="403"/>
      <c r="AL8" s="403"/>
      <c r="AM8" s="403"/>
      <c r="AN8" s="403"/>
      <c r="AO8" s="403"/>
      <c r="AP8" s="403"/>
      <c r="AQ8" s="403"/>
      <c r="AR8" s="403"/>
      <c r="AS8" s="403"/>
      <c r="AT8" s="403"/>
      <c r="AU8" s="403"/>
      <c r="AV8" s="403"/>
      <c r="AW8" s="403"/>
      <c r="AX8" s="403"/>
      <c r="AY8" s="403"/>
      <c r="AZ8" s="403"/>
      <c r="BA8" s="403"/>
      <c r="BB8" s="403"/>
      <c r="BC8" s="403"/>
      <c r="BD8" s="403"/>
      <c r="BE8" s="403"/>
      <c r="BF8" s="403"/>
      <c r="BG8" s="403"/>
      <c r="BH8" s="403"/>
      <c r="BI8" s="403"/>
      <c r="BJ8" s="403"/>
      <c r="BK8" s="403"/>
      <c r="BL8" s="403"/>
      <c r="BM8" s="403"/>
      <c r="BN8" s="403"/>
      <c r="BO8" s="403"/>
      <c r="BP8" s="403"/>
      <c r="BQ8" s="403"/>
      <c r="BR8" s="403"/>
      <c r="BS8" s="403"/>
      <c r="BT8" s="403"/>
      <c r="BU8" s="403"/>
      <c r="BV8" s="403"/>
      <c r="BW8" s="403"/>
      <c r="BX8" s="403"/>
      <c r="BY8" s="403"/>
      <c r="BZ8" s="403"/>
      <c r="CA8" s="403"/>
      <c r="CB8" s="403"/>
      <c r="CC8" s="403"/>
      <c r="CD8" s="403"/>
      <c r="CE8" s="403"/>
      <c r="CF8" s="403"/>
      <c r="CG8" s="403"/>
      <c r="CH8" s="403"/>
      <c r="CI8" s="403"/>
      <c r="CJ8" s="403"/>
      <c r="CK8" s="403"/>
      <c r="CL8" s="403"/>
      <c r="CM8" s="403"/>
      <c r="CN8" s="403"/>
      <c r="CO8" s="403"/>
      <c r="CP8" s="403"/>
      <c r="CQ8" s="403"/>
      <c r="CR8" s="403"/>
      <c r="CS8" s="403"/>
      <c r="CT8" s="403"/>
      <c r="CU8" s="403"/>
      <c r="CV8" s="403"/>
      <c r="CW8" s="403"/>
      <c r="CX8" s="403"/>
      <c r="CY8" s="403"/>
      <c r="CZ8" s="403"/>
      <c r="DA8" s="403"/>
      <c r="DB8" s="403"/>
      <c r="DC8" s="403"/>
      <c r="DD8" s="403"/>
      <c r="DE8" s="403"/>
      <c r="DF8" s="403"/>
      <c r="DG8" s="403"/>
      <c r="DH8" s="403"/>
      <c r="DI8" s="403"/>
      <c r="DJ8" s="403"/>
      <c r="DK8" s="403"/>
      <c r="DL8" s="403"/>
      <c r="DM8" s="403"/>
      <c r="DN8" s="403"/>
      <c r="DO8" s="403"/>
      <c r="DP8" s="403"/>
      <c r="DQ8" s="403"/>
      <c r="DR8" s="403"/>
      <c r="DS8" s="403"/>
      <c r="DT8" s="403"/>
      <c r="DU8" s="403"/>
      <c r="DV8" s="403"/>
      <c r="DW8" s="403"/>
      <c r="DX8" s="403"/>
      <c r="DY8" s="403"/>
      <c r="DZ8" s="403"/>
      <c r="EA8" s="403"/>
      <c r="EB8" s="403"/>
      <c r="EC8" s="403"/>
      <c r="ED8" s="403"/>
      <c r="EE8" s="403"/>
      <c r="EF8" s="403"/>
      <c r="EG8" s="403"/>
      <c r="EH8" s="403"/>
      <c r="EI8" s="403"/>
      <c r="EJ8" s="403"/>
      <c r="EK8" s="403"/>
    </row>
    <row r="9" spans="1:141" s="435" customFormat="1" ht="12.95" customHeight="1">
      <c r="A9" s="1661" t="s">
        <v>2318</v>
      </c>
      <c r="B9" s="1662">
        <v>5.19</v>
      </c>
      <c r="C9" s="1670">
        <v>104.5</v>
      </c>
      <c r="D9" s="1671" t="s">
        <v>372</v>
      </c>
      <c r="E9" s="1672" t="s">
        <v>372</v>
      </c>
      <c r="F9" s="1672" t="s">
        <v>372</v>
      </c>
      <c r="G9" s="1672" t="s">
        <v>372</v>
      </c>
      <c r="H9" s="1672" t="s">
        <v>372</v>
      </c>
      <c r="I9" s="1672" t="s">
        <v>372</v>
      </c>
      <c r="J9" s="1673">
        <v>4.7094188376753436</v>
      </c>
      <c r="K9" s="1674" t="s">
        <v>372</v>
      </c>
      <c r="L9" s="1675" t="s">
        <v>372</v>
      </c>
      <c r="M9" s="1675" t="s">
        <v>372</v>
      </c>
      <c r="N9" s="1675" t="s">
        <v>372</v>
      </c>
      <c r="O9" s="1675" t="s">
        <v>372</v>
      </c>
      <c r="P9" s="1675" t="s">
        <v>372</v>
      </c>
      <c r="Q9" s="1676" t="s">
        <v>372</v>
      </c>
      <c r="R9" s="403"/>
      <c r="S9" s="403"/>
      <c r="T9" s="403"/>
      <c r="U9" s="403"/>
      <c r="V9" s="403"/>
      <c r="W9" s="403"/>
      <c r="X9" s="403"/>
      <c r="Y9" s="403"/>
      <c r="Z9" s="403"/>
      <c r="AA9" s="403"/>
      <c r="AB9" s="403"/>
      <c r="AC9" s="403"/>
      <c r="AD9" s="403"/>
      <c r="AE9" s="403"/>
      <c r="AF9" s="403"/>
      <c r="AG9" s="403"/>
      <c r="AH9" s="403"/>
      <c r="AI9" s="403"/>
      <c r="AJ9" s="403"/>
      <c r="AK9" s="403"/>
      <c r="AL9" s="403"/>
      <c r="AM9" s="403"/>
      <c r="AN9" s="403"/>
      <c r="AO9" s="403"/>
      <c r="AP9" s="403"/>
      <c r="AQ9" s="403"/>
      <c r="AR9" s="403"/>
      <c r="AS9" s="403"/>
      <c r="AT9" s="403"/>
      <c r="AU9" s="403"/>
      <c r="AV9" s="403"/>
      <c r="AW9" s="403"/>
      <c r="AX9" s="403"/>
      <c r="AY9" s="403"/>
      <c r="AZ9" s="403"/>
      <c r="BA9" s="403"/>
      <c r="BB9" s="403"/>
      <c r="BC9" s="403"/>
      <c r="BD9" s="403"/>
      <c r="BE9" s="403"/>
      <c r="BF9" s="403"/>
      <c r="BG9" s="403"/>
      <c r="BH9" s="403"/>
      <c r="BI9" s="403"/>
      <c r="BJ9" s="403"/>
      <c r="BK9" s="403"/>
      <c r="BL9" s="403"/>
      <c r="BM9" s="403"/>
      <c r="BN9" s="403"/>
      <c r="BO9" s="403"/>
      <c r="BP9" s="403"/>
      <c r="BQ9" s="403"/>
      <c r="BR9" s="403"/>
      <c r="BS9" s="403"/>
      <c r="BT9" s="403"/>
      <c r="BU9" s="403"/>
      <c r="BV9" s="403"/>
      <c r="BW9" s="403"/>
      <c r="BX9" s="403"/>
      <c r="BY9" s="403"/>
      <c r="BZ9" s="403"/>
      <c r="CA9" s="403"/>
      <c r="CB9" s="403"/>
      <c r="CC9" s="403"/>
      <c r="CD9" s="403"/>
      <c r="CE9" s="403"/>
      <c r="CF9" s="403"/>
      <c r="CG9" s="403"/>
      <c r="CH9" s="403"/>
      <c r="CI9" s="403"/>
      <c r="CJ9" s="403"/>
      <c r="CK9" s="403"/>
      <c r="CL9" s="403"/>
      <c r="CM9" s="403"/>
      <c r="CN9" s="403"/>
      <c r="CO9" s="403"/>
      <c r="CP9" s="403"/>
      <c r="CQ9" s="403"/>
      <c r="CR9" s="403"/>
      <c r="CS9" s="403"/>
      <c r="CT9" s="403"/>
      <c r="CU9" s="403"/>
      <c r="CV9" s="403"/>
      <c r="CW9" s="403"/>
      <c r="CX9" s="403"/>
      <c r="CY9" s="403"/>
      <c r="CZ9" s="403"/>
      <c r="DA9" s="403"/>
      <c r="DB9" s="403"/>
      <c r="DC9" s="403"/>
      <c r="DD9" s="403"/>
      <c r="DE9" s="403"/>
      <c r="DF9" s="403"/>
      <c r="DG9" s="403"/>
      <c r="DH9" s="403"/>
      <c r="DI9" s="403"/>
      <c r="DJ9" s="403"/>
      <c r="DK9" s="403"/>
      <c r="DL9" s="403"/>
      <c r="DM9" s="403"/>
      <c r="DN9" s="403"/>
      <c r="DO9" s="403"/>
      <c r="DP9" s="403"/>
      <c r="DQ9" s="403"/>
      <c r="DR9" s="403"/>
      <c r="DS9" s="403"/>
      <c r="DT9" s="403"/>
      <c r="DU9" s="403"/>
      <c r="DV9" s="403"/>
      <c r="DW9" s="403"/>
      <c r="DX9" s="403"/>
      <c r="DY9" s="403"/>
      <c r="DZ9" s="403"/>
      <c r="EA9" s="403"/>
      <c r="EB9" s="403"/>
      <c r="EC9" s="403"/>
      <c r="ED9" s="403"/>
      <c r="EE9" s="403"/>
      <c r="EF9" s="403"/>
      <c r="EG9" s="403"/>
      <c r="EH9" s="403"/>
      <c r="EI9" s="403"/>
      <c r="EJ9" s="403"/>
      <c r="EK9" s="403"/>
    </row>
    <row r="10" spans="1:141" s="435" customFormat="1" ht="12.95" customHeight="1">
      <c r="A10" s="1661" t="s">
        <v>2319</v>
      </c>
      <c r="B10" s="1662">
        <v>7.61</v>
      </c>
      <c r="C10" s="1670">
        <v>148.9</v>
      </c>
      <c r="D10" s="1671">
        <v>140</v>
      </c>
      <c r="E10" s="1672">
        <v>143.30000000000001</v>
      </c>
      <c r="F10" s="1672">
        <v>138.69999999999999</v>
      </c>
      <c r="G10" s="1672">
        <v>137.30000000000001</v>
      </c>
      <c r="H10" s="1672">
        <v>137.6</v>
      </c>
      <c r="I10" s="1672">
        <v>116.6</v>
      </c>
      <c r="J10" s="1673">
        <v>11.954887218045116</v>
      </c>
      <c r="K10" s="1674">
        <v>-5.9771658831430585</v>
      </c>
      <c r="L10" s="1675">
        <v>1.6312056737588705</v>
      </c>
      <c r="M10" s="1675">
        <v>-1.3513513513513544</v>
      </c>
      <c r="N10" s="1675">
        <v>1.1045655375552315</v>
      </c>
      <c r="O10" s="1675">
        <v>1.6999260901699813</v>
      </c>
      <c r="P10" s="1675">
        <v>-16.115107913669064</v>
      </c>
      <c r="Q10" s="1676">
        <v>-15.261627906976756</v>
      </c>
      <c r="R10" s="403"/>
      <c r="S10" s="403" t="s">
        <v>1281</v>
      </c>
      <c r="T10" s="403"/>
      <c r="U10" s="403"/>
      <c r="V10" s="403"/>
      <c r="W10" s="403"/>
      <c r="X10" s="403"/>
      <c r="Y10" s="403"/>
      <c r="Z10" s="403"/>
      <c r="AA10" s="403"/>
      <c r="AB10" s="403"/>
      <c r="AC10" s="403"/>
      <c r="AD10" s="403"/>
      <c r="AE10" s="403"/>
      <c r="AF10" s="403"/>
      <c r="AG10" s="403"/>
      <c r="AH10" s="403"/>
      <c r="AI10" s="403"/>
      <c r="AJ10" s="403"/>
      <c r="AK10" s="403"/>
      <c r="AL10" s="403"/>
      <c r="AM10" s="403"/>
      <c r="AN10" s="403"/>
      <c r="AO10" s="403"/>
      <c r="AP10" s="403"/>
      <c r="AQ10" s="403"/>
      <c r="AR10" s="403"/>
      <c r="AS10" s="403"/>
      <c r="AT10" s="403"/>
      <c r="AU10" s="403"/>
      <c r="AV10" s="403"/>
      <c r="AW10" s="403"/>
      <c r="AX10" s="403"/>
      <c r="AY10" s="403"/>
      <c r="AZ10" s="403"/>
      <c r="BA10" s="403"/>
      <c r="BB10" s="403"/>
      <c r="BC10" s="403"/>
      <c r="BD10" s="403"/>
      <c r="BE10" s="403"/>
      <c r="BF10" s="403"/>
      <c r="BG10" s="403"/>
      <c r="BH10" s="403"/>
      <c r="BI10" s="403"/>
      <c r="BJ10" s="403"/>
      <c r="BK10" s="403"/>
      <c r="BL10" s="403"/>
      <c r="BM10" s="403"/>
      <c r="BN10" s="403"/>
      <c r="BO10" s="403"/>
      <c r="BP10" s="403"/>
      <c r="BQ10" s="403"/>
      <c r="BR10" s="403"/>
      <c r="BS10" s="403"/>
      <c r="BT10" s="403"/>
      <c r="BU10" s="403"/>
      <c r="BV10" s="403"/>
      <c r="BW10" s="403"/>
      <c r="BX10" s="403"/>
      <c r="BY10" s="403"/>
      <c r="BZ10" s="403"/>
      <c r="CA10" s="403"/>
      <c r="CB10" s="403"/>
      <c r="CC10" s="403"/>
      <c r="CD10" s="403"/>
      <c r="CE10" s="403"/>
      <c r="CF10" s="403"/>
      <c r="CG10" s="403"/>
      <c r="CH10" s="403"/>
      <c r="CI10" s="403"/>
      <c r="CJ10" s="403"/>
      <c r="CK10" s="403"/>
      <c r="CL10" s="403"/>
      <c r="CM10" s="403"/>
      <c r="CN10" s="403"/>
      <c r="CO10" s="403"/>
      <c r="CP10" s="403"/>
      <c r="CQ10" s="403"/>
      <c r="CR10" s="403"/>
      <c r="CS10" s="403"/>
      <c r="CT10" s="403"/>
      <c r="CU10" s="403"/>
      <c r="CV10" s="403"/>
      <c r="CW10" s="403"/>
      <c r="CX10" s="403"/>
      <c r="CY10" s="403"/>
      <c r="CZ10" s="403"/>
      <c r="DA10" s="403"/>
      <c r="DB10" s="403"/>
      <c r="DC10" s="403"/>
      <c r="DD10" s="403"/>
      <c r="DE10" s="403"/>
      <c r="DF10" s="403"/>
      <c r="DG10" s="403"/>
      <c r="DH10" s="403"/>
      <c r="DI10" s="403"/>
      <c r="DJ10" s="403"/>
      <c r="DK10" s="403"/>
      <c r="DL10" s="403"/>
      <c r="DM10" s="403"/>
      <c r="DN10" s="403"/>
      <c r="DO10" s="403"/>
      <c r="DP10" s="403"/>
      <c r="DQ10" s="403"/>
      <c r="DR10" s="403"/>
      <c r="DS10" s="403"/>
      <c r="DT10" s="403"/>
      <c r="DU10" s="403"/>
      <c r="DV10" s="403"/>
      <c r="DW10" s="403"/>
      <c r="DX10" s="403"/>
      <c r="DY10" s="403"/>
      <c r="DZ10" s="403"/>
      <c r="EA10" s="403"/>
      <c r="EB10" s="403"/>
      <c r="EC10" s="403"/>
      <c r="ED10" s="403"/>
      <c r="EE10" s="403"/>
      <c r="EF10" s="403"/>
      <c r="EG10" s="403"/>
      <c r="EH10" s="403"/>
      <c r="EI10" s="403"/>
      <c r="EJ10" s="403"/>
      <c r="EK10" s="403"/>
    </row>
    <row r="11" spans="1:141" s="435" customFormat="1" ht="12.95" customHeight="1">
      <c r="A11" s="1661" t="s">
        <v>2320</v>
      </c>
      <c r="B11" s="1662">
        <v>16.64</v>
      </c>
      <c r="C11" s="1670">
        <v>152.5</v>
      </c>
      <c r="D11" s="1671">
        <v>138.30000000000001</v>
      </c>
      <c r="E11" s="1672">
        <v>139.80000000000001</v>
      </c>
      <c r="F11" s="1672">
        <v>140.9</v>
      </c>
      <c r="G11" s="1672">
        <v>140.80000000000001</v>
      </c>
      <c r="H11" s="1672">
        <v>135.30000000000001</v>
      </c>
      <c r="I11" s="1672">
        <v>134.1</v>
      </c>
      <c r="J11" s="1673">
        <v>11.395178962746527</v>
      </c>
      <c r="K11" s="1674">
        <v>-9.3114754098360493</v>
      </c>
      <c r="L11" s="1675">
        <v>-1.340860973888482</v>
      </c>
      <c r="M11" s="1675">
        <v>1.3669064748201407</v>
      </c>
      <c r="N11" s="1675">
        <v>0.4996431120628273</v>
      </c>
      <c r="O11" s="1675">
        <v>-1.2408759124087396</v>
      </c>
      <c r="P11" s="1675">
        <v>4.1149068322981179</v>
      </c>
      <c r="Q11" s="1676">
        <v>-0.88691796008870938</v>
      </c>
      <c r="R11" s="403"/>
      <c r="S11" s="403"/>
      <c r="T11" s="403"/>
      <c r="U11" s="403"/>
      <c r="V11" s="403"/>
      <c r="W11" s="403"/>
      <c r="X11" s="403"/>
      <c r="Y11" s="403"/>
      <c r="Z11" s="403"/>
      <c r="AA11" s="403"/>
      <c r="AB11" s="403"/>
      <c r="AC11" s="403"/>
      <c r="AD11" s="403"/>
      <c r="AE11" s="403"/>
      <c r="AF11" s="403"/>
      <c r="AG11" s="403"/>
      <c r="AH11" s="403"/>
      <c r="AI11" s="403"/>
      <c r="AJ11" s="403"/>
      <c r="AK11" s="403"/>
      <c r="AL11" s="403"/>
      <c r="AM11" s="403"/>
      <c r="AN11" s="403"/>
      <c r="AO11" s="403"/>
      <c r="AP11" s="403"/>
      <c r="AQ11" s="403"/>
      <c r="AR11" s="403"/>
      <c r="AS11" s="403"/>
      <c r="AT11" s="403"/>
      <c r="AU11" s="403"/>
      <c r="AV11" s="403"/>
      <c r="AW11" s="403"/>
      <c r="AX11" s="403"/>
      <c r="AY11" s="403"/>
      <c r="AZ11" s="403"/>
      <c r="BA11" s="403"/>
      <c r="BB11" s="403"/>
      <c r="BC11" s="403"/>
      <c r="BD11" s="403"/>
      <c r="BE11" s="403"/>
      <c r="BF11" s="403"/>
      <c r="BG11" s="403"/>
      <c r="BH11" s="403"/>
      <c r="BI11" s="403"/>
      <c r="BJ11" s="403"/>
      <c r="BK11" s="403"/>
      <c r="BL11" s="403"/>
      <c r="BM11" s="403"/>
      <c r="BN11" s="403"/>
      <c r="BO11" s="403"/>
      <c r="BP11" s="403"/>
      <c r="BQ11" s="403"/>
      <c r="BR11" s="403"/>
      <c r="BS11" s="403"/>
      <c r="BT11" s="403"/>
      <c r="BU11" s="403"/>
      <c r="BV11" s="403"/>
      <c r="BW11" s="403"/>
      <c r="BX11" s="403"/>
      <c r="BY11" s="403"/>
      <c r="BZ11" s="403"/>
      <c r="CA11" s="403"/>
      <c r="CB11" s="403"/>
      <c r="CC11" s="403"/>
      <c r="CD11" s="403"/>
      <c r="CE11" s="403"/>
      <c r="CF11" s="403"/>
      <c r="CG11" s="403"/>
      <c r="CH11" s="403"/>
      <c r="CI11" s="403"/>
      <c r="CJ11" s="403"/>
      <c r="CK11" s="403"/>
      <c r="CL11" s="403"/>
      <c r="CM11" s="403"/>
      <c r="CN11" s="403"/>
      <c r="CO11" s="403"/>
      <c r="CP11" s="403"/>
      <c r="CQ11" s="403"/>
      <c r="CR11" s="403"/>
      <c r="CS11" s="403"/>
      <c r="CT11" s="403"/>
      <c r="CU11" s="403"/>
      <c r="CV11" s="403"/>
      <c r="CW11" s="403"/>
      <c r="CX11" s="403"/>
      <c r="CY11" s="403"/>
      <c r="CZ11" s="403"/>
      <c r="DA11" s="403"/>
      <c r="DB11" s="403"/>
      <c r="DC11" s="403"/>
      <c r="DD11" s="403"/>
      <c r="DE11" s="403"/>
      <c r="DF11" s="403"/>
      <c r="DG11" s="403"/>
      <c r="DH11" s="403"/>
      <c r="DI11" s="403"/>
      <c r="DJ11" s="403"/>
      <c r="DK11" s="403"/>
      <c r="DL11" s="403"/>
      <c r="DM11" s="403"/>
      <c r="DN11" s="403"/>
      <c r="DO11" s="403"/>
      <c r="DP11" s="403"/>
      <c r="DQ11" s="403"/>
      <c r="DR11" s="403"/>
      <c r="DS11" s="403"/>
      <c r="DT11" s="403"/>
      <c r="DU11" s="403"/>
      <c r="DV11" s="403"/>
      <c r="DW11" s="403"/>
      <c r="DX11" s="403"/>
      <c r="DY11" s="403"/>
      <c r="DZ11" s="403"/>
      <c r="EA11" s="403"/>
      <c r="EB11" s="403"/>
      <c r="EC11" s="403"/>
      <c r="ED11" s="403"/>
      <c r="EE11" s="403"/>
      <c r="EF11" s="403"/>
      <c r="EG11" s="403"/>
      <c r="EH11" s="403"/>
      <c r="EI11" s="403"/>
      <c r="EJ11" s="403"/>
      <c r="EK11" s="403"/>
    </row>
    <row r="12" spans="1:141" s="435" customFormat="1" ht="12.95" customHeight="1">
      <c r="A12" s="1661" t="s">
        <v>2321</v>
      </c>
      <c r="B12" s="1662">
        <v>62.03</v>
      </c>
      <c r="C12" s="1670">
        <v>133.5</v>
      </c>
      <c r="D12" s="1671">
        <v>123.9</v>
      </c>
      <c r="E12" s="1672">
        <v>125.4</v>
      </c>
      <c r="F12" s="1672">
        <v>124.9</v>
      </c>
      <c r="G12" s="1672">
        <v>121.8</v>
      </c>
      <c r="H12" s="1672">
        <v>120.8</v>
      </c>
      <c r="I12" s="1672">
        <v>133.19999999999999</v>
      </c>
      <c r="J12" s="1673">
        <v>14.297945205479451</v>
      </c>
      <c r="K12" s="1674">
        <v>-7.1910112359550453</v>
      </c>
      <c r="L12" s="1675">
        <v>2.8712059064807107</v>
      </c>
      <c r="M12" s="1675">
        <v>3.5655058043117833</v>
      </c>
      <c r="N12" s="1675">
        <v>4.8192771084337238</v>
      </c>
      <c r="O12" s="1675">
        <v>3.4246575342465633</v>
      </c>
      <c r="P12" s="1675">
        <v>9.6296296296296049</v>
      </c>
      <c r="Q12" s="1676">
        <v>10.264900662251648</v>
      </c>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3"/>
      <c r="AR12" s="403"/>
      <c r="AS12" s="403"/>
      <c r="AT12" s="403"/>
      <c r="AU12" s="403"/>
      <c r="AV12" s="403"/>
      <c r="AW12" s="403"/>
      <c r="AX12" s="403"/>
      <c r="AY12" s="403"/>
      <c r="AZ12" s="403"/>
      <c r="BA12" s="403"/>
      <c r="BB12" s="403"/>
      <c r="BC12" s="403"/>
      <c r="BD12" s="403"/>
      <c r="BE12" s="403"/>
      <c r="BF12" s="403"/>
      <c r="BG12" s="403"/>
      <c r="BH12" s="403"/>
      <c r="BI12" s="403"/>
      <c r="BJ12" s="403"/>
      <c r="BK12" s="403"/>
      <c r="BL12" s="403"/>
      <c r="BM12" s="403"/>
      <c r="BN12" s="403"/>
      <c r="BO12" s="403"/>
      <c r="BP12" s="403"/>
      <c r="BQ12" s="403"/>
      <c r="BR12" s="403"/>
      <c r="BS12" s="403"/>
      <c r="BT12" s="403"/>
      <c r="BU12" s="403"/>
      <c r="BV12" s="403"/>
      <c r="BW12" s="403"/>
      <c r="BX12" s="403"/>
      <c r="BY12" s="403"/>
      <c r="BZ12" s="403"/>
      <c r="CA12" s="403"/>
      <c r="CB12" s="403"/>
      <c r="CC12" s="403"/>
      <c r="CD12" s="403"/>
      <c r="CE12" s="403"/>
      <c r="CF12" s="403"/>
      <c r="CG12" s="403"/>
      <c r="CH12" s="403"/>
      <c r="CI12" s="403"/>
      <c r="CJ12" s="403"/>
      <c r="CK12" s="403"/>
      <c r="CL12" s="403"/>
      <c r="CM12" s="403"/>
      <c r="CN12" s="403"/>
      <c r="CO12" s="403"/>
      <c r="CP12" s="403"/>
      <c r="CQ12" s="403"/>
      <c r="CR12" s="403"/>
      <c r="CS12" s="403"/>
      <c r="CT12" s="403"/>
      <c r="CU12" s="403"/>
      <c r="CV12" s="403"/>
      <c r="CW12" s="403"/>
      <c r="CX12" s="403"/>
      <c r="CY12" s="403"/>
      <c r="CZ12" s="403"/>
      <c r="DA12" s="403"/>
      <c r="DB12" s="403"/>
      <c r="DC12" s="403"/>
      <c r="DD12" s="403"/>
      <c r="DE12" s="403"/>
      <c r="DF12" s="403"/>
      <c r="DG12" s="403"/>
      <c r="DH12" s="403"/>
      <c r="DI12" s="403"/>
      <c r="DJ12" s="403"/>
      <c r="DK12" s="403"/>
      <c r="DL12" s="403"/>
      <c r="DM12" s="403"/>
      <c r="DN12" s="403"/>
      <c r="DO12" s="403"/>
      <c r="DP12" s="403"/>
      <c r="DQ12" s="403"/>
      <c r="DR12" s="403"/>
      <c r="DS12" s="403"/>
      <c r="DT12" s="403"/>
      <c r="DU12" s="403"/>
      <c r="DV12" s="403"/>
      <c r="DW12" s="403"/>
      <c r="DX12" s="403"/>
      <c r="DY12" s="403"/>
      <c r="DZ12" s="403"/>
      <c r="EA12" s="403"/>
      <c r="EB12" s="403"/>
      <c r="EC12" s="403"/>
      <c r="ED12" s="403"/>
      <c r="EE12" s="403"/>
      <c r="EF12" s="403"/>
      <c r="EG12" s="403"/>
      <c r="EH12" s="403"/>
      <c r="EI12" s="403"/>
      <c r="EJ12" s="403"/>
      <c r="EK12" s="403"/>
    </row>
    <row r="13" spans="1:141" s="435" customFormat="1" ht="12.95" customHeight="1">
      <c r="A13" s="1661" t="s">
        <v>2322</v>
      </c>
      <c r="B13" s="1662">
        <v>11.76</v>
      </c>
      <c r="C13" s="1670">
        <v>127.9</v>
      </c>
      <c r="D13" s="1671">
        <v>121.1</v>
      </c>
      <c r="E13" s="1672">
        <v>121</v>
      </c>
      <c r="F13" s="1672">
        <v>118.2</v>
      </c>
      <c r="G13" s="1672">
        <v>113.6</v>
      </c>
      <c r="H13" s="1672">
        <v>102.8</v>
      </c>
      <c r="I13" s="1672">
        <v>112.4</v>
      </c>
      <c r="J13" s="1673">
        <v>9.4097519247219736</v>
      </c>
      <c r="K13" s="1674">
        <v>-5.3166536356528553</v>
      </c>
      <c r="L13" s="1675">
        <v>-2.8892455858748036</v>
      </c>
      <c r="M13" s="1675">
        <v>-2.5556471558120393</v>
      </c>
      <c r="N13" s="1675">
        <v>-2.0689655172413808</v>
      </c>
      <c r="O13" s="1675">
        <v>-10.452961672473876</v>
      </c>
      <c r="P13" s="1675">
        <v>-12.597200622083975</v>
      </c>
      <c r="Q13" s="1676">
        <v>9.3385214007782196</v>
      </c>
      <c r="R13" s="403"/>
      <c r="S13" s="403"/>
      <c r="T13" s="403"/>
      <c r="U13" s="403"/>
      <c r="V13" s="403"/>
      <c r="W13" s="403"/>
      <c r="X13" s="403"/>
      <c r="Y13" s="403"/>
      <c r="Z13" s="403"/>
      <c r="AA13" s="403"/>
      <c r="AB13" s="403"/>
      <c r="AC13" s="403"/>
      <c r="AD13" s="403"/>
      <c r="AE13" s="403"/>
      <c r="AF13" s="403"/>
      <c r="AG13" s="403"/>
      <c r="AH13" s="403"/>
      <c r="AI13" s="403"/>
      <c r="AJ13" s="403"/>
      <c r="AK13" s="403"/>
      <c r="AL13" s="403"/>
      <c r="AM13" s="403"/>
      <c r="AN13" s="403"/>
      <c r="AO13" s="403"/>
      <c r="AP13" s="403"/>
      <c r="AQ13" s="403"/>
      <c r="AR13" s="403"/>
      <c r="AS13" s="403"/>
      <c r="AT13" s="403"/>
      <c r="AU13" s="403"/>
      <c r="AV13" s="403"/>
      <c r="AW13" s="403"/>
      <c r="AX13" s="403"/>
      <c r="AY13" s="403"/>
      <c r="AZ13" s="403"/>
      <c r="BA13" s="403"/>
      <c r="BB13" s="403"/>
      <c r="BC13" s="403"/>
      <c r="BD13" s="403"/>
      <c r="BE13" s="403"/>
      <c r="BF13" s="403"/>
      <c r="BG13" s="403"/>
      <c r="BH13" s="403"/>
      <c r="BI13" s="403"/>
      <c r="BJ13" s="403"/>
      <c r="BK13" s="403"/>
      <c r="BL13" s="403"/>
      <c r="BM13" s="403"/>
      <c r="BN13" s="403"/>
      <c r="BO13" s="403"/>
      <c r="BP13" s="403"/>
      <c r="BQ13" s="403"/>
      <c r="BR13" s="403"/>
      <c r="BS13" s="403"/>
      <c r="BT13" s="403"/>
      <c r="BU13" s="403"/>
      <c r="BV13" s="403"/>
      <c r="BW13" s="403"/>
      <c r="BX13" s="403"/>
      <c r="BY13" s="403"/>
      <c r="BZ13" s="403"/>
      <c r="CA13" s="403"/>
      <c r="CB13" s="403"/>
      <c r="CC13" s="403"/>
      <c r="CD13" s="403"/>
      <c r="CE13" s="403"/>
      <c r="CF13" s="403"/>
      <c r="CG13" s="403"/>
      <c r="CH13" s="403"/>
      <c r="CI13" s="403"/>
      <c r="CJ13" s="403"/>
      <c r="CK13" s="403"/>
      <c r="CL13" s="403"/>
      <c r="CM13" s="403"/>
      <c r="CN13" s="403"/>
      <c r="CO13" s="403"/>
      <c r="CP13" s="403"/>
      <c r="CQ13" s="403"/>
      <c r="CR13" s="403"/>
      <c r="CS13" s="403"/>
      <c r="CT13" s="403"/>
      <c r="CU13" s="403"/>
      <c r="CV13" s="403"/>
      <c r="CW13" s="403"/>
      <c r="CX13" s="403"/>
      <c r="CY13" s="403"/>
      <c r="CZ13" s="403"/>
      <c r="DA13" s="403"/>
      <c r="DB13" s="403"/>
      <c r="DC13" s="403"/>
      <c r="DD13" s="403"/>
      <c r="DE13" s="403"/>
      <c r="DF13" s="403"/>
      <c r="DG13" s="403"/>
      <c r="DH13" s="403"/>
      <c r="DI13" s="403"/>
      <c r="DJ13" s="403"/>
      <c r="DK13" s="403"/>
      <c r="DL13" s="403"/>
      <c r="DM13" s="403"/>
      <c r="DN13" s="403"/>
      <c r="DO13" s="403"/>
      <c r="DP13" s="403"/>
      <c r="DQ13" s="403"/>
      <c r="DR13" s="403"/>
      <c r="DS13" s="403"/>
      <c r="DT13" s="403"/>
      <c r="DU13" s="403"/>
      <c r="DV13" s="403"/>
      <c r="DW13" s="403"/>
      <c r="DX13" s="403"/>
      <c r="DY13" s="403"/>
      <c r="DZ13" s="403"/>
      <c r="EA13" s="403"/>
      <c r="EB13" s="403"/>
      <c r="EC13" s="403"/>
      <c r="ED13" s="403"/>
      <c r="EE13" s="403"/>
      <c r="EF13" s="403"/>
      <c r="EG13" s="403"/>
      <c r="EH13" s="403"/>
      <c r="EI13" s="403"/>
      <c r="EJ13" s="403"/>
      <c r="EK13" s="403"/>
    </row>
    <row r="14" spans="1:141" s="435" customFormat="1" ht="12.95" customHeight="1">
      <c r="A14" s="1661" t="s">
        <v>2323</v>
      </c>
      <c r="B14" s="1662">
        <v>31.35</v>
      </c>
      <c r="C14" s="1670">
        <v>133.30000000000001</v>
      </c>
      <c r="D14" s="1671">
        <v>122.4</v>
      </c>
      <c r="E14" s="1672">
        <v>125.4</v>
      </c>
      <c r="F14" s="1672">
        <v>124.9</v>
      </c>
      <c r="G14" s="1672">
        <v>124.4</v>
      </c>
      <c r="H14" s="1672">
        <v>127.6</v>
      </c>
      <c r="I14" s="1672">
        <v>134.69999999999999</v>
      </c>
      <c r="J14" s="1673">
        <v>16.520979020979027</v>
      </c>
      <c r="K14" s="1674">
        <v>-8.1770442610652765</v>
      </c>
      <c r="L14" s="1675">
        <v>6.2711864406779654</v>
      </c>
      <c r="M14" s="1675">
        <v>7.0265638389031722</v>
      </c>
      <c r="N14" s="1675">
        <v>7.9861111111111143</v>
      </c>
      <c r="O14" s="1675">
        <v>6.7782426778242524</v>
      </c>
      <c r="P14" s="1675">
        <v>12.063227953410973</v>
      </c>
      <c r="Q14" s="1676">
        <v>5.5642633228840026</v>
      </c>
      <c r="R14" s="403"/>
      <c r="S14" s="403"/>
      <c r="T14" s="403"/>
      <c r="U14" s="403"/>
      <c r="V14" s="403"/>
      <c r="W14" s="403"/>
      <c r="X14" s="403"/>
      <c r="Y14" s="403"/>
      <c r="Z14" s="403"/>
      <c r="AA14" s="403"/>
      <c r="AB14" s="403"/>
      <c r="AC14" s="403"/>
      <c r="AD14" s="403"/>
      <c r="AE14" s="403"/>
      <c r="AF14" s="403"/>
      <c r="AG14" s="403"/>
      <c r="AH14" s="403"/>
      <c r="AI14" s="403"/>
      <c r="AJ14" s="403"/>
      <c r="AK14" s="403"/>
      <c r="AL14" s="403"/>
      <c r="AM14" s="403"/>
      <c r="AN14" s="403"/>
      <c r="AO14" s="403"/>
      <c r="AP14" s="403"/>
      <c r="AQ14" s="403"/>
      <c r="AR14" s="403"/>
      <c r="AS14" s="403"/>
      <c r="AT14" s="403"/>
      <c r="AU14" s="403"/>
      <c r="AV14" s="403"/>
      <c r="AW14" s="403"/>
      <c r="AX14" s="403"/>
      <c r="AY14" s="403"/>
      <c r="AZ14" s="403"/>
      <c r="BA14" s="403"/>
      <c r="BB14" s="403"/>
      <c r="BC14" s="403"/>
      <c r="BD14" s="403"/>
      <c r="BE14" s="403"/>
      <c r="BF14" s="403"/>
      <c r="BG14" s="403"/>
      <c r="BH14" s="403"/>
      <c r="BI14" s="403"/>
      <c r="BJ14" s="403"/>
      <c r="BK14" s="403"/>
      <c r="BL14" s="403"/>
      <c r="BM14" s="403"/>
      <c r="BN14" s="403"/>
      <c r="BO14" s="403"/>
      <c r="BP14" s="403"/>
      <c r="BQ14" s="403"/>
      <c r="BR14" s="403"/>
      <c r="BS14" s="403"/>
      <c r="BT14" s="403"/>
      <c r="BU14" s="403"/>
      <c r="BV14" s="403"/>
      <c r="BW14" s="403"/>
      <c r="BX14" s="403"/>
      <c r="BY14" s="403"/>
      <c r="BZ14" s="403"/>
      <c r="CA14" s="403"/>
      <c r="CB14" s="403"/>
      <c r="CC14" s="403"/>
      <c r="CD14" s="403"/>
      <c r="CE14" s="403"/>
      <c r="CF14" s="403"/>
      <c r="CG14" s="403"/>
      <c r="CH14" s="403"/>
      <c r="CI14" s="403"/>
      <c r="CJ14" s="403"/>
      <c r="CK14" s="403"/>
      <c r="CL14" s="403"/>
      <c r="CM14" s="403"/>
      <c r="CN14" s="403"/>
      <c r="CO14" s="403"/>
      <c r="CP14" s="403"/>
      <c r="CQ14" s="403"/>
      <c r="CR14" s="403"/>
      <c r="CS14" s="403"/>
      <c r="CT14" s="403"/>
      <c r="CU14" s="403"/>
      <c r="CV14" s="403"/>
      <c r="CW14" s="403"/>
      <c r="CX14" s="403"/>
      <c r="CY14" s="403"/>
      <c r="CZ14" s="403"/>
      <c r="DA14" s="403"/>
      <c r="DB14" s="403"/>
      <c r="DC14" s="403"/>
      <c r="DD14" s="403"/>
      <c r="DE14" s="403"/>
      <c r="DF14" s="403"/>
      <c r="DG14" s="403"/>
      <c r="DH14" s="403"/>
      <c r="DI14" s="403"/>
      <c r="DJ14" s="403"/>
      <c r="DK14" s="403"/>
      <c r="DL14" s="403"/>
      <c r="DM14" s="403"/>
      <c r="DN14" s="403"/>
      <c r="DO14" s="403"/>
      <c r="DP14" s="403"/>
      <c r="DQ14" s="403"/>
      <c r="DR14" s="403"/>
      <c r="DS14" s="403"/>
      <c r="DT14" s="403"/>
      <c r="DU14" s="403"/>
      <c r="DV14" s="403"/>
      <c r="DW14" s="403"/>
      <c r="DX14" s="403"/>
      <c r="DY14" s="403"/>
      <c r="DZ14" s="403"/>
      <c r="EA14" s="403"/>
      <c r="EB14" s="403"/>
      <c r="EC14" s="403"/>
      <c r="ED14" s="403"/>
      <c r="EE14" s="403"/>
      <c r="EF14" s="403"/>
      <c r="EG14" s="403"/>
      <c r="EH14" s="403"/>
      <c r="EI14" s="403"/>
      <c r="EJ14" s="403"/>
      <c r="EK14" s="403"/>
    </row>
    <row r="15" spans="1:141" s="435" customFormat="1" ht="12.95" customHeight="1">
      <c r="A15" s="1661" t="s">
        <v>2324</v>
      </c>
      <c r="B15" s="1662">
        <v>18.920000000000002</v>
      </c>
      <c r="C15" s="1670">
        <v>137.4</v>
      </c>
      <c r="D15" s="1671">
        <v>127.9</v>
      </c>
      <c r="E15" s="1672">
        <v>128</v>
      </c>
      <c r="F15" s="1672">
        <v>129</v>
      </c>
      <c r="G15" s="1672">
        <v>122.5</v>
      </c>
      <c r="H15" s="1672" t="s">
        <v>372</v>
      </c>
      <c r="I15" s="1672" t="s">
        <v>372</v>
      </c>
      <c r="J15" s="1673">
        <v>13.930348258706474</v>
      </c>
      <c r="K15" s="1674">
        <v>-6.9141193595342116</v>
      </c>
      <c r="L15" s="1675">
        <v>1.0260457774270009</v>
      </c>
      <c r="M15" s="1675">
        <v>1.9762845849802488</v>
      </c>
      <c r="N15" s="1675">
        <v>4.0781648258283667</v>
      </c>
      <c r="O15" s="1675" t="s">
        <v>372</v>
      </c>
      <c r="P15" s="1675" t="s">
        <v>372</v>
      </c>
      <c r="Q15" s="1676" t="s">
        <v>372</v>
      </c>
      <c r="R15" s="403"/>
      <c r="S15" s="403" t="s">
        <v>1281</v>
      </c>
      <c r="T15" s="403"/>
      <c r="U15" s="403"/>
      <c r="V15" s="403"/>
      <c r="W15" s="403"/>
      <c r="X15" s="403"/>
      <c r="Y15" s="403"/>
      <c r="Z15" s="403"/>
      <c r="AA15" s="403"/>
      <c r="AB15" s="403"/>
      <c r="AC15" s="403"/>
      <c r="AD15" s="403"/>
      <c r="AE15" s="403"/>
      <c r="AF15" s="403"/>
      <c r="AG15" s="403"/>
      <c r="AH15" s="403"/>
      <c r="AI15" s="403"/>
      <c r="AJ15" s="403"/>
      <c r="AK15" s="403"/>
      <c r="AL15" s="403"/>
      <c r="AM15" s="403"/>
      <c r="AN15" s="403"/>
      <c r="AO15" s="403"/>
      <c r="AP15" s="403"/>
      <c r="AQ15" s="403"/>
      <c r="AR15" s="403"/>
      <c r="AS15" s="403"/>
      <c r="AT15" s="403"/>
      <c r="AU15" s="403"/>
      <c r="AV15" s="403"/>
      <c r="AW15" s="403"/>
      <c r="AX15" s="403"/>
      <c r="AY15" s="403"/>
      <c r="AZ15" s="403"/>
      <c r="BA15" s="403"/>
      <c r="BB15" s="403"/>
      <c r="BC15" s="403"/>
      <c r="BD15" s="403"/>
      <c r="BE15" s="403"/>
      <c r="BF15" s="403"/>
      <c r="BG15" s="403"/>
      <c r="BH15" s="403"/>
      <c r="BI15" s="403"/>
      <c r="BJ15" s="403"/>
      <c r="BK15" s="403"/>
      <c r="BL15" s="403"/>
      <c r="BM15" s="403"/>
      <c r="BN15" s="403"/>
      <c r="BO15" s="403"/>
      <c r="BP15" s="403"/>
      <c r="BQ15" s="403"/>
      <c r="BR15" s="403"/>
      <c r="BS15" s="403"/>
      <c r="BT15" s="403"/>
      <c r="BU15" s="403"/>
      <c r="BV15" s="403"/>
      <c r="BW15" s="403"/>
      <c r="BX15" s="403"/>
      <c r="BY15" s="403"/>
      <c r="BZ15" s="403"/>
      <c r="CA15" s="403"/>
      <c r="CB15" s="403"/>
      <c r="CC15" s="403"/>
      <c r="CD15" s="403"/>
      <c r="CE15" s="403"/>
      <c r="CF15" s="403"/>
      <c r="CG15" s="403"/>
      <c r="CH15" s="403"/>
      <c r="CI15" s="403"/>
      <c r="CJ15" s="403"/>
      <c r="CK15" s="403"/>
      <c r="CL15" s="403"/>
      <c r="CM15" s="403"/>
      <c r="CN15" s="403"/>
      <c r="CO15" s="403"/>
      <c r="CP15" s="403"/>
      <c r="CQ15" s="403"/>
      <c r="CR15" s="403"/>
      <c r="CS15" s="403"/>
      <c r="CT15" s="403"/>
      <c r="CU15" s="403"/>
      <c r="CV15" s="403"/>
      <c r="CW15" s="403"/>
      <c r="CX15" s="403"/>
      <c r="CY15" s="403"/>
      <c r="CZ15" s="403"/>
      <c r="DA15" s="403"/>
      <c r="DB15" s="403"/>
      <c r="DC15" s="403"/>
      <c r="DD15" s="403"/>
      <c r="DE15" s="403"/>
      <c r="DF15" s="403"/>
      <c r="DG15" s="403"/>
      <c r="DH15" s="403"/>
      <c r="DI15" s="403"/>
      <c r="DJ15" s="403"/>
      <c r="DK15" s="403"/>
      <c r="DL15" s="403"/>
      <c r="DM15" s="403"/>
      <c r="DN15" s="403"/>
      <c r="DO15" s="403"/>
      <c r="DP15" s="403"/>
      <c r="DQ15" s="403"/>
      <c r="DR15" s="403"/>
      <c r="DS15" s="403"/>
      <c r="DT15" s="403"/>
      <c r="DU15" s="403"/>
      <c r="DV15" s="403"/>
      <c r="DW15" s="403"/>
      <c r="DX15" s="403"/>
      <c r="DY15" s="403"/>
      <c r="DZ15" s="403"/>
      <c r="EA15" s="403"/>
      <c r="EB15" s="403"/>
      <c r="EC15" s="403"/>
      <c r="ED15" s="403"/>
      <c r="EE15" s="403"/>
      <c r="EF15" s="403"/>
      <c r="EG15" s="403"/>
      <c r="EH15" s="403"/>
      <c r="EI15" s="403"/>
      <c r="EJ15" s="403"/>
      <c r="EK15" s="403"/>
    </row>
    <row r="16" spans="1:141" s="435" customFormat="1" ht="12.95" customHeight="1">
      <c r="A16" s="1661" t="s">
        <v>2325</v>
      </c>
      <c r="B16" s="1662">
        <v>483.96</v>
      </c>
      <c r="C16" s="1670">
        <v>106.5</v>
      </c>
      <c r="D16" s="1671">
        <v>103.1</v>
      </c>
      <c r="E16" s="1672">
        <v>112.7</v>
      </c>
      <c r="F16" s="1672">
        <v>114.6</v>
      </c>
      <c r="G16" s="1672">
        <v>114.2</v>
      </c>
      <c r="H16" s="1672">
        <v>115.3</v>
      </c>
      <c r="I16" s="1672">
        <v>117.1</v>
      </c>
      <c r="J16" s="1673">
        <v>-0.83798882681564635</v>
      </c>
      <c r="K16" s="1674">
        <v>-3.192488262910814</v>
      </c>
      <c r="L16" s="1675">
        <v>11.034482758620683</v>
      </c>
      <c r="M16" s="1675">
        <v>11.695906432748544</v>
      </c>
      <c r="N16" s="1675">
        <v>9.9133782483156807</v>
      </c>
      <c r="O16" s="1675">
        <v>12.050534499514072</v>
      </c>
      <c r="P16" s="1675">
        <v>14.243902439024382</v>
      </c>
      <c r="Q16" s="1676">
        <v>1.5611448395489873</v>
      </c>
      <c r="R16" s="403"/>
      <c r="S16" s="403"/>
      <c r="T16" s="403"/>
      <c r="U16" s="403"/>
      <c r="V16" s="403"/>
      <c r="W16" s="403"/>
      <c r="X16" s="403"/>
      <c r="Y16" s="403" t="s">
        <v>1281</v>
      </c>
      <c r="Z16" s="403"/>
      <c r="AA16" s="403" t="s">
        <v>1281</v>
      </c>
      <c r="AB16" s="403"/>
      <c r="AC16" s="403"/>
      <c r="AD16" s="403"/>
      <c r="AE16" s="403" t="s">
        <v>1281</v>
      </c>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c r="BY16" s="403"/>
      <c r="BZ16" s="403"/>
      <c r="CA16" s="403"/>
      <c r="CB16" s="403"/>
      <c r="CC16" s="403"/>
      <c r="CD16" s="403"/>
      <c r="CE16" s="403"/>
      <c r="CF16" s="403"/>
      <c r="CG16" s="403"/>
      <c r="CH16" s="403"/>
      <c r="CI16" s="403"/>
      <c r="CJ16" s="403"/>
      <c r="CK16" s="403"/>
      <c r="CL16" s="403"/>
      <c r="CM16" s="403"/>
      <c r="CN16" s="403"/>
      <c r="CO16" s="403"/>
      <c r="CP16" s="403"/>
      <c r="CQ16" s="403"/>
      <c r="CR16" s="403"/>
      <c r="CS16" s="403"/>
      <c r="CT16" s="403"/>
      <c r="CU16" s="403"/>
      <c r="CV16" s="403"/>
      <c r="CW16" s="403"/>
      <c r="CX16" s="403"/>
      <c r="CY16" s="403"/>
      <c r="CZ16" s="403"/>
      <c r="DA16" s="403"/>
      <c r="DB16" s="403"/>
      <c r="DC16" s="403"/>
      <c r="DD16" s="403"/>
      <c r="DE16" s="403"/>
      <c r="DF16" s="403"/>
      <c r="DG16" s="403"/>
      <c r="DH16" s="403"/>
      <c r="DI16" s="403"/>
      <c r="DJ16" s="403"/>
      <c r="DK16" s="403"/>
      <c r="DL16" s="403"/>
      <c r="DM16" s="403"/>
      <c r="DN16" s="403"/>
      <c r="DO16" s="403"/>
      <c r="DP16" s="403"/>
      <c r="DQ16" s="403"/>
      <c r="DR16" s="403"/>
      <c r="DS16" s="403"/>
      <c r="DT16" s="403"/>
      <c r="DU16" s="403"/>
      <c r="DV16" s="403"/>
      <c r="DW16" s="403"/>
      <c r="DX16" s="403"/>
      <c r="DY16" s="403"/>
      <c r="DZ16" s="403"/>
      <c r="EA16" s="403"/>
      <c r="EB16" s="403"/>
      <c r="EC16" s="403"/>
      <c r="ED16" s="403"/>
      <c r="EE16" s="403"/>
      <c r="EF16" s="403"/>
      <c r="EG16" s="403"/>
      <c r="EH16" s="403"/>
      <c r="EI16" s="403"/>
      <c r="EJ16" s="403"/>
      <c r="EK16" s="403"/>
    </row>
    <row r="17" spans="1:141" s="435" customFormat="1" ht="12.95" customHeight="1">
      <c r="A17" s="1661" t="s">
        <v>2326</v>
      </c>
      <c r="B17" s="1662">
        <v>215.19</v>
      </c>
      <c r="C17" s="1670">
        <v>101.6</v>
      </c>
      <c r="D17" s="1671">
        <v>100.2</v>
      </c>
      <c r="E17" s="1672">
        <v>109.1</v>
      </c>
      <c r="F17" s="1672">
        <v>109.9</v>
      </c>
      <c r="G17" s="1672">
        <v>107.7</v>
      </c>
      <c r="H17" s="1672">
        <v>108.6</v>
      </c>
      <c r="I17" s="1672">
        <v>110.8</v>
      </c>
      <c r="J17" s="1673">
        <v>-0.48971596474045498</v>
      </c>
      <c r="K17" s="1674">
        <v>-1.3779527559054969</v>
      </c>
      <c r="L17" s="1675">
        <v>10.873983739837385</v>
      </c>
      <c r="M17" s="1675">
        <v>10.341365461847403</v>
      </c>
      <c r="N17" s="1675">
        <v>5.8997050147492587</v>
      </c>
      <c r="O17" s="1675">
        <v>8.0597014925373003</v>
      </c>
      <c r="P17" s="1675">
        <v>11.133400200601812</v>
      </c>
      <c r="Q17" s="1676">
        <v>2.0257826887661139</v>
      </c>
      <c r="R17" s="403"/>
      <c r="S17" s="403" t="s">
        <v>1281</v>
      </c>
      <c r="T17" s="403"/>
      <c r="U17" s="403"/>
      <c r="V17" s="403"/>
      <c r="W17" s="403"/>
      <c r="X17" s="403"/>
      <c r="Y17" s="403"/>
      <c r="Z17" s="403"/>
      <c r="AA17" s="403"/>
      <c r="AB17" s="403"/>
      <c r="AC17" s="403"/>
      <c r="AD17" s="403"/>
      <c r="AE17" s="403"/>
      <c r="AF17" s="403"/>
      <c r="AG17" s="403"/>
      <c r="AH17" s="403"/>
      <c r="AI17" s="403"/>
      <c r="AJ17" s="403"/>
      <c r="AK17" s="403"/>
      <c r="AL17" s="403"/>
      <c r="AM17" s="403"/>
      <c r="AN17" s="403"/>
      <c r="AO17" s="403"/>
      <c r="AP17" s="403"/>
      <c r="AQ17" s="403"/>
      <c r="AR17" s="403"/>
      <c r="AS17" s="403"/>
      <c r="AT17" s="403"/>
      <c r="AU17" s="403"/>
      <c r="AV17" s="403"/>
      <c r="AW17" s="403"/>
      <c r="AX17" s="403"/>
      <c r="AY17" s="403"/>
      <c r="AZ17" s="403"/>
      <c r="BA17" s="403"/>
      <c r="BB17" s="403"/>
      <c r="BC17" s="403"/>
      <c r="BD17" s="403"/>
      <c r="BE17" s="403"/>
      <c r="BF17" s="403"/>
      <c r="BG17" s="403"/>
      <c r="BH17" s="403"/>
      <c r="BI17" s="403"/>
      <c r="BJ17" s="403"/>
      <c r="BK17" s="403"/>
      <c r="BL17" s="403"/>
      <c r="BM17" s="403"/>
      <c r="BN17" s="403"/>
      <c r="BO17" s="403"/>
      <c r="BP17" s="403"/>
      <c r="BQ17" s="403"/>
      <c r="BR17" s="403"/>
      <c r="BS17" s="403"/>
      <c r="BT17" s="403"/>
      <c r="BU17" s="403"/>
      <c r="BV17" s="403"/>
      <c r="BW17" s="403"/>
      <c r="BX17" s="403"/>
      <c r="BY17" s="403"/>
      <c r="BZ17" s="403"/>
      <c r="CA17" s="403"/>
      <c r="CB17" s="403"/>
      <c r="CC17" s="403"/>
      <c r="CD17" s="403"/>
      <c r="CE17" s="403"/>
      <c r="CF17" s="403"/>
      <c r="CG17" s="403"/>
      <c r="CH17" s="403"/>
      <c r="CI17" s="403"/>
      <c r="CJ17" s="403"/>
      <c r="CK17" s="403"/>
      <c r="CL17" s="403"/>
      <c r="CM17" s="403"/>
      <c r="CN17" s="403"/>
      <c r="CO17" s="403"/>
      <c r="CP17" s="403"/>
      <c r="CQ17" s="403"/>
      <c r="CR17" s="403"/>
      <c r="CS17" s="403"/>
      <c r="CT17" s="403"/>
      <c r="CU17" s="403"/>
      <c r="CV17" s="403"/>
      <c r="CW17" s="403"/>
      <c r="CX17" s="403"/>
      <c r="CY17" s="403"/>
      <c r="CZ17" s="403"/>
      <c r="DA17" s="403"/>
      <c r="DB17" s="403"/>
      <c r="DC17" s="403"/>
      <c r="DD17" s="403"/>
      <c r="DE17" s="403"/>
      <c r="DF17" s="403"/>
      <c r="DG17" s="403"/>
      <c r="DH17" s="403"/>
      <c r="DI17" s="403"/>
      <c r="DJ17" s="403"/>
      <c r="DK17" s="403"/>
      <c r="DL17" s="403"/>
      <c r="DM17" s="403"/>
      <c r="DN17" s="403"/>
      <c r="DO17" s="403"/>
      <c r="DP17" s="403"/>
      <c r="DQ17" s="403"/>
      <c r="DR17" s="403"/>
      <c r="DS17" s="403"/>
      <c r="DT17" s="403"/>
      <c r="DU17" s="403"/>
      <c r="DV17" s="403"/>
      <c r="DW17" s="403"/>
      <c r="DX17" s="403"/>
      <c r="DY17" s="403"/>
      <c r="DZ17" s="403"/>
      <c r="EA17" s="403"/>
      <c r="EB17" s="403"/>
      <c r="EC17" s="403"/>
      <c r="ED17" s="403"/>
      <c r="EE17" s="403"/>
      <c r="EF17" s="403"/>
      <c r="EG17" s="403"/>
      <c r="EH17" s="403"/>
      <c r="EI17" s="403"/>
      <c r="EJ17" s="403"/>
      <c r="EK17" s="403"/>
    </row>
    <row r="18" spans="1:141" s="435" customFormat="1" ht="12.95" customHeight="1">
      <c r="A18" s="1661" t="s">
        <v>2327</v>
      </c>
      <c r="B18" s="1662">
        <v>106.7</v>
      </c>
      <c r="C18" s="1670">
        <v>105.1</v>
      </c>
      <c r="D18" s="1671">
        <v>103</v>
      </c>
      <c r="E18" s="1672">
        <v>109.8</v>
      </c>
      <c r="F18" s="1672">
        <v>109.4</v>
      </c>
      <c r="G18" s="1672">
        <v>110.8</v>
      </c>
      <c r="H18" s="1672">
        <v>111.8</v>
      </c>
      <c r="I18" s="1672">
        <v>112.5</v>
      </c>
      <c r="J18" s="1673">
        <v>0.86372360844528373</v>
      </c>
      <c r="K18" s="1674">
        <v>-1.9980970504281572</v>
      </c>
      <c r="L18" s="1675">
        <v>6.601941747572809</v>
      </c>
      <c r="M18" s="1675">
        <v>5.091258405379449</v>
      </c>
      <c r="N18" s="1675">
        <v>6.0287081339712927</v>
      </c>
      <c r="O18" s="1675">
        <v>8.7548638132295622</v>
      </c>
      <c r="P18" s="1675">
        <v>10.078277886497062</v>
      </c>
      <c r="Q18" s="1676">
        <v>0.62611806797853831</v>
      </c>
      <c r="R18" s="403"/>
      <c r="S18" s="403" t="s">
        <v>1281</v>
      </c>
      <c r="T18" s="403"/>
      <c r="U18" s="403"/>
      <c r="V18" s="403"/>
      <c r="W18" s="403"/>
      <c r="X18" s="403"/>
      <c r="Y18" s="403"/>
      <c r="Z18" s="403"/>
      <c r="AA18" s="403"/>
      <c r="AB18" s="403"/>
      <c r="AC18" s="403"/>
      <c r="AD18" s="403"/>
      <c r="AE18" s="403"/>
      <c r="AF18" s="403"/>
      <c r="AG18" s="403"/>
      <c r="AH18" s="403"/>
      <c r="AI18" s="403"/>
      <c r="AJ18" s="403"/>
      <c r="AK18" s="403"/>
      <c r="AL18" s="403"/>
      <c r="AM18" s="403"/>
      <c r="AN18" s="403"/>
      <c r="AO18" s="403"/>
      <c r="AP18" s="403"/>
      <c r="AQ18" s="403"/>
      <c r="AR18" s="403"/>
      <c r="AS18" s="403"/>
      <c r="AT18" s="403"/>
      <c r="AU18" s="403"/>
      <c r="AV18" s="403"/>
      <c r="AW18" s="403"/>
      <c r="AX18" s="403"/>
      <c r="AY18" s="403"/>
      <c r="AZ18" s="403"/>
      <c r="BA18" s="403"/>
      <c r="BB18" s="403"/>
      <c r="BC18" s="403"/>
      <c r="BD18" s="403"/>
      <c r="BE18" s="403"/>
      <c r="BF18" s="403"/>
      <c r="BG18" s="403"/>
      <c r="BH18" s="403"/>
      <c r="BI18" s="403"/>
      <c r="BJ18" s="403"/>
      <c r="BK18" s="403"/>
      <c r="BL18" s="403"/>
      <c r="BM18" s="403"/>
      <c r="BN18" s="403"/>
      <c r="BO18" s="403"/>
      <c r="BP18" s="403"/>
      <c r="BQ18" s="403"/>
      <c r="BR18" s="403"/>
      <c r="BS18" s="403"/>
      <c r="BT18" s="403"/>
      <c r="BU18" s="403"/>
      <c r="BV18" s="403"/>
      <c r="BW18" s="403"/>
      <c r="BX18" s="403"/>
      <c r="BY18" s="403"/>
      <c r="BZ18" s="403"/>
      <c r="CA18" s="403"/>
      <c r="CB18" s="403"/>
      <c r="CC18" s="403"/>
      <c r="CD18" s="403"/>
      <c r="CE18" s="403"/>
      <c r="CF18" s="403"/>
      <c r="CG18" s="403"/>
      <c r="CH18" s="403"/>
      <c r="CI18" s="403"/>
      <c r="CJ18" s="403"/>
      <c r="CK18" s="403"/>
      <c r="CL18" s="403"/>
      <c r="CM18" s="403"/>
      <c r="CN18" s="403"/>
      <c r="CO18" s="403"/>
      <c r="CP18" s="403"/>
      <c r="CQ18" s="403"/>
      <c r="CR18" s="403"/>
      <c r="CS18" s="403"/>
      <c r="CT18" s="403"/>
      <c r="CU18" s="403"/>
      <c r="CV18" s="403"/>
      <c r="CW18" s="403"/>
      <c r="CX18" s="403"/>
      <c r="CY18" s="403"/>
      <c r="CZ18" s="403"/>
      <c r="DA18" s="403"/>
      <c r="DB18" s="403"/>
      <c r="DC18" s="403"/>
      <c r="DD18" s="403"/>
      <c r="DE18" s="403"/>
      <c r="DF18" s="403"/>
      <c r="DG18" s="403"/>
      <c r="DH18" s="403"/>
      <c r="DI18" s="403"/>
      <c r="DJ18" s="403"/>
      <c r="DK18" s="403"/>
      <c r="DL18" s="403"/>
      <c r="DM18" s="403"/>
      <c r="DN18" s="403"/>
      <c r="DO18" s="403"/>
      <c r="DP18" s="403"/>
      <c r="DQ18" s="403"/>
      <c r="DR18" s="403"/>
      <c r="DS18" s="403"/>
      <c r="DT18" s="403"/>
      <c r="DU18" s="403"/>
      <c r="DV18" s="403"/>
      <c r="DW18" s="403"/>
      <c r="DX18" s="403"/>
      <c r="DY18" s="403"/>
      <c r="DZ18" s="403"/>
      <c r="EA18" s="403"/>
      <c r="EB18" s="403"/>
      <c r="EC18" s="403"/>
      <c r="ED18" s="403"/>
      <c r="EE18" s="403"/>
      <c r="EF18" s="403"/>
      <c r="EG18" s="403"/>
      <c r="EH18" s="403"/>
      <c r="EI18" s="403"/>
      <c r="EJ18" s="403"/>
      <c r="EK18" s="403"/>
    </row>
    <row r="19" spans="1:141" s="435" customFormat="1" ht="12.95" customHeight="1">
      <c r="A19" s="1661" t="s">
        <v>2328</v>
      </c>
      <c r="B19" s="1662">
        <v>37.369999999999997</v>
      </c>
      <c r="C19" s="1670">
        <v>93.2</v>
      </c>
      <c r="D19" s="1671">
        <v>85.8</v>
      </c>
      <c r="E19" s="1672">
        <v>98.1</v>
      </c>
      <c r="F19" s="1672">
        <v>97.4</v>
      </c>
      <c r="G19" s="1672">
        <v>91.4</v>
      </c>
      <c r="H19" s="1672">
        <v>91.7</v>
      </c>
      <c r="I19" s="1672">
        <v>98.9</v>
      </c>
      <c r="J19" s="1673">
        <v>-0.95642933049946066</v>
      </c>
      <c r="K19" s="1674">
        <v>-7.9399141630901369</v>
      </c>
      <c r="L19" s="1675">
        <v>15.547703180211997</v>
      </c>
      <c r="M19" s="1675">
        <v>14.453584018801436</v>
      </c>
      <c r="N19" s="1675">
        <v>8.4223013048635949</v>
      </c>
      <c r="O19" s="1675">
        <v>9.2967818831942708</v>
      </c>
      <c r="P19" s="1675">
        <v>25.826972010178139</v>
      </c>
      <c r="Q19" s="1676">
        <v>7.8516902944383986</v>
      </c>
      <c r="R19" s="403"/>
      <c r="S19" s="403" t="s">
        <v>1281</v>
      </c>
      <c r="T19" s="403"/>
      <c r="U19" s="403"/>
      <c r="V19" s="403"/>
      <c r="W19" s="403"/>
      <c r="X19" s="403"/>
      <c r="Y19" s="403"/>
      <c r="Z19" s="403"/>
      <c r="AA19" s="403"/>
      <c r="AB19" s="403"/>
      <c r="AC19" s="403"/>
      <c r="AD19" s="403"/>
      <c r="AE19" s="403"/>
      <c r="AF19" s="403"/>
      <c r="AG19" s="403"/>
      <c r="AH19" s="403"/>
      <c r="AI19" s="403"/>
      <c r="AJ19" s="403"/>
      <c r="AK19" s="403"/>
      <c r="AL19" s="403"/>
      <c r="AM19" s="403"/>
      <c r="AN19" s="403"/>
      <c r="AO19" s="403"/>
      <c r="AP19" s="403"/>
      <c r="AQ19" s="403"/>
      <c r="AR19" s="403"/>
      <c r="AS19" s="403"/>
      <c r="AT19" s="403"/>
      <c r="AU19" s="403"/>
      <c r="AV19" s="403"/>
      <c r="AW19" s="403"/>
      <c r="AX19" s="403"/>
      <c r="AY19" s="403"/>
      <c r="AZ19" s="403"/>
      <c r="BA19" s="403"/>
      <c r="BB19" s="403"/>
      <c r="BC19" s="403"/>
      <c r="BD19" s="403"/>
      <c r="BE19" s="403"/>
      <c r="BF19" s="403"/>
      <c r="BG19" s="403"/>
      <c r="BH19" s="403"/>
      <c r="BI19" s="403"/>
      <c r="BJ19" s="403"/>
      <c r="BK19" s="403"/>
      <c r="BL19" s="403"/>
      <c r="BM19" s="403"/>
      <c r="BN19" s="403"/>
      <c r="BO19" s="403"/>
      <c r="BP19" s="403"/>
      <c r="BQ19" s="403"/>
      <c r="BR19" s="403"/>
      <c r="BS19" s="403"/>
      <c r="BT19" s="403"/>
      <c r="BU19" s="403"/>
      <c r="BV19" s="403"/>
      <c r="BW19" s="403"/>
      <c r="BX19" s="403"/>
      <c r="BY19" s="403"/>
      <c r="BZ19" s="403"/>
      <c r="CA19" s="403"/>
      <c r="CB19" s="403"/>
      <c r="CC19" s="403"/>
      <c r="CD19" s="403"/>
      <c r="CE19" s="403"/>
      <c r="CF19" s="403"/>
      <c r="CG19" s="403"/>
      <c r="CH19" s="403"/>
      <c r="CI19" s="403"/>
      <c r="CJ19" s="403"/>
      <c r="CK19" s="403"/>
      <c r="CL19" s="403"/>
      <c r="CM19" s="403"/>
      <c r="CN19" s="403"/>
      <c r="CO19" s="403"/>
      <c r="CP19" s="403"/>
      <c r="CQ19" s="403"/>
      <c r="CR19" s="403"/>
      <c r="CS19" s="403"/>
      <c r="CT19" s="403"/>
      <c r="CU19" s="403"/>
      <c r="CV19" s="403"/>
      <c r="CW19" s="403"/>
      <c r="CX19" s="403"/>
      <c r="CY19" s="403"/>
      <c r="CZ19" s="403"/>
      <c r="DA19" s="403"/>
      <c r="DB19" s="403"/>
      <c r="DC19" s="403"/>
      <c r="DD19" s="403"/>
      <c r="DE19" s="403"/>
      <c r="DF19" s="403"/>
      <c r="DG19" s="403"/>
      <c r="DH19" s="403"/>
      <c r="DI19" s="403"/>
      <c r="DJ19" s="403"/>
      <c r="DK19" s="403"/>
      <c r="DL19" s="403"/>
      <c r="DM19" s="403"/>
      <c r="DN19" s="403"/>
      <c r="DO19" s="403"/>
      <c r="DP19" s="403"/>
      <c r="DQ19" s="403"/>
      <c r="DR19" s="403"/>
      <c r="DS19" s="403"/>
      <c r="DT19" s="403"/>
      <c r="DU19" s="403"/>
      <c r="DV19" s="403"/>
      <c r="DW19" s="403"/>
      <c r="DX19" s="403"/>
      <c r="DY19" s="403"/>
      <c r="DZ19" s="403"/>
      <c r="EA19" s="403"/>
      <c r="EB19" s="403"/>
      <c r="EC19" s="403"/>
      <c r="ED19" s="403"/>
      <c r="EE19" s="403"/>
      <c r="EF19" s="403"/>
      <c r="EG19" s="403"/>
      <c r="EH19" s="403"/>
      <c r="EI19" s="403"/>
      <c r="EJ19" s="403"/>
      <c r="EK19" s="403"/>
    </row>
    <row r="20" spans="1:141" s="435" customFormat="1" ht="12.95" customHeight="1">
      <c r="A20" s="1661" t="s">
        <v>2329</v>
      </c>
      <c r="B20" s="1662">
        <v>71.12</v>
      </c>
      <c r="C20" s="1670">
        <v>100.9</v>
      </c>
      <c r="D20" s="1671">
        <v>103.4</v>
      </c>
      <c r="E20" s="1672">
        <v>114.1</v>
      </c>
      <c r="F20" s="1672">
        <v>117.2</v>
      </c>
      <c r="G20" s="1672">
        <v>111.6</v>
      </c>
      <c r="H20" s="1672">
        <v>112.7</v>
      </c>
      <c r="I20" s="1672">
        <v>114.5</v>
      </c>
      <c r="J20" s="1673">
        <v>-2.3233301064859546</v>
      </c>
      <c r="K20" s="1674">
        <v>2.4777006937561907</v>
      </c>
      <c r="L20" s="1675">
        <v>15.837563451776646</v>
      </c>
      <c r="M20" s="1675">
        <v>16.849451645064818</v>
      </c>
      <c r="N20" s="1675">
        <v>4.7887323943661926</v>
      </c>
      <c r="O20" s="1675">
        <v>6.622516556291373</v>
      </c>
      <c r="P20" s="1675">
        <v>7.1094480823199291</v>
      </c>
      <c r="Q20" s="1676">
        <v>1.5971606033717762</v>
      </c>
      <c r="R20" s="403"/>
      <c r="S20" s="403"/>
      <c r="T20" s="403"/>
      <c r="U20" s="403"/>
      <c r="V20" s="403"/>
      <c r="W20" s="403"/>
      <c r="X20" s="403"/>
      <c r="Y20" s="403"/>
      <c r="Z20" s="403"/>
      <c r="AA20" s="403"/>
      <c r="AB20" s="403"/>
      <c r="AC20" s="403"/>
      <c r="AD20" s="403"/>
      <c r="AE20" s="403"/>
      <c r="AF20" s="403"/>
      <c r="AG20" s="403"/>
      <c r="AH20" s="403"/>
      <c r="AI20" s="403"/>
      <c r="AJ20" s="403"/>
      <c r="AK20" s="403"/>
      <c r="AL20" s="403"/>
      <c r="AM20" s="403"/>
      <c r="AN20" s="403"/>
      <c r="AO20" s="403"/>
      <c r="AP20" s="403"/>
      <c r="AQ20" s="403"/>
      <c r="AR20" s="403"/>
      <c r="AS20" s="403"/>
      <c r="AT20" s="403"/>
      <c r="AU20" s="403"/>
      <c r="AV20" s="403"/>
      <c r="AW20" s="403"/>
      <c r="AX20" s="403"/>
      <c r="AY20" s="403"/>
      <c r="AZ20" s="403"/>
      <c r="BA20" s="403"/>
      <c r="BB20" s="403"/>
      <c r="BC20" s="403"/>
      <c r="BD20" s="403"/>
      <c r="BE20" s="403"/>
      <c r="BF20" s="403"/>
      <c r="BG20" s="403"/>
      <c r="BH20" s="403"/>
      <c r="BI20" s="403"/>
      <c r="BJ20" s="403"/>
      <c r="BK20" s="403"/>
      <c r="BL20" s="403"/>
      <c r="BM20" s="403"/>
      <c r="BN20" s="403"/>
      <c r="BO20" s="403"/>
      <c r="BP20" s="403"/>
      <c r="BQ20" s="403"/>
      <c r="BR20" s="403"/>
      <c r="BS20" s="403"/>
      <c r="BT20" s="403"/>
      <c r="BU20" s="403"/>
      <c r="BV20" s="403"/>
      <c r="BW20" s="403"/>
      <c r="BX20" s="403"/>
      <c r="BY20" s="403"/>
      <c r="BZ20" s="403"/>
      <c r="CA20" s="403"/>
      <c r="CB20" s="403"/>
      <c r="CC20" s="403"/>
      <c r="CD20" s="403"/>
      <c r="CE20" s="403"/>
      <c r="CF20" s="403"/>
      <c r="CG20" s="403"/>
      <c r="CH20" s="403"/>
      <c r="CI20" s="403"/>
      <c r="CJ20" s="403"/>
      <c r="CK20" s="403"/>
      <c r="CL20" s="403"/>
      <c r="CM20" s="403"/>
      <c r="CN20" s="403"/>
      <c r="CO20" s="403"/>
      <c r="CP20" s="403"/>
      <c r="CQ20" s="403"/>
      <c r="CR20" s="403"/>
      <c r="CS20" s="403"/>
      <c r="CT20" s="403"/>
      <c r="CU20" s="403"/>
      <c r="CV20" s="403"/>
      <c r="CW20" s="403"/>
      <c r="CX20" s="403"/>
      <c r="CY20" s="403"/>
      <c r="CZ20" s="403"/>
      <c r="DA20" s="403"/>
      <c r="DB20" s="403"/>
      <c r="DC20" s="403"/>
      <c r="DD20" s="403"/>
      <c r="DE20" s="403"/>
      <c r="DF20" s="403"/>
      <c r="DG20" s="403"/>
      <c r="DH20" s="403"/>
      <c r="DI20" s="403"/>
      <c r="DJ20" s="403"/>
      <c r="DK20" s="403"/>
      <c r="DL20" s="403"/>
      <c r="DM20" s="403"/>
      <c r="DN20" s="403"/>
      <c r="DO20" s="403"/>
      <c r="DP20" s="403"/>
      <c r="DQ20" s="403"/>
      <c r="DR20" s="403"/>
      <c r="DS20" s="403"/>
      <c r="DT20" s="403"/>
      <c r="DU20" s="403"/>
      <c r="DV20" s="403"/>
      <c r="DW20" s="403"/>
      <c r="DX20" s="403"/>
      <c r="DY20" s="403"/>
      <c r="DZ20" s="403"/>
      <c r="EA20" s="403"/>
      <c r="EB20" s="403"/>
      <c r="EC20" s="403"/>
      <c r="ED20" s="403"/>
      <c r="EE20" s="403"/>
      <c r="EF20" s="403"/>
      <c r="EG20" s="403"/>
      <c r="EH20" s="403"/>
      <c r="EI20" s="403"/>
      <c r="EJ20" s="403"/>
      <c r="EK20" s="403"/>
    </row>
    <row r="21" spans="1:141" s="435" customFormat="1" ht="12.95" customHeight="1">
      <c r="A21" s="1661" t="s">
        <v>2330</v>
      </c>
      <c r="B21" s="1662">
        <v>268.77</v>
      </c>
      <c r="C21" s="1670">
        <v>110.4</v>
      </c>
      <c r="D21" s="1671">
        <v>105.5</v>
      </c>
      <c r="E21" s="1672">
        <v>115.6</v>
      </c>
      <c r="F21" s="1672">
        <v>118.4</v>
      </c>
      <c r="G21" s="1672">
        <v>119.4</v>
      </c>
      <c r="H21" s="1672">
        <v>120.7</v>
      </c>
      <c r="I21" s="1672">
        <v>122.2</v>
      </c>
      <c r="J21" s="1673">
        <v>-1.0752688172042895</v>
      </c>
      <c r="K21" s="1674">
        <v>-4.4384057971014528</v>
      </c>
      <c r="L21" s="1675">
        <v>11.15384615384616</v>
      </c>
      <c r="M21" s="1675">
        <v>12.654614652711714</v>
      </c>
      <c r="N21" s="1675">
        <v>12.961210974456023</v>
      </c>
      <c r="O21" s="1675">
        <v>15.061963775023827</v>
      </c>
      <c r="P21" s="1675">
        <v>16.603053435114504</v>
      </c>
      <c r="Q21" s="1676">
        <v>1.2427506213753077</v>
      </c>
      <c r="R21" s="403"/>
      <c r="S21" s="403" t="s">
        <v>1281</v>
      </c>
      <c r="T21" s="403"/>
      <c r="U21" s="403"/>
      <c r="V21" s="403"/>
      <c r="W21" s="403"/>
      <c r="X21" s="403"/>
      <c r="Y21" s="403"/>
      <c r="Z21" s="403"/>
      <c r="AA21" s="403"/>
      <c r="AB21" s="403"/>
      <c r="AC21" s="403"/>
      <c r="AD21" s="403"/>
      <c r="AE21" s="403"/>
      <c r="AF21" s="403"/>
      <c r="AG21" s="403"/>
      <c r="AH21" s="403"/>
      <c r="AI21" s="403"/>
      <c r="AJ21" s="403"/>
      <c r="AK21" s="403"/>
      <c r="AL21" s="403"/>
      <c r="AM21" s="403"/>
      <c r="AN21" s="403"/>
      <c r="AO21" s="403"/>
      <c r="AP21" s="403"/>
      <c r="AQ21" s="403"/>
      <c r="AR21" s="403"/>
      <c r="AS21" s="403"/>
      <c r="AT21" s="403"/>
      <c r="AU21" s="403"/>
      <c r="AV21" s="403"/>
      <c r="AW21" s="403"/>
      <c r="AX21" s="403"/>
      <c r="AY21" s="403"/>
      <c r="AZ21" s="403"/>
      <c r="BA21" s="403"/>
      <c r="BB21" s="403"/>
      <c r="BC21" s="403"/>
      <c r="BD21" s="403"/>
      <c r="BE21" s="403"/>
      <c r="BF21" s="403"/>
      <c r="BG21" s="403"/>
      <c r="BH21" s="403"/>
      <c r="BI21" s="403"/>
      <c r="BJ21" s="403"/>
      <c r="BK21" s="403"/>
      <c r="BL21" s="403"/>
      <c r="BM21" s="403"/>
      <c r="BN21" s="403"/>
      <c r="BO21" s="403"/>
      <c r="BP21" s="403"/>
      <c r="BQ21" s="403"/>
      <c r="BR21" s="403"/>
      <c r="BS21" s="403"/>
      <c r="BT21" s="403"/>
      <c r="BU21" s="403"/>
      <c r="BV21" s="403"/>
      <c r="BW21" s="403"/>
      <c r="BX21" s="403"/>
      <c r="BY21" s="403"/>
      <c r="BZ21" s="403"/>
      <c r="CA21" s="403"/>
      <c r="CB21" s="403"/>
      <c r="CC21" s="403"/>
      <c r="CD21" s="403"/>
      <c r="CE21" s="403"/>
      <c r="CF21" s="403"/>
      <c r="CG21" s="403"/>
      <c r="CH21" s="403"/>
      <c r="CI21" s="403"/>
      <c r="CJ21" s="403"/>
      <c r="CK21" s="403"/>
      <c r="CL21" s="403"/>
      <c r="CM21" s="403"/>
      <c r="CN21" s="403"/>
      <c r="CO21" s="403"/>
      <c r="CP21" s="403"/>
      <c r="CQ21" s="403"/>
      <c r="CR21" s="403"/>
      <c r="CS21" s="403"/>
      <c r="CT21" s="403"/>
      <c r="CU21" s="403"/>
      <c r="CV21" s="403"/>
      <c r="CW21" s="403"/>
      <c r="CX21" s="403"/>
      <c r="CY21" s="403"/>
      <c r="CZ21" s="403"/>
      <c r="DA21" s="403"/>
      <c r="DB21" s="403"/>
      <c r="DC21" s="403"/>
      <c r="DD21" s="403"/>
      <c r="DE21" s="403"/>
      <c r="DF21" s="403"/>
      <c r="DG21" s="403"/>
      <c r="DH21" s="403"/>
      <c r="DI21" s="403"/>
      <c r="DJ21" s="403"/>
      <c r="DK21" s="403"/>
      <c r="DL21" s="403"/>
      <c r="DM21" s="403"/>
      <c r="DN21" s="403"/>
      <c r="DO21" s="403"/>
      <c r="DP21" s="403"/>
      <c r="DQ21" s="403"/>
      <c r="DR21" s="403"/>
      <c r="DS21" s="403"/>
      <c r="DT21" s="403"/>
      <c r="DU21" s="403"/>
      <c r="DV21" s="403"/>
      <c r="DW21" s="403"/>
      <c r="DX21" s="403"/>
      <c r="DY21" s="403"/>
      <c r="DZ21" s="403"/>
      <c r="EA21" s="403"/>
      <c r="EB21" s="403"/>
      <c r="EC21" s="403"/>
      <c r="ED21" s="403"/>
      <c r="EE21" s="403"/>
      <c r="EF21" s="403"/>
      <c r="EG21" s="403"/>
      <c r="EH21" s="403"/>
      <c r="EI21" s="403"/>
      <c r="EJ21" s="403"/>
      <c r="EK21" s="403"/>
    </row>
    <row r="22" spans="1:141" s="435" customFormat="1" ht="12.95" customHeight="1">
      <c r="A22" s="1661" t="s">
        <v>2327</v>
      </c>
      <c r="B22" s="1662">
        <v>125.3</v>
      </c>
      <c r="C22" s="1670">
        <v>112.7</v>
      </c>
      <c r="D22" s="1671">
        <v>106.4</v>
      </c>
      <c r="E22" s="1672">
        <v>116.9</v>
      </c>
      <c r="F22" s="1672">
        <v>118.2</v>
      </c>
      <c r="G22" s="1672">
        <v>118.7</v>
      </c>
      <c r="H22" s="1672">
        <v>118.8</v>
      </c>
      <c r="I22" s="1672">
        <v>119.4</v>
      </c>
      <c r="J22" s="1673">
        <v>0.80500894454382887</v>
      </c>
      <c r="K22" s="1674">
        <v>-5.5900621118012452</v>
      </c>
      <c r="L22" s="1675">
        <v>12.620423892100206</v>
      </c>
      <c r="M22" s="1675">
        <v>13.218390804597703</v>
      </c>
      <c r="N22" s="1675">
        <v>12.618595825426951</v>
      </c>
      <c r="O22" s="1675">
        <v>14.450867052023114</v>
      </c>
      <c r="P22" s="1675">
        <v>14.587332053742813</v>
      </c>
      <c r="Q22" s="1676">
        <v>0.5050505050505194</v>
      </c>
      <c r="R22" s="403"/>
      <c r="S22" s="403" t="s">
        <v>1281</v>
      </c>
      <c r="T22" s="403"/>
      <c r="U22" s="403"/>
      <c r="V22" s="403"/>
      <c r="W22" s="403"/>
      <c r="X22" s="403"/>
      <c r="Y22" s="403"/>
      <c r="Z22" s="403"/>
      <c r="AA22" s="403"/>
      <c r="AB22" s="403"/>
      <c r="AC22" s="403"/>
      <c r="AD22" s="403"/>
      <c r="AE22" s="403"/>
      <c r="AF22" s="403"/>
      <c r="AG22" s="403"/>
      <c r="AH22" s="403"/>
      <c r="AI22" s="403"/>
      <c r="AJ22" s="403"/>
      <c r="AK22" s="403"/>
      <c r="AL22" s="403"/>
      <c r="AM22" s="403"/>
      <c r="AN22" s="403"/>
      <c r="AO22" s="403"/>
      <c r="AP22" s="403"/>
      <c r="AQ22" s="403"/>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c r="BT22" s="403"/>
      <c r="BU22" s="403"/>
      <c r="BV22" s="403"/>
      <c r="BW22" s="403"/>
      <c r="BX22" s="403"/>
      <c r="BY22" s="403"/>
      <c r="BZ22" s="403"/>
      <c r="CA22" s="403"/>
      <c r="CB22" s="403"/>
      <c r="CC22" s="403"/>
      <c r="CD22" s="403"/>
      <c r="CE22" s="403"/>
      <c r="CF22" s="403"/>
      <c r="CG22" s="403"/>
      <c r="CH22" s="403"/>
      <c r="CI22" s="403"/>
      <c r="CJ22" s="403"/>
      <c r="CK22" s="403"/>
      <c r="CL22" s="403"/>
      <c r="CM22" s="403"/>
      <c r="CN22" s="403"/>
      <c r="CO22" s="403"/>
      <c r="CP22" s="403"/>
      <c r="CQ22" s="403"/>
      <c r="CR22" s="403"/>
      <c r="CS22" s="403"/>
      <c r="CT22" s="403"/>
      <c r="CU22" s="403"/>
      <c r="CV22" s="403"/>
      <c r="CW22" s="403"/>
      <c r="CX22" s="403"/>
      <c r="CY22" s="403"/>
      <c r="CZ22" s="403"/>
      <c r="DA22" s="403"/>
      <c r="DB22" s="403"/>
      <c r="DC22" s="403"/>
      <c r="DD22" s="403"/>
      <c r="DE22" s="403"/>
      <c r="DF22" s="403"/>
      <c r="DG22" s="403"/>
      <c r="DH22" s="403"/>
      <c r="DI22" s="403"/>
      <c r="DJ22" s="403"/>
      <c r="DK22" s="403"/>
      <c r="DL22" s="403"/>
      <c r="DM22" s="403"/>
      <c r="DN22" s="403"/>
      <c r="DO22" s="403"/>
      <c r="DP22" s="403"/>
      <c r="DQ22" s="403"/>
      <c r="DR22" s="403"/>
      <c r="DS22" s="403"/>
      <c r="DT22" s="403"/>
      <c r="DU22" s="403"/>
      <c r="DV22" s="403"/>
      <c r="DW22" s="403"/>
      <c r="DX22" s="403"/>
      <c r="DY22" s="403"/>
      <c r="DZ22" s="403"/>
      <c r="EA22" s="403"/>
      <c r="EB22" s="403"/>
      <c r="EC22" s="403"/>
      <c r="ED22" s="403"/>
      <c r="EE22" s="403"/>
      <c r="EF22" s="403"/>
      <c r="EG22" s="403"/>
      <c r="EH22" s="403"/>
      <c r="EI22" s="403"/>
      <c r="EJ22" s="403"/>
      <c r="EK22" s="403"/>
    </row>
    <row r="23" spans="1:141" s="435" customFormat="1" ht="12.95" customHeight="1">
      <c r="A23" s="1661" t="s">
        <v>2329</v>
      </c>
      <c r="B23" s="1662">
        <v>143.47</v>
      </c>
      <c r="C23" s="1670">
        <v>108.5</v>
      </c>
      <c r="D23" s="1671">
        <v>104.7</v>
      </c>
      <c r="E23" s="1672">
        <v>114.5</v>
      </c>
      <c r="F23" s="1672">
        <v>118.7</v>
      </c>
      <c r="G23" s="1672">
        <v>119.9</v>
      </c>
      <c r="H23" s="1672">
        <v>122.2</v>
      </c>
      <c r="I23" s="1672">
        <v>124.6</v>
      </c>
      <c r="J23" s="1673">
        <v>-2.6032315978456069</v>
      </c>
      <c r="K23" s="1674">
        <v>-3.5023041474654377</v>
      </c>
      <c r="L23" s="1675">
        <v>9.7794822627037377</v>
      </c>
      <c r="M23" s="1675">
        <v>12.298959318826874</v>
      </c>
      <c r="N23" s="1675">
        <v>13.113207547169822</v>
      </c>
      <c r="O23" s="1675">
        <v>15.391879131255905</v>
      </c>
      <c r="P23" s="1675">
        <v>18.21631878557875</v>
      </c>
      <c r="Q23" s="1676">
        <v>1.963993453355144</v>
      </c>
      <c r="R23" s="403"/>
      <c r="S23" s="403" t="s">
        <v>1281</v>
      </c>
      <c r="T23" s="403"/>
      <c r="U23" s="403"/>
      <c r="V23" s="403"/>
      <c r="W23" s="403"/>
      <c r="X23" s="403"/>
      <c r="Y23" s="403"/>
      <c r="Z23" s="403"/>
      <c r="AA23" s="403"/>
      <c r="AB23" s="403"/>
      <c r="AC23" s="403"/>
      <c r="AD23" s="403"/>
      <c r="AE23" s="403"/>
      <c r="AF23" s="403"/>
      <c r="AG23" s="403"/>
      <c r="AH23" s="403"/>
      <c r="AI23" s="403"/>
      <c r="AJ23" s="403"/>
      <c r="AK23" s="403"/>
      <c r="AL23" s="403"/>
      <c r="AM23" s="403"/>
      <c r="AN23" s="403"/>
      <c r="AO23" s="403"/>
      <c r="AP23" s="403"/>
      <c r="AQ23" s="403"/>
      <c r="AR23" s="403"/>
      <c r="AS23" s="403"/>
      <c r="AT23" s="403"/>
      <c r="AU23" s="403"/>
      <c r="AV23" s="403"/>
      <c r="AW23" s="403"/>
      <c r="AX23" s="403"/>
      <c r="AY23" s="403"/>
      <c r="AZ23" s="403"/>
      <c r="BA23" s="403"/>
      <c r="BB23" s="403"/>
      <c r="BC23" s="403"/>
      <c r="BD23" s="403"/>
      <c r="BE23" s="403"/>
      <c r="BF23" s="403"/>
      <c r="BG23" s="403"/>
      <c r="BH23" s="403"/>
      <c r="BI23" s="403"/>
      <c r="BJ23" s="403"/>
      <c r="BK23" s="403"/>
      <c r="BL23" s="403"/>
      <c r="BM23" s="403"/>
      <c r="BN23" s="403"/>
      <c r="BO23" s="403"/>
      <c r="BP23" s="403"/>
      <c r="BQ23" s="403"/>
      <c r="BR23" s="403"/>
      <c r="BS23" s="403"/>
      <c r="BT23" s="403"/>
      <c r="BU23" s="403"/>
      <c r="BV23" s="403"/>
      <c r="BW23" s="403"/>
      <c r="BX23" s="403"/>
      <c r="BY23" s="403"/>
      <c r="BZ23" s="403"/>
      <c r="CA23" s="403"/>
      <c r="CB23" s="403"/>
      <c r="CC23" s="403"/>
      <c r="CD23" s="403"/>
      <c r="CE23" s="403"/>
      <c r="CF23" s="403"/>
      <c r="CG23" s="403"/>
      <c r="CH23" s="403"/>
      <c r="CI23" s="403"/>
      <c r="CJ23" s="403"/>
      <c r="CK23" s="403"/>
      <c r="CL23" s="403"/>
      <c r="CM23" s="403"/>
      <c r="CN23" s="403"/>
      <c r="CO23" s="403"/>
      <c r="CP23" s="403"/>
      <c r="CQ23" s="403"/>
      <c r="CR23" s="403"/>
      <c r="CS23" s="403"/>
      <c r="CT23" s="403"/>
      <c r="CU23" s="403"/>
      <c r="CV23" s="403"/>
      <c r="CW23" s="403"/>
      <c r="CX23" s="403"/>
      <c r="CY23" s="403"/>
      <c r="CZ23" s="403"/>
      <c r="DA23" s="403"/>
      <c r="DB23" s="403"/>
      <c r="DC23" s="403"/>
      <c r="DD23" s="403"/>
      <c r="DE23" s="403"/>
      <c r="DF23" s="403"/>
      <c r="DG23" s="403"/>
      <c r="DH23" s="403"/>
      <c r="DI23" s="403"/>
      <c r="DJ23" s="403"/>
      <c r="DK23" s="403"/>
      <c r="DL23" s="403"/>
      <c r="DM23" s="403"/>
      <c r="DN23" s="403"/>
      <c r="DO23" s="403"/>
      <c r="DP23" s="403"/>
      <c r="DQ23" s="403"/>
      <c r="DR23" s="403"/>
      <c r="DS23" s="403"/>
      <c r="DT23" s="403"/>
      <c r="DU23" s="403"/>
      <c r="DV23" s="403"/>
      <c r="DW23" s="403"/>
      <c r="DX23" s="403"/>
      <c r="DY23" s="403"/>
      <c r="DZ23" s="403"/>
      <c r="EA23" s="403"/>
      <c r="EB23" s="403"/>
      <c r="EC23" s="403"/>
      <c r="ED23" s="403"/>
      <c r="EE23" s="403"/>
      <c r="EF23" s="403"/>
      <c r="EG23" s="403"/>
      <c r="EH23" s="403"/>
      <c r="EI23" s="403"/>
      <c r="EJ23" s="403"/>
      <c r="EK23" s="403"/>
    </row>
    <row r="24" spans="1:141" s="435" customFormat="1" ht="12.95" customHeight="1">
      <c r="A24" s="1661" t="s">
        <v>2331</v>
      </c>
      <c r="B24" s="1662">
        <v>125.34</v>
      </c>
      <c r="C24" s="1670">
        <v>98.7</v>
      </c>
      <c r="D24" s="1671">
        <v>96.4</v>
      </c>
      <c r="E24" s="1672">
        <v>100.8</v>
      </c>
      <c r="F24" s="1672">
        <v>104</v>
      </c>
      <c r="G24" s="1672">
        <v>103.6</v>
      </c>
      <c r="H24" s="1672">
        <v>104.2</v>
      </c>
      <c r="I24" s="1672">
        <v>104.6</v>
      </c>
      <c r="J24" s="1673">
        <v>1.9628099173553721</v>
      </c>
      <c r="K24" s="1674">
        <v>-2.330293819655509</v>
      </c>
      <c r="L24" s="1675">
        <v>5.4393305439330675</v>
      </c>
      <c r="M24" s="1675">
        <v>9.0146750524108938</v>
      </c>
      <c r="N24" s="1675">
        <v>7.5804776739356186</v>
      </c>
      <c r="O24" s="1675">
        <v>8.4287200832466169</v>
      </c>
      <c r="P24" s="1675">
        <v>8.3937823834196763</v>
      </c>
      <c r="Q24" s="1676">
        <v>0.38387715930900868</v>
      </c>
      <c r="R24" s="403"/>
      <c r="S24" s="403" t="s">
        <v>1281</v>
      </c>
      <c r="T24" s="403"/>
      <c r="U24" s="403"/>
      <c r="V24" s="403"/>
      <c r="W24" s="403"/>
      <c r="X24" s="403"/>
      <c r="Y24" s="403"/>
      <c r="Z24" s="403"/>
      <c r="AA24" s="403"/>
      <c r="AB24" s="403"/>
      <c r="AC24" s="403"/>
      <c r="AD24" s="403"/>
      <c r="AE24" s="403"/>
      <c r="AF24" s="403"/>
      <c r="AG24" s="403"/>
      <c r="AH24" s="403"/>
      <c r="AI24" s="403"/>
      <c r="AJ24" s="403"/>
      <c r="AK24" s="403"/>
      <c r="AL24" s="403"/>
      <c r="AM24" s="403"/>
      <c r="AN24" s="403"/>
      <c r="AO24" s="403"/>
      <c r="AP24" s="403"/>
      <c r="AQ24" s="403"/>
      <c r="AR24" s="403"/>
      <c r="AS24" s="403"/>
      <c r="AT24" s="403"/>
      <c r="AU24" s="403"/>
      <c r="AV24" s="403"/>
      <c r="AW24" s="403"/>
      <c r="AX24" s="403"/>
      <c r="AY24" s="403"/>
      <c r="AZ24" s="403"/>
      <c r="BA24" s="403"/>
      <c r="BB24" s="403"/>
      <c r="BC24" s="403"/>
      <c r="BD24" s="403"/>
      <c r="BE24" s="403"/>
      <c r="BF24" s="403"/>
      <c r="BG24" s="403"/>
      <c r="BH24" s="403"/>
      <c r="BI24" s="403"/>
      <c r="BJ24" s="403"/>
      <c r="BK24" s="403"/>
      <c r="BL24" s="403"/>
      <c r="BM24" s="403"/>
      <c r="BN24" s="403"/>
      <c r="BO24" s="403"/>
      <c r="BP24" s="403"/>
      <c r="BQ24" s="403"/>
      <c r="BR24" s="403"/>
      <c r="BS24" s="403"/>
      <c r="BT24" s="403"/>
      <c r="BU24" s="403"/>
      <c r="BV24" s="403"/>
      <c r="BW24" s="403"/>
      <c r="BX24" s="403"/>
      <c r="BY24" s="403"/>
      <c r="BZ24" s="403"/>
      <c r="CA24" s="403"/>
      <c r="CB24" s="403"/>
      <c r="CC24" s="403"/>
      <c r="CD24" s="403"/>
      <c r="CE24" s="403"/>
      <c r="CF24" s="403"/>
      <c r="CG24" s="403"/>
      <c r="CH24" s="403"/>
      <c r="CI24" s="403"/>
      <c r="CJ24" s="403"/>
      <c r="CK24" s="403"/>
      <c r="CL24" s="403"/>
      <c r="CM24" s="403"/>
      <c r="CN24" s="403"/>
      <c r="CO24" s="403"/>
      <c r="CP24" s="403"/>
      <c r="CQ24" s="403"/>
      <c r="CR24" s="403"/>
      <c r="CS24" s="403"/>
      <c r="CT24" s="403"/>
      <c r="CU24" s="403"/>
      <c r="CV24" s="403"/>
      <c r="CW24" s="403"/>
      <c r="CX24" s="403"/>
      <c r="CY24" s="403"/>
      <c r="CZ24" s="403"/>
      <c r="DA24" s="403"/>
      <c r="DB24" s="403"/>
      <c r="DC24" s="403"/>
      <c r="DD24" s="403"/>
      <c r="DE24" s="403"/>
      <c r="DF24" s="403"/>
      <c r="DG24" s="403"/>
      <c r="DH24" s="403"/>
      <c r="DI24" s="403"/>
      <c r="DJ24" s="403"/>
      <c r="DK24" s="403"/>
      <c r="DL24" s="403"/>
      <c r="DM24" s="403"/>
      <c r="DN24" s="403"/>
      <c r="DO24" s="403"/>
      <c r="DP24" s="403"/>
      <c r="DQ24" s="403"/>
      <c r="DR24" s="403"/>
      <c r="DS24" s="403"/>
      <c r="DT24" s="403"/>
      <c r="DU24" s="403"/>
      <c r="DV24" s="403"/>
      <c r="DW24" s="403"/>
      <c r="DX24" s="403"/>
      <c r="DY24" s="403"/>
      <c r="DZ24" s="403"/>
      <c r="EA24" s="403"/>
      <c r="EB24" s="403"/>
      <c r="EC24" s="403"/>
      <c r="ED24" s="403"/>
      <c r="EE24" s="403"/>
      <c r="EF24" s="403"/>
      <c r="EG24" s="403"/>
      <c r="EH24" s="403"/>
      <c r="EI24" s="403"/>
      <c r="EJ24" s="403"/>
      <c r="EK24" s="403"/>
    </row>
    <row r="25" spans="1:141" s="435" customFormat="1" ht="12.95" customHeight="1">
      <c r="A25" s="1661" t="s">
        <v>2332</v>
      </c>
      <c r="B25" s="1662">
        <v>42.24</v>
      </c>
      <c r="C25" s="1670">
        <v>91.3</v>
      </c>
      <c r="D25" s="1671">
        <v>89.3</v>
      </c>
      <c r="E25" s="1672">
        <v>93.5</v>
      </c>
      <c r="F25" s="1672">
        <v>96.4</v>
      </c>
      <c r="G25" s="1672">
        <v>93</v>
      </c>
      <c r="H25" s="1672">
        <v>94.3</v>
      </c>
      <c r="I25" s="1672">
        <v>94.3</v>
      </c>
      <c r="J25" s="1673">
        <v>1.3318534961154143</v>
      </c>
      <c r="K25" s="1674">
        <v>-2.190580503833516</v>
      </c>
      <c r="L25" s="1675">
        <v>5.7692307692307736</v>
      </c>
      <c r="M25" s="1675">
        <v>10.171428571428592</v>
      </c>
      <c r="N25" s="1675">
        <v>5.681818181818187</v>
      </c>
      <c r="O25" s="1675">
        <v>6.9160997732426353</v>
      </c>
      <c r="P25" s="1675">
        <v>5.2455357142857224</v>
      </c>
      <c r="Q25" s="1676">
        <v>0</v>
      </c>
      <c r="R25" s="403"/>
      <c r="S25" s="403" t="s">
        <v>1281</v>
      </c>
      <c r="T25" s="403"/>
      <c r="U25" s="403"/>
      <c r="V25" s="403"/>
      <c r="W25" s="403"/>
      <c r="X25" s="403"/>
      <c r="Y25" s="403"/>
      <c r="Z25" s="403"/>
      <c r="AA25" s="403"/>
      <c r="AB25" s="403"/>
      <c r="AC25" s="403"/>
      <c r="AD25" s="403"/>
      <c r="AE25" s="403"/>
      <c r="AF25" s="403"/>
      <c r="AG25" s="403"/>
      <c r="AH25" s="403"/>
      <c r="AI25" s="403"/>
      <c r="AJ25" s="403"/>
      <c r="AK25" s="403"/>
      <c r="AL25" s="403"/>
      <c r="AM25" s="403"/>
      <c r="AN25" s="403"/>
      <c r="AO25" s="403"/>
      <c r="AP25" s="403"/>
      <c r="AQ25" s="403"/>
      <c r="AR25" s="403"/>
      <c r="AS25" s="403"/>
      <c r="AT25" s="403"/>
      <c r="AU25" s="403"/>
      <c r="AV25" s="403"/>
      <c r="AW25" s="403"/>
      <c r="AX25" s="403"/>
      <c r="AY25" s="403"/>
      <c r="AZ25" s="403"/>
      <c r="BA25" s="403"/>
      <c r="BB25" s="403"/>
      <c r="BC25" s="403"/>
      <c r="BD25" s="403"/>
      <c r="BE25" s="403"/>
      <c r="BF25" s="403"/>
      <c r="BG25" s="403"/>
      <c r="BH25" s="403"/>
      <c r="BI25" s="403"/>
      <c r="BJ25" s="403"/>
      <c r="BK25" s="403"/>
      <c r="BL25" s="403"/>
      <c r="BM25" s="403"/>
      <c r="BN25" s="403"/>
      <c r="BO25" s="403"/>
      <c r="BP25" s="403"/>
      <c r="BQ25" s="403"/>
      <c r="BR25" s="403"/>
      <c r="BS25" s="403"/>
      <c r="BT25" s="403"/>
      <c r="BU25" s="403"/>
      <c r="BV25" s="403"/>
      <c r="BW25" s="403"/>
      <c r="BX25" s="403"/>
      <c r="BY25" s="403"/>
      <c r="BZ25" s="403"/>
      <c r="CA25" s="403"/>
      <c r="CB25" s="403"/>
      <c r="CC25" s="403"/>
      <c r="CD25" s="403"/>
      <c r="CE25" s="403"/>
      <c r="CF25" s="403"/>
      <c r="CG25" s="403"/>
      <c r="CH25" s="403"/>
      <c r="CI25" s="403"/>
      <c r="CJ25" s="403"/>
      <c r="CK25" s="403"/>
      <c r="CL25" s="403"/>
      <c r="CM25" s="403"/>
      <c r="CN25" s="403"/>
      <c r="CO25" s="403"/>
      <c r="CP25" s="403"/>
      <c r="CQ25" s="403"/>
      <c r="CR25" s="403"/>
      <c r="CS25" s="403"/>
      <c r="CT25" s="403"/>
      <c r="CU25" s="403"/>
      <c r="CV25" s="403"/>
      <c r="CW25" s="403"/>
      <c r="CX25" s="403"/>
      <c r="CY25" s="403"/>
      <c r="CZ25" s="403"/>
      <c r="DA25" s="403"/>
      <c r="DB25" s="403"/>
      <c r="DC25" s="403"/>
      <c r="DD25" s="403"/>
      <c r="DE25" s="403"/>
      <c r="DF25" s="403"/>
      <c r="DG25" s="403"/>
      <c r="DH25" s="403"/>
      <c r="DI25" s="403"/>
      <c r="DJ25" s="403"/>
      <c r="DK25" s="403"/>
      <c r="DL25" s="403"/>
      <c r="DM25" s="403"/>
      <c r="DN25" s="403"/>
      <c r="DO25" s="403"/>
      <c r="DP25" s="403"/>
      <c r="DQ25" s="403"/>
      <c r="DR25" s="403"/>
      <c r="DS25" s="403"/>
      <c r="DT25" s="403"/>
      <c r="DU25" s="403"/>
      <c r="DV25" s="403"/>
      <c r="DW25" s="403"/>
      <c r="DX25" s="403"/>
      <c r="DY25" s="403"/>
      <c r="DZ25" s="403"/>
      <c r="EA25" s="403"/>
      <c r="EB25" s="403"/>
      <c r="EC25" s="403"/>
      <c r="ED25" s="403"/>
      <c r="EE25" s="403"/>
      <c r="EF25" s="403"/>
      <c r="EG25" s="403"/>
      <c r="EH25" s="403"/>
      <c r="EI25" s="403"/>
      <c r="EJ25" s="403"/>
      <c r="EK25" s="403"/>
    </row>
    <row r="26" spans="1:141" s="435" customFormat="1" ht="12.95" customHeight="1">
      <c r="A26" s="1661" t="s">
        <v>2333</v>
      </c>
      <c r="B26" s="1662">
        <v>13.34</v>
      </c>
      <c r="C26" s="1670">
        <v>108.7</v>
      </c>
      <c r="D26" s="1671">
        <v>104.2</v>
      </c>
      <c r="E26" s="1672">
        <v>107.9</v>
      </c>
      <c r="F26" s="1672">
        <v>107.7</v>
      </c>
      <c r="G26" s="1672">
        <v>102.9</v>
      </c>
      <c r="H26" s="1672">
        <v>108.6</v>
      </c>
      <c r="I26" s="1672" t="s">
        <v>372</v>
      </c>
      <c r="J26" s="1673">
        <v>5.2274927395934156</v>
      </c>
      <c r="K26" s="1674">
        <v>-4.1398344066237343</v>
      </c>
      <c r="L26" s="1675">
        <v>2.8598665395614944</v>
      </c>
      <c r="M26" s="1675">
        <v>4.7665369649805456</v>
      </c>
      <c r="N26" s="1675">
        <v>1.679841897233203</v>
      </c>
      <c r="O26" s="1675" t="s">
        <v>372</v>
      </c>
      <c r="P26" s="1675" t="s">
        <v>372</v>
      </c>
      <c r="Q26" s="1676" t="s">
        <v>372</v>
      </c>
      <c r="R26" s="403"/>
      <c r="S26" s="403" t="s">
        <v>1281</v>
      </c>
      <c r="T26" s="403"/>
      <c r="U26" s="403"/>
      <c r="V26" s="403"/>
      <c r="W26" s="403"/>
      <c r="X26" s="403"/>
      <c r="Y26" s="403"/>
      <c r="Z26" s="403"/>
      <c r="AA26" s="403"/>
      <c r="AB26" s="403"/>
      <c r="AC26" s="403"/>
      <c r="AD26" s="403"/>
      <c r="AE26" s="403"/>
      <c r="AF26" s="403"/>
      <c r="AG26" s="403"/>
      <c r="AH26" s="403"/>
      <c r="AI26" s="403"/>
      <c r="AJ26" s="403"/>
      <c r="AK26" s="403"/>
      <c r="AL26" s="403"/>
      <c r="AM26" s="403"/>
      <c r="AN26" s="403"/>
      <c r="AO26" s="403"/>
      <c r="AP26" s="403"/>
      <c r="AQ26" s="403"/>
      <c r="AR26" s="403"/>
      <c r="AS26" s="403"/>
      <c r="AT26" s="403"/>
      <c r="AU26" s="403"/>
      <c r="AV26" s="403"/>
      <c r="AW26" s="403"/>
      <c r="AX26" s="403"/>
      <c r="AY26" s="403"/>
      <c r="AZ26" s="403"/>
      <c r="BA26" s="403"/>
      <c r="BB26" s="403"/>
      <c r="BC26" s="403"/>
      <c r="BD26" s="403"/>
      <c r="BE26" s="403"/>
      <c r="BF26" s="403"/>
      <c r="BG26" s="403"/>
      <c r="BH26" s="403"/>
      <c r="BI26" s="403"/>
      <c r="BJ26" s="403"/>
      <c r="BK26" s="403"/>
      <c r="BL26" s="403"/>
      <c r="BM26" s="403"/>
      <c r="BN26" s="403"/>
      <c r="BO26" s="403"/>
      <c r="BP26" s="403"/>
      <c r="BQ26" s="403"/>
      <c r="BR26" s="403"/>
      <c r="BS26" s="403"/>
      <c r="BT26" s="403"/>
      <c r="BU26" s="403"/>
      <c r="BV26" s="403"/>
      <c r="BW26" s="403"/>
      <c r="BX26" s="403"/>
      <c r="BY26" s="403"/>
      <c r="BZ26" s="403"/>
      <c r="CA26" s="403"/>
      <c r="CB26" s="403"/>
      <c r="CC26" s="403"/>
      <c r="CD26" s="403"/>
      <c r="CE26" s="403"/>
      <c r="CF26" s="403"/>
      <c r="CG26" s="403"/>
      <c r="CH26" s="403"/>
      <c r="CI26" s="403"/>
      <c r="CJ26" s="403"/>
      <c r="CK26" s="403"/>
      <c r="CL26" s="403"/>
      <c r="CM26" s="403"/>
      <c r="CN26" s="403"/>
      <c r="CO26" s="403"/>
      <c r="CP26" s="403"/>
      <c r="CQ26" s="403"/>
      <c r="CR26" s="403"/>
      <c r="CS26" s="403"/>
      <c r="CT26" s="403"/>
      <c r="CU26" s="403"/>
      <c r="CV26" s="403"/>
      <c r="CW26" s="403"/>
      <c r="CX26" s="403"/>
      <c r="CY26" s="403"/>
      <c r="CZ26" s="403"/>
      <c r="DA26" s="403"/>
      <c r="DB26" s="403"/>
      <c r="DC26" s="403"/>
      <c r="DD26" s="403"/>
      <c r="DE26" s="403"/>
      <c r="DF26" s="403"/>
      <c r="DG26" s="403"/>
      <c r="DH26" s="403"/>
      <c r="DI26" s="403"/>
      <c r="DJ26" s="403"/>
      <c r="DK26" s="403"/>
      <c r="DL26" s="403"/>
      <c r="DM26" s="403"/>
      <c r="DN26" s="403"/>
      <c r="DO26" s="403"/>
      <c r="DP26" s="403"/>
      <c r="DQ26" s="403"/>
      <c r="DR26" s="403"/>
      <c r="DS26" s="403"/>
      <c r="DT26" s="403"/>
      <c r="DU26" s="403"/>
      <c r="DV26" s="403"/>
      <c r="DW26" s="403"/>
      <c r="DX26" s="403"/>
      <c r="DY26" s="403"/>
      <c r="DZ26" s="403"/>
      <c r="EA26" s="403"/>
      <c r="EB26" s="403"/>
      <c r="EC26" s="403"/>
      <c r="ED26" s="403"/>
      <c r="EE26" s="403"/>
      <c r="EF26" s="403"/>
      <c r="EG26" s="403"/>
      <c r="EH26" s="403"/>
      <c r="EI26" s="403"/>
      <c r="EJ26" s="403"/>
      <c r="EK26" s="403"/>
    </row>
    <row r="27" spans="1:141" s="435" customFormat="1" ht="12.95" customHeight="1">
      <c r="A27" s="1661" t="s">
        <v>2334</v>
      </c>
      <c r="B27" s="1662">
        <v>12.38</v>
      </c>
      <c r="C27" s="1670">
        <v>85.7</v>
      </c>
      <c r="D27" s="1671">
        <v>84.7</v>
      </c>
      <c r="E27" s="1672">
        <v>89.8</v>
      </c>
      <c r="F27" s="1672">
        <v>93.6</v>
      </c>
      <c r="G27" s="1672">
        <v>91.1</v>
      </c>
      <c r="H27" s="1672">
        <v>89.7</v>
      </c>
      <c r="I27" s="1672" t="s">
        <v>372</v>
      </c>
      <c r="J27" s="1673">
        <v>0</v>
      </c>
      <c r="K27" s="1674">
        <v>-1.1668611435239171</v>
      </c>
      <c r="L27" s="1675">
        <v>6.904761904761898</v>
      </c>
      <c r="M27" s="1675" t="s">
        <v>372</v>
      </c>
      <c r="N27" s="1675">
        <v>8.1947743467933378</v>
      </c>
      <c r="O27" s="1675" t="s">
        <v>372</v>
      </c>
      <c r="P27" s="1675" t="s">
        <v>372</v>
      </c>
      <c r="Q27" s="1676" t="s">
        <v>372</v>
      </c>
      <c r="R27" s="403"/>
      <c r="S27" s="403" t="s">
        <v>1281</v>
      </c>
      <c r="T27" s="403"/>
      <c r="U27" s="403"/>
      <c r="V27" s="403"/>
      <c r="W27" s="403"/>
      <c r="X27" s="403"/>
      <c r="Y27" s="403"/>
      <c r="Z27" s="403"/>
      <c r="AA27" s="403"/>
      <c r="AB27" s="403"/>
      <c r="AC27" s="403"/>
      <c r="AD27" s="403"/>
      <c r="AE27" s="403"/>
      <c r="AF27" s="403"/>
      <c r="AG27" s="403"/>
      <c r="AH27" s="403"/>
      <c r="AI27" s="403"/>
      <c r="AJ27" s="403"/>
      <c r="AK27" s="403"/>
      <c r="AL27" s="403"/>
      <c r="AM27" s="403"/>
      <c r="AN27" s="403"/>
      <c r="AO27" s="403"/>
      <c r="AP27" s="403"/>
      <c r="AQ27" s="403"/>
      <c r="AR27" s="403"/>
      <c r="AS27" s="403"/>
      <c r="AT27" s="403"/>
      <c r="AU27" s="403"/>
      <c r="AV27" s="403"/>
      <c r="AW27" s="403"/>
      <c r="AX27" s="403"/>
      <c r="AY27" s="403"/>
      <c r="AZ27" s="403"/>
      <c r="BA27" s="403"/>
      <c r="BB27" s="403"/>
      <c r="BC27" s="403"/>
      <c r="BD27" s="403"/>
      <c r="BE27" s="403"/>
      <c r="BF27" s="403"/>
      <c r="BG27" s="403"/>
      <c r="BH27" s="403"/>
      <c r="BI27" s="403"/>
      <c r="BJ27" s="403"/>
      <c r="BK27" s="403"/>
      <c r="BL27" s="403"/>
      <c r="BM27" s="403"/>
      <c r="BN27" s="403"/>
      <c r="BO27" s="403"/>
      <c r="BP27" s="403"/>
      <c r="BQ27" s="403"/>
      <c r="BR27" s="403"/>
      <c r="BS27" s="403"/>
      <c r="BT27" s="403"/>
      <c r="BU27" s="403"/>
      <c r="BV27" s="403"/>
      <c r="BW27" s="403"/>
      <c r="BX27" s="403"/>
      <c r="BY27" s="403"/>
      <c r="BZ27" s="403"/>
      <c r="CA27" s="403"/>
      <c r="CB27" s="403"/>
      <c r="CC27" s="403"/>
      <c r="CD27" s="403"/>
      <c r="CE27" s="403"/>
      <c r="CF27" s="403"/>
      <c r="CG27" s="403"/>
      <c r="CH27" s="403"/>
      <c r="CI27" s="403"/>
      <c r="CJ27" s="403"/>
      <c r="CK27" s="403"/>
      <c r="CL27" s="403"/>
      <c r="CM27" s="403"/>
      <c r="CN27" s="403"/>
      <c r="CO27" s="403"/>
      <c r="CP27" s="403"/>
      <c r="CQ27" s="403"/>
      <c r="CR27" s="403"/>
      <c r="CS27" s="403"/>
      <c r="CT27" s="403"/>
      <c r="CU27" s="403"/>
      <c r="CV27" s="403"/>
      <c r="CW27" s="403"/>
      <c r="CX27" s="403"/>
      <c r="CY27" s="403"/>
      <c r="CZ27" s="403"/>
      <c r="DA27" s="403"/>
      <c r="DB27" s="403"/>
      <c r="DC27" s="403"/>
      <c r="DD27" s="403"/>
      <c r="DE27" s="403"/>
      <c r="DF27" s="403"/>
      <c r="DG27" s="403"/>
      <c r="DH27" s="403"/>
      <c r="DI27" s="403"/>
      <c r="DJ27" s="403"/>
      <c r="DK27" s="403"/>
      <c r="DL27" s="403"/>
      <c r="DM27" s="403"/>
      <c r="DN27" s="403"/>
      <c r="DO27" s="403"/>
      <c r="DP27" s="403"/>
      <c r="DQ27" s="403"/>
      <c r="DR27" s="403"/>
      <c r="DS27" s="403"/>
      <c r="DT27" s="403"/>
      <c r="DU27" s="403"/>
      <c r="DV27" s="403"/>
      <c r="DW27" s="403"/>
      <c r="DX27" s="403"/>
      <c r="DY27" s="403"/>
      <c r="DZ27" s="403"/>
      <c r="EA27" s="403"/>
      <c r="EB27" s="403"/>
      <c r="EC27" s="403"/>
      <c r="ED27" s="403"/>
      <c r="EE27" s="403"/>
      <c r="EF27" s="403"/>
      <c r="EG27" s="403"/>
      <c r="EH27" s="403"/>
      <c r="EI27" s="403"/>
      <c r="EJ27" s="403"/>
      <c r="EK27" s="403"/>
    </row>
    <row r="28" spans="1:141" s="435" customFormat="1" ht="12.95" customHeight="1">
      <c r="A28" s="1661" t="s">
        <v>2335</v>
      </c>
      <c r="B28" s="1662">
        <v>16.52</v>
      </c>
      <c r="C28" s="1670">
        <v>81.5</v>
      </c>
      <c r="D28" s="1671">
        <v>80.8</v>
      </c>
      <c r="E28" s="1672">
        <v>84.6</v>
      </c>
      <c r="F28" s="1672">
        <v>89.4</v>
      </c>
      <c r="G28" s="1672">
        <v>86.6</v>
      </c>
      <c r="H28" s="1672">
        <v>86.3</v>
      </c>
      <c r="I28" s="1672">
        <v>86.4</v>
      </c>
      <c r="J28" s="1673">
        <v>-1.3317191283292829</v>
      </c>
      <c r="K28" s="1674">
        <v>-0.85889570552147632</v>
      </c>
      <c r="L28" s="1675">
        <v>7.9081632653061007</v>
      </c>
      <c r="M28" s="1675">
        <v>13.021491782553738</v>
      </c>
      <c r="N28" s="1675">
        <v>8.114856429463174</v>
      </c>
      <c r="O28" s="1675">
        <v>9.3789607097591841</v>
      </c>
      <c r="P28" s="1675">
        <v>3.971119133574021</v>
      </c>
      <c r="Q28" s="1676">
        <v>0.11587485515644858</v>
      </c>
      <c r="R28" s="403"/>
      <c r="S28" s="403" t="s">
        <v>1281</v>
      </c>
      <c r="T28" s="403"/>
      <c r="U28" s="403"/>
      <c r="V28" s="403"/>
      <c r="W28" s="403"/>
      <c r="X28" s="403"/>
      <c r="Y28" s="403"/>
      <c r="Z28" s="403"/>
      <c r="AA28" s="403"/>
      <c r="AB28" s="403"/>
      <c r="AC28" s="403"/>
      <c r="AD28" s="403"/>
      <c r="AE28" s="403"/>
      <c r="AF28" s="403"/>
      <c r="AG28" s="403"/>
      <c r="AH28" s="403"/>
      <c r="AI28" s="403"/>
      <c r="AJ28" s="403"/>
      <c r="AK28" s="403"/>
      <c r="AL28" s="403"/>
      <c r="AM28" s="403"/>
      <c r="AN28" s="403"/>
      <c r="AO28" s="403"/>
      <c r="AP28" s="403"/>
      <c r="AQ28" s="403"/>
      <c r="AR28" s="403"/>
      <c r="AS28" s="403"/>
      <c r="AT28" s="403"/>
      <c r="AU28" s="403"/>
      <c r="AV28" s="403"/>
      <c r="AW28" s="403"/>
      <c r="AX28" s="403"/>
      <c r="AY28" s="403"/>
      <c r="AZ28" s="403"/>
      <c r="BA28" s="403"/>
      <c r="BB28" s="403"/>
      <c r="BC28" s="403"/>
      <c r="BD28" s="403"/>
      <c r="BE28" s="403"/>
      <c r="BF28" s="403"/>
      <c r="BG28" s="403"/>
      <c r="BH28" s="403"/>
      <c r="BI28" s="403"/>
      <c r="BJ28" s="403"/>
      <c r="BK28" s="403"/>
      <c r="BL28" s="403"/>
      <c r="BM28" s="403"/>
      <c r="BN28" s="403"/>
      <c r="BO28" s="403"/>
      <c r="BP28" s="403"/>
      <c r="BQ28" s="403"/>
      <c r="BR28" s="403"/>
      <c r="BS28" s="403"/>
      <c r="BT28" s="403"/>
      <c r="BU28" s="403"/>
      <c r="BV28" s="403"/>
      <c r="BW28" s="403"/>
      <c r="BX28" s="403"/>
      <c r="BY28" s="403"/>
      <c r="BZ28" s="403"/>
      <c r="CA28" s="403"/>
      <c r="CB28" s="403"/>
      <c r="CC28" s="403"/>
      <c r="CD28" s="403"/>
      <c r="CE28" s="403"/>
      <c r="CF28" s="403"/>
      <c r="CG28" s="403"/>
      <c r="CH28" s="403"/>
      <c r="CI28" s="403"/>
      <c r="CJ28" s="403"/>
      <c r="CK28" s="403"/>
      <c r="CL28" s="403"/>
      <c r="CM28" s="403"/>
      <c r="CN28" s="403"/>
      <c r="CO28" s="403"/>
      <c r="CP28" s="403"/>
      <c r="CQ28" s="403"/>
      <c r="CR28" s="403"/>
      <c r="CS28" s="403"/>
      <c r="CT28" s="403"/>
      <c r="CU28" s="403"/>
      <c r="CV28" s="403"/>
      <c r="CW28" s="403"/>
      <c r="CX28" s="403"/>
      <c r="CY28" s="403"/>
      <c r="CZ28" s="403"/>
      <c r="DA28" s="403"/>
      <c r="DB28" s="403"/>
      <c r="DC28" s="403"/>
      <c r="DD28" s="403"/>
      <c r="DE28" s="403"/>
      <c r="DF28" s="403"/>
      <c r="DG28" s="403"/>
      <c r="DH28" s="403"/>
      <c r="DI28" s="403"/>
      <c r="DJ28" s="403"/>
      <c r="DK28" s="403"/>
      <c r="DL28" s="403"/>
      <c r="DM28" s="403"/>
      <c r="DN28" s="403"/>
      <c r="DO28" s="403"/>
      <c r="DP28" s="403"/>
      <c r="DQ28" s="403"/>
      <c r="DR28" s="403"/>
      <c r="DS28" s="403"/>
      <c r="DT28" s="403"/>
      <c r="DU28" s="403"/>
      <c r="DV28" s="403"/>
      <c r="DW28" s="403"/>
      <c r="DX28" s="403"/>
      <c r="DY28" s="403"/>
      <c r="DZ28" s="403"/>
      <c r="EA28" s="403"/>
      <c r="EB28" s="403"/>
      <c r="EC28" s="403"/>
      <c r="ED28" s="403"/>
      <c r="EE28" s="403"/>
      <c r="EF28" s="403"/>
      <c r="EG28" s="403"/>
      <c r="EH28" s="403"/>
      <c r="EI28" s="403"/>
      <c r="EJ28" s="403"/>
      <c r="EK28" s="403"/>
    </row>
    <row r="29" spans="1:141" s="435" customFormat="1" ht="12.95" customHeight="1">
      <c r="A29" s="1661" t="s">
        <v>2336</v>
      </c>
      <c r="B29" s="1662">
        <v>83.1</v>
      </c>
      <c r="C29" s="1670">
        <v>102.4</v>
      </c>
      <c r="D29" s="1671">
        <v>100</v>
      </c>
      <c r="E29" s="1672">
        <v>104.6</v>
      </c>
      <c r="F29" s="1672">
        <v>107.8</v>
      </c>
      <c r="G29" s="1672">
        <v>108.9</v>
      </c>
      <c r="H29" s="1672">
        <v>109.3</v>
      </c>
      <c r="I29" s="1672">
        <v>109.8</v>
      </c>
      <c r="J29" s="1673">
        <v>2.0937188434696026</v>
      </c>
      <c r="K29" s="1674">
        <v>-2.34375</v>
      </c>
      <c r="L29" s="1675">
        <v>5.4435483870967687</v>
      </c>
      <c r="M29" s="1675">
        <v>8.3417085427135618</v>
      </c>
      <c r="N29" s="1675">
        <v>8.2504970178926698</v>
      </c>
      <c r="O29" s="1675">
        <v>9.1908091908091905</v>
      </c>
      <c r="P29" s="1675">
        <v>9.7999999999999829</v>
      </c>
      <c r="Q29" s="1676">
        <v>0.45745654162854521</v>
      </c>
      <c r="R29" s="403"/>
      <c r="S29" s="403" t="s">
        <v>1281</v>
      </c>
      <c r="T29" s="403"/>
      <c r="U29" s="403"/>
      <c r="V29" s="403"/>
      <c r="W29" s="403"/>
      <c r="X29" s="403"/>
      <c r="Y29" s="403"/>
      <c r="Z29" s="403"/>
      <c r="AA29" s="403"/>
      <c r="AB29" s="403"/>
      <c r="AC29" s="403"/>
      <c r="AD29" s="403"/>
      <c r="AE29" s="403"/>
      <c r="AF29" s="403"/>
      <c r="AG29" s="403"/>
      <c r="AH29" s="403"/>
      <c r="AI29" s="403"/>
      <c r="AJ29" s="403"/>
      <c r="AK29" s="403"/>
      <c r="AL29" s="403"/>
      <c r="AM29" s="403"/>
      <c r="AN29" s="403"/>
      <c r="AO29" s="403"/>
      <c r="AP29" s="403"/>
      <c r="AQ29" s="403"/>
      <c r="AR29" s="403"/>
      <c r="AS29" s="403"/>
      <c r="AT29" s="403"/>
      <c r="AU29" s="403"/>
      <c r="AV29" s="403"/>
      <c r="AW29" s="403"/>
      <c r="AX29" s="403"/>
      <c r="AY29" s="403"/>
      <c r="AZ29" s="403"/>
      <c r="BA29" s="403"/>
      <c r="BB29" s="403"/>
      <c r="BC29" s="403"/>
      <c r="BD29" s="403"/>
      <c r="BE29" s="403"/>
      <c r="BF29" s="403"/>
      <c r="BG29" s="403"/>
      <c r="BH29" s="403"/>
      <c r="BI29" s="403"/>
      <c r="BJ29" s="403"/>
      <c r="BK29" s="403"/>
      <c r="BL29" s="403"/>
      <c r="BM29" s="403"/>
      <c r="BN29" s="403"/>
      <c r="BO29" s="403"/>
      <c r="BP29" s="403"/>
      <c r="BQ29" s="403"/>
      <c r="BR29" s="403"/>
      <c r="BS29" s="403"/>
      <c r="BT29" s="403"/>
      <c r="BU29" s="403"/>
      <c r="BV29" s="403"/>
      <c r="BW29" s="403"/>
      <c r="BX29" s="403"/>
      <c r="BY29" s="403"/>
      <c r="BZ29" s="403"/>
      <c r="CA29" s="403"/>
      <c r="CB29" s="403"/>
      <c r="CC29" s="403"/>
      <c r="CD29" s="403"/>
      <c r="CE29" s="403"/>
      <c r="CF29" s="403"/>
      <c r="CG29" s="403"/>
      <c r="CH29" s="403"/>
      <c r="CI29" s="403"/>
      <c r="CJ29" s="403"/>
      <c r="CK29" s="403"/>
      <c r="CL29" s="403"/>
      <c r="CM29" s="403"/>
      <c r="CN29" s="403"/>
      <c r="CO29" s="403"/>
      <c r="CP29" s="403"/>
      <c r="CQ29" s="403"/>
      <c r="CR29" s="403"/>
      <c r="CS29" s="403"/>
      <c r="CT29" s="403"/>
      <c r="CU29" s="403"/>
      <c r="CV29" s="403"/>
      <c r="CW29" s="403"/>
      <c r="CX29" s="403"/>
      <c r="CY29" s="403"/>
      <c r="CZ29" s="403"/>
      <c r="DA29" s="403"/>
      <c r="DB29" s="403"/>
      <c r="DC29" s="403"/>
      <c r="DD29" s="403"/>
      <c r="DE29" s="403"/>
      <c r="DF29" s="403"/>
      <c r="DG29" s="403"/>
      <c r="DH29" s="403"/>
      <c r="DI29" s="403"/>
      <c r="DJ29" s="403"/>
      <c r="DK29" s="403"/>
      <c r="DL29" s="403"/>
      <c r="DM29" s="403"/>
      <c r="DN29" s="403"/>
      <c r="DO29" s="403"/>
      <c r="DP29" s="403"/>
      <c r="DQ29" s="403"/>
      <c r="DR29" s="403"/>
      <c r="DS29" s="403"/>
      <c r="DT29" s="403"/>
      <c r="DU29" s="403"/>
      <c r="DV29" s="403"/>
      <c r="DW29" s="403"/>
      <c r="DX29" s="403"/>
      <c r="DY29" s="403"/>
      <c r="DZ29" s="403"/>
      <c r="EA29" s="403"/>
      <c r="EB29" s="403"/>
      <c r="EC29" s="403"/>
      <c r="ED29" s="403"/>
      <c r="EE29" s="403"/>
      <c r="EF29" s="403"/>
      <c r="EG29" s="403"/>
      <c r="EH29" s="403"/>
      <c r="EI29" s="403"/>
      <c r="EJ29" s="403"/>
      <c r="EK29" s="403"/>
    </row>
    <row r="30" spans="1:141" s="435" customFormat="1" ht="12.95" customHeight="1">
      <c r="A30" s="1661" t="s">
        <v>2333</v>
      </c>
      <c r="B30" s="1662">
        <v>34.65</v>
      </c>
      <c r="C30" s="1670">
        <v>94.7</v>
      </c>
      <c r="D30" s="1671">
        <v>92.8</v>
      </c>
      <c r="E30" s="1672">
        <v>97.1</v>
      </c>
      <c r="F30" s="1672">
        <v>99.1</v>
      </c>
      <c r="G30" s="1672">
        <v>98.1</v>
      </c>
      <c r="H30" s="1672">
        <v>99</v>
      </c>
      <c r="I30" s="1672">
        <v>98</v>
      </c>
      <c r="J30" s="1673">
        <v>4.8726467331118499</v>
      </c>
      <c r="K30" s="1674">
        <v>-2.0063357972544935</v>
      </c>
      <c r="L30" s="1675">
        <v>6.1202185792349724</v>
      </c>
      <c r="M30" s="1675">
        <v>7.8346028291621224</v>
      </c>
      <c r="N30" s="1675">
        <v>6.2838569880823343</v>
      </c>
      <c r="O30" s="1675">
        <v>7.9607415485277926</v>
      </c>
      <c r="P30" s="1675">
        <v>6.1755146262188561</v>
      </c>
      <c r="Q30" s="1676">
        <v>-1.0101010101010104</v>
      </c>
      <c r="R30" s="403"/>
      <c r="S30" s="403" t="s">
        <v>1281</v>
      </c>
      <c r="T30" s="403"/>
      <c r="U30" s="403"/>
      <c r="V30" s="403"/>
      <c r="W30" s="403"/>
      <c r="X30" s="403"/>
      <c r="Y30" s="403"/>
      <c r="Z30" s="403"/>
      <c r="AA30" s="403"/>
      <c r="AB30" s="403"/>
      <c r="AC30" s="403"/>
      <c r="AD30" s="403"/>
      <c r="AE30" s="403"/>
      <c r="AF30" s="403"/>
      <c r="AG30" s="403"/>
      <c r="AH30" s="403"/>
      <c r="AI30" s="403"/>
      <c r="AJ30" s="403"/>
      <c r="AK30" s="403"/>
      <c r="AL30" s="403"/>
      <c r="AM30" s="403"/>
      <c r="AN30" s="403"/>
      <c r="AO30" s="403"/>
      <c r="AP30" s="403"/>
      <c r="AQ30" s="403"/>
      <c r="AR30" s="403"/>
      <c r="AS30" s="403"/>
      <c r="AT30" s="403"/>
      <c r="AU30" s="403"/>
      <c r="AV30" s="403"/>
      <c r="AW30" s="403"/>
      <c r="AX30" s="403"/>
      <c r="AY30" s="403"/>
      <c r="AZ30" s="403"/>
      <c r="BA30" s="403"/>
      <c r="BB30" s="403"/>
      <c r="BC30" s="403"/>
      <c r="BD30" s="403"/>
      <c r="BE30" s="403"/>
      <c r="BF30" s="403"/>
      <c r="BG30" s="403"/>
      <c r="BH30" s="403"/>
      <c r="BI30" s="403"/>
      <c r="BJ30" s="403"/>
      <c r="BK30" s="403"/>
      <c r="BL30" s="403"/>
      <c r="BM30" s="403"/>
      <c r="BN30" s="403"/>
      <c r="BO30" s="403"/>
      <c r="BP30" s="403"/>
      <c r="BQ30" s="403"/>
      <c r="BR30" s="403"/>
      <c r="BS30" s="403"/>
      <c r="BT30" s="403"/>
      <c r="BU30" s="403"/>
      <c r="BV30" s="403"/>
      <c r="BW30" s="403"/>
      <c r="BX30" s="403"/>
      <c r="BY30" s="403"/>
      <c r="BZ30" s="403"/>
      <c r="CA30" s="403"/>
      <c r="CB30" s="403"/>
      <c r="CC30" s="403"/>
      <c r="CD30" s="403"/>
      <c r="CE30" s="403"/>
      <c r="CF30" s="403"/>
      <c r="CG30" s="403"/>
      <c r="CH30" s="403"/>
      <c r="CI30" s="403"/>
      <c r="CJ30" s="403"/>
      <c r="CK30" s="403"/>
      <c r="CL30" s="403"/>
      <c r="CM30" s="403"/>
      <c r="CN30" s="403"/>
      <c r="CO30" s="403"/>
      <c r="CP30" s="403"/>
      <c r="CQ30" s="403"/>
      <c r="CR30" s="403"/>
      <c r="CS30" s="403"/>
      <c r="CT30" s="403"/>
      <c r="CU30" s="403"/>
      <c r="CV30" s="403"/>
      <c r="CW30" s="403"/>
      <c r="CX30" s="403"/>
      <c r="CY30" s="403"/>
      <c r="CZ30" s="403"/>
      <c r="DA30" s="403"/>
      <c r="DB30" s="403"/>
      <c r="DC30" s="403"/>
      <c r="DD30" s="403"/>
      <c r="DE30" s="403"/>
      <c r="DF30" s="403"/>
      <c r="DG30" s="403"/>
      <c r="DH30" s="403"/>
      <c r="DI30" s="403"/>
      <c r="DJ30" s="403"/>
      <c r="DK30" s="403"/>
      <c r="DL30" s="403"/>
      <c r="DM30" s="403"/>
      <c r="DN30" s="403"/>
      <c r="DO30" s="403"/>
      <c r="DP30" s="403"/>
      <c r="DQ30" s="403"/>
      <c r="DR30" s="403"/>
      <c r="DS30" s="403"/>
      <c r="DT30" s="403"/>
      <c r="DU30" s="403"/>
      <c r="DV30" s="403"/>
      <c r="DW30" s="403"/>
      <c r="DX30" s="403"/>
      <c r="DY30" s="403"/>
      <c r="DZ30" s="403"/>
      <c r="EA30" s="403"/>
      <c r="EB30" s="403"/>
      <c r="EC30" s="403"/>
      <c r="ED30" s="403"/>
      <c r="EE30" s="403"/>
      <c r="EF30" s="403"/>
      <c r="EG30" s="403"/>
      <c r="EH30" s="403"/>
      <c r="EI30" s="403"/>
      <c r="EJ30" s="403"/>
      <c r="EK30" s="403"/>
    </row>
    <row r="31" spans="1:141" s="435" customFormat="1" ht="12.95" customHeight="1">
      <c r="A31" s="1661" t="s">
        <v>2335</v>
      </c>
      <c r="B31" s="1662">
        <v>48.45</v>
      </c>
      <c r="C31" s="1670">
        <v>108</v>
      </c>
      <c r="D31" s="1671">
        <v>105.2</v>
      </c>
      <c r="E31" s="1672">
        <v>109.9</v>
      </c>
      <c r="F31" s="1672">
        <v>114.1</v>
      </c>
      <c r="G31" s="1672">
        <v>116.7</v>
      </c>
      <c r="H31" s="1672">
        <v>116.6</v>
      </c>
      <c r="I31" s="1672">
        <v>118.2</v>
      </c>
      <c r="J31" s="1673">
        <v>0.55865921787710704</v>
      </c>
      <c r="K31" s="1674">
        <v>-2.5925925925925952</v>
      </c>
      <c r="L31" s="1675">
        <v>4.9665711556829137</v>
      </c>
      <c r="M31" s="1675">
        <v>8.7702573879885506</v>
      </c>
      <c r="N31" s="1675">
        <v>9.6804511278195378</v>
      </c>
      <c r="O31" s="1675">
        <v>9.896324222431673</v>
      </c>
      <c r="P31" s="1675">
        <v>12.144212523719162</v>
      </c>
      <c r="Q31" s="1676">
        <v>1.372212692967409</v>
      </c>
      <c r="R31" s="403"/>
      <c r="S31" s="403" t="s">
        <v>1281</v>
      </c>
      <c r="T31" s="403"/>
      <c r="U31" s="403"/>
      <c r="V31" s="403"/>
      <c r="W31" s="403"/>
      <c r="X31" s="403"/>
      <c r="Y31" s="403"/>
      <c r="Z31" s="403"/>
      <c r="AA31" s="403"/>
      <c r="AB31" s="403"/>
      <c r="AC31" s="403"/>
      <c r="AD31" s="403"/>
      <c r="AE31" s="403"/>
      <c r="AF31" s="403"/>
      <c r="AG31" s="403"/>
      <c r="AH31" s="403"/>
      <c r="AI31" s="403"/>
      <c r="AJ31" s="403"/>
      <c r="AK31" s="403"/>
      <c r="AL31" s="403"/>
      <c r="AM31" s="403"/>
      <c r="AN31" s="403"/>
      <c r="AO31" s="403"/>
      <c r="AP31" s="403"/>
      <c r="AQ31" s="403"/>
      <c r="AR31" s="403"/>
      <c r="AS31" s="403"/>
      <c r="AT31" s="403"/>
      <c r="AU31" s="403"/>
      <c r="AV31" s="403"/>
      <c r="AW31" s="403"/>
      <c r="AX31" s="403"/>
      <c r="AY31" s="403"/>
      <c r="AZ31" s="403"/>
      <c r="BA31" s="403"/>
      <c r="BB31" s="403"/>
      <c r="BC31" s="403"/>
      <c r="BD31" s="403"/>
      <c r="BE31" s="403"/>
      <c r="BF31" s="403"/>
      <c r="BG31" s="403"/>
      <c r="BH31" s="403"/>
      <c r="BI31" s="403"/>
      <c r="BJ31" s="403"/>
      <c r="BK31" s="403"/>
      <c r="BL31" s="403"/>
      <c r="BM31" s="403"/>
      <c r="BN31" s="403"/>
      <c r="BO31" s="403"/>
      <c r="BP31" s="403"/>
      <c r="BQ31" s="403"/>
      <c r="BR31" s="403"/>
      <c r="BS31" s="403"/>
      <c r="BT31" s="403"/>
      <c r="BU31" s="403"/>
      <c r="BV31" s="403"/>
      <c r="BW31" s="403"/>
      <c r="BX31" s="403"/>
      <c r="BY31" s="403"/>
      <c r="BZ31" s="403"/>
      <c r="CA31" s="403"/>
      <c r="CB31" s="403"/>
      <c r="CC31" s="403"/>
      <c r="CD31" s="403"/>
      <c r="CE31" s="403"/>
      <c r="CF31" s="403"/>
      <c r="CG31" s="403"/>
      <c r="CH31" s="403"/>
      <c r="CI31" s="403"/>
      <c r="CJ31" s="403"/>
      <c r="CK31" s="403"/>
      <c r="CL31" s="403"/>
      <c r="CM31" s="403"/>
      <c r="CN31" s="403"/>
      <c r="CO31" s="403"/>
      <c r="CP31" s="403"/>
      <c r="CQ31" s="403"/>
      <c r="CR31" s="403"/>
      <c r="CS31" s="403"/>
      <c r="CT31" s="403"/>
      <c r="CU31" s="403"/>
      <c r="CV31" s="403"/>
      <c r="CW31" s="403"/>
      <c r="CX31" s="403"/>
      <c r="CY31" s="403"/>
      <c r="CZ31" s="403"/>
      <c r="DA31" s="403"/>
      <c r="DB31" s="403"/>
      <c r="DC31" s="403"/>
      <c r="DD31" s="403"/>
      <c r="DE31" s="403"/>
      <c r="DF31" s="403"/>
      <c r="DG31" s="403"/>
      <c r="DH31" s="403"/>
      <c r="DI31" s="403"/>
      <c r="DJ31" s="403"/>
      <c r="DK31" s="403"/>
      <c r="DL31" s="403"/>
      <c r="DM31" s="403"/>
      <c r="DN31" s="403"/>
      <c r="DO31" s="403"/>
      <c r="DP31" s="403"/>
      <c r="DQ31" s="403"/>
      <c r="DR31" s="403"/>
      <c r="DS31" s="403"/>
      <c r="DT31" s="403"/>
      <c r="DU31" s="403"/>
      <c r="DV31" s="403"/>
      <c r="DW31" s="403"/>
      <c r="DX31" s="403"/>
      <c r="DY31" s="403"/>
      <c r="DZ31" s="403"/>
      <c r="EA31" s="403"/>
      <c r="EB31" s="403"/>
      <c r="EC31" s="403"/>
      <c r="ED31" s="403"/>
      <c r="EE31" s="403"/>
      <c r="EF31" s="403"/>
      <c r="EG31" s="403"/>
      <c r="EH31" s="403"/>
      <c r="EI31" s="403"/>
      <c r="EJ31" s="403"/>
      <c r="EK31" s="403"/>
    </row>
    <row r="32" spans="1:141" s="435" customFormat="1" ht="12.95" customHeight="1">
      <c r="A32" s="1661" t="s">
        <v>2337</v>
      </c>
      <c r="B32" s="1662">
        <v>45.34</v>
      </c>
      <c r="C32" s="1670">
        <v>77.400000000000006</v>
      </c>
      <c r="D32" s="1671">
        <v>76.599999999999994</v>
      </c>
      <c r="E32" s="1672">
        <v>82.3</v>
      </c>
      <c r="F32" s="1672">
        <v>85.3</v>
      </c>
      <c r="G32" s="1672">
        <v>85.4</v>
      </c>
      <c r="H32" s="1672">
        <v>84.4</v>
      </c>
      <c r="I32" s="1672">
        <v>85.7</v>
      </c>
      <c r="J32" s="1673">
        <v>-3.0075187969924713</v>
      </c>
      <c r="K32" s="1674">
        <v>-1.0335917312661564</v>
      </c>
      <c r="L32" s="1675">
        <v>7.7225130890052185</v>
      </c>
      <c r="M32" s="1675">
        <v>15.582655826558266</v>
      </c>
      <c r="N32" s="1675">
        <v>14.939434724091541</v>
      </c>
      <c r="O32" s="1675">
        <v>12.683578104138846</v>
      </c>
      <c r="P32" s="1675">
        <v>11.010362694300511</v>
      </c>
      <c r="Q32" s="1676">
        <v>1.5402843601895881</v>
      </c>
      <c r="R32" s="403"/>
      <c r="S32" s="403" t="s">
        <v>1281</v>
      </c>
      <c r="T32" s="403"/>
      <c r="U32" s="403"/>
      <c r="V32" s="403"/>
      <c r="W32" s="403"/>
      <c r="X32" s="403"/>
      <c r="Y32" s="403"/>
      <c r="Z32" s="403"/>
      <c r="AA32" s="403"/>
      <c r="AB32" s="403"/>
      <c r="AC32" s="403"/>
      <c r="AD32" s="403"/>
      <c r="AE32" s="403"/>
      <c r="AF32" s="403"/>
      <c r="AG32" s="403"/>
      <c r="AH32" s="403"/>
      <c r="AI32" s="403"/>
      <c r="AJ32" s="403"/>
      <c r="AK32" s="403"/>
      <c r="AL32" s="403"/>
      <c r="AM32" s="403"/>
      <c r="AN32" s="403"/>
      <c r="AO32" s="403"/>
      <c r="AP32" s="403"/>
      <c r="AQ32" s="403"/>
      <c r="AR32" s="403"/>
      <c r="AS32" s="403"/>
      <c r="AT32" s="403"/>
      <c r="AU32" s="403"/>
      <c r="AV32" s="403"/>
      <c r="AW32" s="403"/>
      <c r="AX32" s="403"/>
      <c r="AY32" s="403"/>
      <c r="AZ32" s="403"/>
      <c r="BA32" s="403"/>
      <c r="BB32" s="403"/>
      <c r="BC32" s="403"/>
      <c r="BD32" s="403"/>
      <c r="BE32" s="403"/>
      <c r="BF32" s="403"/>
      <c r="BG32" s="403"/>
      <c r="BH32" s="403"/>
      <c r="BI32" s="403"/>
      <c r="BJ32" s="403"/>
      <c r="BK32" s="403"/>
      <c r="BL32" s="403"/>
      <c r="BM32" s="403"/>
      <c r="BN32" s="403"/>
      <c r="BO32" s="403"/>
      <c r="BP32" s="403"/>
      <c r="BQ32" s="403"/>
      <c r="BR32" s="403"/>
      <c r="BS32" s="403"/>
      <c r="BT32" s="403"/>
      <c r="BU32" s="403"/>
      <c r="BV32" s="403"/>
      <c r="BW32" s="403"/>
      <c r="BX32" s="403"/>
      <c r="BY32" s="403"/>
      <c r="BZ32" s="403"/>
      <c r="CA32" s="403"/>
      <c r="CB32" s="403"/>
      <c r="CC32" s="403"/>
      <c r="CD32" s="403"/>
      <c r="CE32" s="403"/>
      <c r="CF32" s="403"/>
      <c r="CG32" s="403"/>
      <c r="CH32" s="403"/>
      <c r="CI32" s="403"/>
      <c r="CJ32" s="403"/>
      <c r="CK32" s="403"/>
      <c r="CL32" s="403"/>
      <c r="CM32" s="403"/>
      <c r="CN32" s="403"/>
      <c r="CO32" s="403"/>
      <c r="CP32" s="403"/>
      <c r="CQ32" s="403"/>
      <c r="CR32" s="403"/>
      <c r="CS32" s="403"/>
      <c r="CT32" s="403"/>
      <c r="CU32" s="403"/>
      <c r="CV32" s="403"/>
      <c r="CW32" s="403"/>
      <c r="CX32" s="403"/>
      <c r="CY32" s="403"/>
      <c r="CZ32" s="403"/>
      <c r="DA32" s="403"/>
      <c r="DB32" s="403"/>
      <c r="DC32" s="403"/>
      <c r="DD32" s="403"/>
      <c r="DE32" s="403"/>
      <c r="DF32" s="403"/>
      <c r="DG32" s="403"/>
      <c r="DH32" s="403"/>
      <c r="DI32" s="403"/>
      <c r="DJ32" s="403"/>
      <c r="DK32" s="403"/>
      <c r="DL32" s="403"/>
      <c r="DM32" s="403"/>
      <c r="DN32" s="403"/>
      <c r="DO32" s="403"/>
      <c r="DP32" s="403"/>
      <c r="DQ32" s="403"/>
      <c r="DR32" s="403"/>
      <c r="DS32" s="403"/>
      <c r="DT32" s="403"/>
      <c r="DU32" s="403"/>
      <c r="DV32" s="403"/>
      <c r="DW32" s="403"/>
      <c r="DX32" s="403"/>
      <c r="DY32" s="403"/>
      <c r="DZ32" s="403"/>
      <c r="EA32" s="403"/>
      <c r="EB32" s="403"/>
      <c r="EC32" s="403"/>
      <c r="ED32" s="403"/>
      <c r="EE32" s="403"/>
      <c r="EF32" s="403"/>
      <c r="EG32" s="403"/>
      <c r="EH32" s="403"/>
      <c r="EI32" s="403"/>
      <c r="EJ32" s="403"/>
      <c r="EK32" s="403"/>
    </row>
    <row r="33" spans="1:141" s="435" customFormat="1" ht="12.95" customHeight="1">
      <c r="A33" s="1661" t="s">
        <v>2338</v>
      </c>
      <c r="B33" s="1662">
        <v>28.84</v>
      </c>
      <c r="C33" s="1670">
        <v>76.8</v>
      </c>
      <c r="D33" s="1671">
        <v>75.400000000000006</v>
      </c>
      <c r="E33" s="1672">
        <v>79.099999999999994</v>
      </c>
      <c r="F33" s="1672">
        <v>82.7</v>
      </c>
      <c r="G33" s="1672">
        <v>81.400000000000006</v>
      </c>
      <c r="H33" s="1672">
        <v>82.5</v>
      </c>
      <c r="I33" s="1672">
        <v>84.3</v>
      </c>
      <c r="J33" s="1673">
        <v>-3.0303030303030454</v>
      </c>
      <c r="K33" s="1674">
        <v>-1.8229166666666572</v>
      </c>
      <c r="L33" s="1675">
        <v>3.8057742782151962</v>
      </c>
      <c r="M33" s="1675">
        <v>15.664335664335667</v>
      </c>
      <c r="N33" s="1675">
        <v>12.121212121212139</v>
      </c>
      <c r="O33" s="1675">
        <v>11.486486486486484</v>
      </c>
      <c r="P33" s="1675">
        <v>10.775295663600531</v>
      </c>
      <c r="Q33" s="1676">
        <v>2.1818181818181728</v>
      </c>
      <c r="R33" s="403"/>
      <c r="S33" s="403" t="s">
        <v>1281</v>
      </c>
      <c r="T33" s="403"/>
      <c r="U33" s="403"/>
      <c r="V33" s="403"/>
      <c r="W33" s="403"/>
      <c r="X33" s="403"/>
      <c r="Y33" s="403"/>
      <c r="Z33" s="403"/>
      <c r="AA33" s="403"/>
      <c r="AB33" s="403"/>
      <c r="AC33" s="403"/>
      <c r="AD33" s="403"/>
      <c r="AE33" s="403"/>
      <c r="AF33" s="403"/>
      <c r="AG33" s="403"/>
      <c r="AH33" s="403"/>
      <c r="AI33" s="403"/>
      <c r="AJ33" s="403"/>
      <c r="AK33" s="403"/>
      <c r="AL33" s="403"/>
      <c r="AM33" s="403"/>
      <c r="AN33" s="403"/>
      <c r="AO33" s="403"/>
      <c r="AP33" s="403"/>
      <c r="AQ33" s="403"/>
      <c r="AR33" s="403"/>
      <c r="AS33" s="403"/>
      <c r="AT33" s="403"/>
      <c r="AU33" s="403"/>
      <c r="AV33" s="403"/>
      <c r="AW33" s="403"/>
      <c r="AX33" s="403"/>
      <c r="AY33" s="403"/>
      <c r="AZ33" s="403"/>
      <c r="BA33" s="403"/>
      <c r="BB33" s="403"/>
      <c r="BC33" s="403"/>
      <c r="BD33" s="403"/>
      <c r="BE33" s="403"/>
      <c r="BF33" s="403"/>
      <c r="BG33" s="403"/>
      <c r="BH33" s="403"/>
      <c r="BI33" s="403"/>
      <c r="BJ33" s="403"/>
      <c r="BK33" s="403"/>
      <c r="BL33" s="403"/>
      <c r="BM33" s="403"/>
      <c r="BN33" s="403"/>
      <c r="BO33" s="403"/>
      <c r="BP33" s="403"/>
      <c r="BQ33" s="403"/>
      <c r="BR33" s="403"/>
      <c r="BS33" s="403"/>
      <c r="BT33" s="403"/>
      <c r="BU33" s="403"/>
      <c r="BV33" s="403"/>
      <c r="BW33" s="403"/>
      <c r="BX33" s="403"/>
      <c r="BY33" s="403"/>
      <c r="BZ33" s="403"/>
      <c r="CA33" s="403"/>
      <c r="CB33" s="403"/>
      <c r="CC33" s="403"/>
      <c r="CD33" s="403"/>
      <c r="CE33" s="403"/>
      <c r="CF33" s="403"/>
      <c r="CG33" s="403"/>
      <c r="CH33" s="403"/>
      <c r="CI33" s="403"/>
      <c r="CJ33" s="403"/>
      <c r="CK33" s="403"/>
      <c r="CL33" s="403"/>
      <c r="CM33" s="403"/>
      <c r="CN33" s="403"/>
      <c r="CO33" s="403"/>
      <c r="CP33" s="403"/>
      <c r="CQ33" s="403"/>
      <c r="CR33" s="403"/>
      <c r="CS33" s="403"/>
      <c r="CT33" s="403"/>
      <c r="CU33" s="403"/>
      <c r="CV33" s="403"/>
      <c r="CW33" s="403"/>
      <c r="CX33" s="403"/>
      <c r="CY33" s="403"/>
      <c r="CZ33" s="403"/>
      <c r="DA33" s="403"/>
      <c r="DB33" s="403"/>
      <c r="DC33" s="403"/>
      <c r="DD33" s="403"/>
      <c r="DE33" s="403"/>
      <c r="DF33" s="403"/>
      <c r="DG33" s="403"/>
      <c r="DH33" s="403"/>
      <c r="DI33" s="403"/>
      <c r="DJ33" s="403"/>
      <c r="DK33" s="403"/>
      <c r="DL33" s="403"/>
      <c r="DM33" s="403"/>
      <c r="DN33" s="403"/>
      <c r="DO33" s="403"/>
      <c r="DP33" s="403"/>
      <c r="DQ33" s="403"/>
      <c r="DR33" s="403"/>
      <c r="DS33" s="403"/>
      <c r="DT33" s="403"/>
      <c r="DU33" s="403"/>
      <c r="DV33" s="403"/>
      <c r="DW33" s="403"/>
      <c r="DX33" s="403"/>
      <c r="DY33" s="403"/>
      <c r="DZ33" s="403"/>
      <c r="EA33" s="403"/>
      <c r="EB33" s="403"/>
      <c r="EC33" s="403"/>
      <c r="ED33" s="403"/>
      <c r="EE33" s="403"/>
      <c r="EF33" s="403"/>
      <c r="EG33" s="403"/>
      <c r="EH33" s="403"/>
      <c r="EI33" s="403"/>
      <c r="EJ33" s="403"/>
      <c r="EK33" s="403"/>
    </row>
    <row r="34" spans="1:141" s="435" customFormat="1" ht="12.95" customHeight="1">
      <c r="A34" s="1661" t="s">
        <v>2339</v>
      </c>
      <c r="B34" s="1662">
        <v>7.74</v>
      </c>
      <c r="C34" s="1670">
        <v>90.2</v>
      </c>
      <c r="D34" s="1671">
        <v>87.2</v>
      </c>
      <c r="E34" s="1672">
        <v>93.7</v>
      </c>
      <c r="F34" s="1672">
        <v>88</v>
      </c>
      <c r="G34" s="1672">
        <v>92.7</v>
      </c>
      <c r="H34" s="1672">
        <v>93.1</v>
      </c>
      <c r="I34" s="1672">
        <v>94.9</v>
      </c>
      <c r="J34" s="1673">
        <v>-3.0107526881720332</v>
      </c>
      <c r="K34" s="1674">
        <v>-3.325942350332582</v>
      </c>
      <c r="L34" s="1675">
        <v>1.4069264069264165</v>
      </c>
      <c r="M34" s="1675">
        <v>5.3892215568862412</v>
      </c>
      <c r="N34" s="1675">
        <v>11.418269230769226</v>
      </c>
      <c r="O34" s="1675">
        <v>15.080346106304063</v>
      </c>
      <c r="P34" s="1675">
        <v>10.348837209302332</v>
      </c>
      <c r="Q34" s="1676">
        <v>1.9334049409237508</v>
      </c>
      <c r="R34" s="403"/>
      <c r="S34" s="403" t="s">
        <v>1281</v>
      </c>
      <c r="T34" s="403"/>
      <c r="U34" s="403"/>
      <c r="V34" s="403"/>
      <c r="W34" s="403"/>
      <c r="X34" s="403"/>
      <c r="Y34" s="403"/>
      <c r="Z34" s="403"/>
      <c r="AA34" s="403"/>
      <c r="AB34" s="403"/>
      <c r="AC34" s="403"/>
      <c r="AD34" s="403"/>
      <c r="AE34" s="403"/>
      <c r="AF34" s="403"/>
      <c r="AG34" s="403"/>
      <c r="AH34" s="403"/>
      <c r="AI34" s="403"/>
      <c r="AJ34" s="403"/>
      <c r="AK34" s="403"/>
      <c r="AL34" s="403"/>
      <c r="AM34" s="403"/>
      <c r="AN34" s="403"/>
      <c r="AO34" s="403"/>
      <c r="AP34" s="403"/>
      <c r="AQ34" s="403"/>
      <c r="AR34" s="403"/>
      <c r="AS34" s="403"/>
      <c r="AT34" s="403"/>
      <c r="AU34" s="403"/>
      <c r="AV34" s="403"/>
      <c r="AW34" s="403"/>
      <c r="AX34" s="403"/>
      <c r="AY34" s="403"/>
      <c r="AZ34" s="403"/>
      <c r="BA34" s="403"/>
      <c r="BB34" s="403"/>
      <c r="BC34" s="403"/>
      <c r="BD34" s="403"/>
      <c r="BE34" s="403"/>
      <c r="BF34" s="403"/>
      <c r="BG34" s="403"/>
      <c r="BH34" s="403"/>
      <c r="BI34" s="403"/>
      <c r="BJ34" s="403"/>
      <c r="BK34" s="403"/>
      <c r="BL34" s="403"/>
      <c r="BM34" s="403"/>
      <c r="BN34" s="403"/>
      <c r="BO34" s="403"/>
      <c r="BP34" s="403"/>
      <c r="BQ34" s="403"/>
      <c r="BR34" s="403"/>
      <c r="BS34" s="403"/>
      <c r="BT34" s="403"/>
      <c r="BU34" s="403"/>
      <c r="BV34" s="403"/>
      <c r="BW34" s="403"/>
      <c r="BX34" s="403"/>
      <c r="BY34" s="403"/>
      <c r="BZ34" s="403"/>
      <c r="CA34" s="403"/>
      <c r="CB34" s="403"/>
      <c r="CC34" s="403"/>
      <c r="CD34" s="403"/>
      <c r="CE34" s="403"/>
      <c r="CF34" s="403"/>
      <c r="CG34" s="403"/>
      <c r="CH34" s="403"/>
      <c r="CI34" s="403"/>
      <c r="CJ34" s="403"/>
      <c r="CK34" s="403"/>
      <c r="CL34" s="403"/>
      <c r="CM34" s="403"/>
      <c r="CN34" s="403"/>
      <c r="CO34" s="403"/>
      <c r="CP34" s="403"/>
      <c r="CQ34" s="403"/>
      <c r="CR34" s="403"/>
      <c r="CS34" s="403"/>
      <c r="CT34" s="403"/>
      <c r="CU34" s="403"/>
      <c r="CV34" s="403"/>
      <c r="CW34" s="403"/>
      <c r="CX34" s="403"/>
      <c r="CY34" s="403"/>
      <c r="CZ34" s="403"/>
      <c r="DA34" s="403"/>
      <c r="DB34" s="403"/>
      <c r="DC34" s="403"/>
      <c r="DD34" s="403"/>
      <c r="DE34" s="403"/>
      <c r="DF34" s="403"/>
      <c r="DG34" s="403"/>
      <c r="DH34" s="403"/>
      <c r="DI34" s="403"/>
      <c r="DJ34" s="403"/>
      <c r="DK34" s="403"/>
      <c r="DL34" s="403"/>
      <c r="DM34" s="403"/>
      <c r="DN34" s="403"/>
      <c r="DO34" s="403"/>
      <c r="DP34" s="403"/>
      <c r="DQ34" s="403"/>
      <c r="DR34" s="403"/>
      <c r="DS34" s="403"/>
      <c r="DT34" s="403"/>
      <c r="DU34" s="403"/>
      <c r="DV34" s="403"/>
      <c r="DW34" s="403"/>
      <c r="DX34" s="403"/>
      <c r="DY34" s="403"/>
      <c r="DZ34" s="403"/>
      <c r="EA34" s="403"/>
      <c r="EB34" s="403"/>
      <c r="EC34" s="403"/>
      <c r="ED34" s="403"/>
      <c r="EE34" s="403"/>
      <c r="EF34" s="403"/>
      <c r="EG34" s="403"/>
      <c r="EH34" s="403"/>
      <c r="EI34" s="403"/>
      <c r="EJ34" s="403"/>
      <c r="EK34" s="403"/>
    </row>
    <row r="35" spans="1:141" s="435" customFormat="1" ht="12.95" customHeight="1">
      <c r="A35" s="1661" t="s">
        <v>2340</v>
      </c>
      <c r="B35" s="1662">
        <v>5.73</v>
      </c>
      <c r="C35" s="1670">
        <v>66.900000000000006</v>
      </c>
      <c r="D35" s="1671">
        <v>66.099999999999994</v>
      </c>
      <c r="E35" s="1672">
        <v>71.3</v>
      </c>
      <c r="F35" s="1672">
        <v>73.900000000000006</v>
      </c>
      <c r="G35" s="1672">
        <v>67.3</v>
      </c>
      <c r="H35" s="1672">
        <v>65.8</v>
      </c>
      <c r="I35" s="1672">
        <v>70.5</v>
      </c>
      <c r="J35" s="1673">
        <v>0</v>
      </c>
      <c r="K35" s="1674">
        <v>-1.195814648729467</v>
      </c>
      <c r="L35" s="1675">
        <v>7.2180451127819509</v>
      </c>
      <c r="M35" s="1675">
        <v>8.040935672514621</v>
      </c>
      <c r="N35" s="1675">
        <v>3.6979969183358747</v>
      </c>
      <c r="O35" s="1675">
        <v>2.9733959311424059</v>
      </c>
      <c r="P35" s="1675">
        <v>5.2238805970149258</v>
      </c>
      <c r="Q35" s="1676">
        <v>7.1428571428571388</v>
      </c>
      <c r="R35" s="403"/>
      <c r="S35" s="403" t="s">
        <v>1281</v>
      </c>
      <c r="T35" s="403"/>
      <c r="U35" s="403"/>
      <c r="V35" s="403"/>
      <c r="W35" s="403"/>
      <c r="X35" s="403"/>
      <c r="Y35" s="403"/>
      <c r="Z35" s="403"/>
      <c r="AA35" s="403"/>
      <c r="AB35" s="403"/>
      <c r="AC35" s="403"/>
      <c r="AD35" s="403"/>
      <c r="AE35" s="403"/>
      <c r="AF35" s="403"/>
      <c r="AG35" s="403"/>
      <c r="AH35" s="403"/>
      <c r="AI35" s="403"/>
      <c r="AJ35" s="403"/>
      <c r="AK35" s="403"/>
      <c r="AL35" s="403"/>
      <c r="AM35" s="403"/>
      <c r="AN35" s="403"/>
      <c r="AO35" s="403"/>
      <c r="AP35" s="403"/>
      <c r="AQ35" s="403"/>
      <c r="AR35" s="403"/>
      <c r="AS35" s="403"/>
      <c r="AT35" s="403"/>
      <c r="AU35" s="403"/>
      <c r="AV35" s="403"/>
      <c r="AW35" s="403"/>
      <c r="AX35" s="403"/>
      <c r="AY35" s="403"/>
      <c r="AZ35" s="403"/>
      <c r="BA35" s="403"/>
      <c r="BB35" s="403"/>
      <c r="BC35" s="403"/>
      <c r="BD35" s="403"/>
      <c r="BE35" s="403"/>
      <c r="BF35" s="403"/>
      <c r="BG35" s="403"/>
      <c r="BH35" s="403"/>
      <c r="BI35" s="403"/>
      <c r="BJ35" s="403"/>
      <c r="BK35" s="403"/>
      <c r="BL35" s="403"/>
      <c r="BM35" s="403"/>
      <c r="BN35" s="403"/>
      <c r="BO35" s="403"/>
      <c r="BP35" s="403"/>
      <c r="BQ35" s="403"/>
      <c r="BR35" s="403"/>
      <c r="BS35" s="403"/>
      <c r="BT35" s="403"/>
      <c r="BU35" s="403"/>
      <c r="BV35" s="403"/>
      <c r="BW35" s="403"/>
      <c r="BX35" s="403"/>
      <c r="BY35" s="403"/>
      <c r="BZ35" s="403"/>
      <c r="CA35" s="403"/>
      <c r="CB35" s="403"/>
      <c r="CC35" s="403"/>
      <c r="CD35" s="403"/>
      <c r="CE35" s="403"/>
      <c r="CF35" s="403"/>
      <c r="CG35" s="403"/>
      <c r="CH35" s="403"/>
      <c r="CI35" s="403"/>
      <c r="CJ35" s="403"/>
      <c r="CK35" s="403"/>
      <c r="CL35" s="403"/>
      <c r="CM35" s="403"/>
      <c r="CN35" s="403"/>
      <c r="CO35" s="403"/>
      <c r="CP35" s="403"/>
      <c r="CQ35" s="403"/>
      <c r="CR35" s="403"/>
      <c r="CS35" s="403"/>
      <c r="CT35" s="403"/>
      <c r="CU35" s="403"/>
      <c r="CV35" s="403"/>
      <c r="CW35" s="403"/>
      <c r="CX35" s="403"/>
      <c r="CY35" s="403"/>
      <c r="CZ35" s="403"/>
      <c r="DA35" s="403"/>
      <c r="DB35" s="403"/>
      <c r="DC35" s="403"/>
      <c r="DD35" s="403"/>
      <c r="DE35" s="403"/>
      <c r="DF35" s="403"/>
      <c r="DG35" s="403"/>
      <c r="DH35" s="403"/>
      <c r="DI35" s="403"/>
      <c r="DJ35" s="403"/>
      <c r="DK35" s="403"/>
      <c r="DL35" s="403"/>
      <c r="DM35" s="403"/>
      <c r="DN35" s="403"/>
      <c r="DO35" s="403"/>
      <c r="DP35" s="403"/>
      <c r="DQ35" s="403"/>
      <c r="DR35" s="403"/>
      <c r="DS35" s="403"/>
      <c r="DT35" s="403"/>
      <c r="DU35" s="403"/>
      <c r="DV35" s="403"/>
      <c r="DW35" s="403"/>
      <c r="DX35" s="403"/>
      <c r="DY35" s="403"/>
      <c r="DZ35" s="403"/>
      <c r="EA35" s="403"/>
      <c r="EB35" s="403"/>
      <c r="EC35" s="403"/>
      <c r="ED35" s="403"/>
      <c r="EE35" s="403"/>
      <c r="EF35" s="403"/>
      <c r="EG35" s="403"/>
      <c r="EH35" s="403"/>
      <c r="EI35" s="403"/>
      <c r="EJ35" s="403"/>
      <c r="EK35" s="403"/>
    </row>
    <row r="36" spans="1:141" s="435" customFormat="1" ht="12.95" customHeight="1">
      <c r="A36" s="1661" t="s">
        <v>2341</v>
      </c>
      <c r="B36" s="1662">
        <v>15.37</v>
      </c>
      <c r="C36" s="1670">
        <v>73.8</v>
      </c>
      <c r="D36" s="1671">
        <v>73</v>
      </c>
      <c r="E36" s="1672">
        <v>74.7</v>
      </c>
      <c r="F36" s="1672">
        <v>83.3</v>
      </c>
      <c r="G36" s="1672">
        <v>81</v>
      </c>
      <c r="H36" s="1672">
        <v>83.5</v>
      </c>
      <c r="I36" s="1672">
        <v>84.1</v>
      </c>
      <c r="J36" s="1673">
        <v>-4.0312093628088519</v>
      </c>
      <c r="K36" s="1674">
        <v>-1.084010840108391</v>
      </c>
      <c r="L36" s="1675">
        <v>4.3296089385475085</v>
      </c>
      <c r="M36" s="1675">
        <v>25.263157894736835</v>
      </c>
      <c r="N36" s="1675">
        <v>15.54921540656207</v>
      </c>
      <c r="O36" s="1675">
        <v>12.231182795698928</v>
      </c>
      <c r="P36" s="1675">
        <v>12.885906040268452</v>
      </c>
      <c r="Q36" s="1676">
        <v>0.71856287425148935</v>
      </c>
      <c r="R36" s="403"/>
      <c r="S36" s="403" t="s">
        <v>1281</v>
      </c>
      <c r="T36" s="403"/>
      <c r="U36" s="403"/>
      <c r="V36" s="403"/>
      <c r="W36" s="403"/>
      <c r="X36" s="403"/>
      <c r="Y36" s="403"/>
      <c r="Z36" s="403"/>
      <c r="AA36" s="403"/>
      <c r="AB36" s="403"/>
      <c r="AC36" s="403"/>
      <c r="AD36" s="403"/>
      <c r="AE36" s="403"/>
      <c r="AF36" s="403"/>
      <c r="AG36" s="403"/>
      <c r="AH36" s="403"/>
      <c r="AI36" s="403"/>
      <c r="AJ36" s="403"/>
      <c r="AK36" s="403"/>
      <c r="AL36" s="403"/>
      <c r="AM36" s="403"/>
      <c r="AN36" s="403"/>
      <c r="AO36" s="403"/>
      <c r="AP36" s="403"/>
      <c r="AQ36" s="403"/>
      <c r="AR36" s="403"/>
      <c r="AS36" s="403"/>
      <c r="AT36" s="403"/>
      <c r="AU36" s="403"/>
      <c r="AV36" s="403"/>
      <c r="AW36" s="403"/>
      <c r="AX36" s="403"/>
      <c r="AY36" s="403"/>
      <c r="AZ36" s="403"/>
      <c r="BA36" s="403"/>
      <c r="BB36" s="403"/>
      <c r="BC36" s="403"/>
      <c r="BD36" s="403"/>
      <c r="BE36" s="403"/>
      <c r="BF36" s="403"/>
      <c r="BG36" s="403"/>
      <c r="BH36" s="403"/>
      <c r="BI36" s="403"/>
      <c r="BJ36" s="403"/>
      <c r="BK36" s="403"/>
      <c r="BL36" s="403"/>
      <c r="BM36" s="403"/>
      <c r="BN36" s="403"/>
      <c r="BO36" s="403"/>
      <c r="BP36" s="403"/>
      <c r="BQ36" s="403"/>
      <c r="BR36" s="403"/>
      <c r="BS36" s="403"/>
      <c r="BT36" s="403"/>
      <c r="BU36" s="403"/>
      <c r="BV36" s="403"/>
      <c r="BW36" s="403"/>
      <c r="BX36" s="403"/>
      <c r="BY36" s="403"/>
      <c r="BZ36" s="403"/>
      <c r="CA36" s="403"/>
      <c r="CB36" s="403"/>
      <c r="CC36" s="403"/>
      <c r="CD36" s="403"/>
      <c r="CE36" s="403"/>
      <c r="CF36" s="403"/>
      <c r="CG36" s="403"/>
      <c r="CH36" s="403"/>
      <c r="CI36" s="403"/>
      <c r="CJ36" s="403"/>
      <c r="CK36" s="403"/>
      <c r="CL36" s="403"/>
      <c r="CM36" s="403"/>
      <c r="CN36" s="403"/>
      <c r="CO36" s="403"/>
      <c r="CP36" s="403"/>
      <c r="CQ36" s="403"/>
      <c r="CR36" s="403"/>
      <c r="CS36" s="403"/>
      <c r="CT36" s="403"/>
      <c r="CU36" s="403"/>
      <c r="CV36" s="403"/>
      <c r="CW36" s="403"/>
      <c r="CX36" s="403"/>
      <c r="CY36" s="403"/>
      <c r="CZ36" s="403"/>
      <c r="DA36" s="403"/>
      <c r="DB36" s="403"/>
      <c r="DC36" s="403"/>
      <c r="DD36" s="403"/>
      <c r="DE36" s="403"/>
      <c r="DF36" s="403"/>
      <c r="DG36" s="403"/>
      <c r="DH36" s="403"/>
      <c r="DI36" s="403"/>
      <c r="DJ36" s="403"/>
      <c r="DK36" s="403"/>
      <c r="DL36" s="403"/>
      <c r="DM36" s="403"/>
      <c r="DN36" s="403"/>
      <c r="DO36" s="403"/>
      <c r="DP36" s="403"/>
      <c r="DQ36" s="403"/>
      <c r="DR36" s="403"/>
      <c r="DS36" s="403"/>
      <c r="DT36" s="403"/>
      <c r="DU36" s="403"/>
      <c r="DV36" s="403"/>
      <c r="DW36" s="403"/>
      <c r="DX36" s="403"/>
      <c r="DY36" s="403"/>
      <c r="DZ36" s="403"/>
      <c r="EA36" s="403"/>
      <c r="EB36" s="403"/>
      <c r="EC36" s="403"/>
      <c r="ED36" s="403"/>
      <c r="EE36" s="403"/>
      <c r="EF36" s="403"/>
      <c r="EG36" s="403"/>
      <c r="EH36" s="403"/>
      <c r="EI36" s="403"/>
      <c r="EJ36" s="403"/>
      <c r="EK36" s="403"/>
    </row>
    <row r="37" spans="1:141" s="435" customFormat="1" ht="12.95" customHeight="1">
      <c r="A37" s="1661" t="s">
        <v>2342</v>
      </c>
      <c r="B37" s="1662">
        <v>16.5</v>
      </c>
      <c r="C37" s="1670">
        <v>78.3</v>
      </c>
      <c r="D37" s="1671">
        <v>78.7</v>
      </c>
      <c r="E37" s="1672">
        <v>87.9</v>
      </c>
      <c r="F37" s="1672">
        <v>89.9</v>
      </c>
      <c r="G37" s="1672">
        <v>92.4</v>
      </c>
      <c r="H37" s="1672">
        <v>87.8</v>
      </c>
      <c r="I37" s="1672">
        <v>88.2</v>
      </c>
      <c r="J37" s="1673">
        <v>-3.0940594059405981</v>
      </c>
      <c r="K37" s="1674">
        <v>0.51085568326946884</v>
      </c>
      <c r="L37" s="1675">
        <v>14.453125000000028</v>
      </c>
      <c r="M37" s="1675">
        <v>15.404364569961487</v>
      </c>
      <c r="N37" s="1675">
        <v>19.379844961240295</v>
      </c>
      <c r="O37" s="1675">
        <v>15.072083879423332</v>
      </c>
      <c r="P37" s="1675">
        <v>11.504424778761077</v>
      </c>
      <c r="Q37" s="1676">
        <v>0.45558086560365041</v>
      </c>
      <c r="R37" s="403"/>
      <c r="S37" s="403" t="s">
        <v>1281</v>
      </c>
      <c r="T37" s="403"/>
      <c r="U37" s="403"/>
      <c r="V37" s="403"/>
      <c r="W37" s="403"/>
      <c r="X37" s="403"/>
      <c r="Y37" s="403"/>
      <c r="Z37" s="403"/>
      <c r="AA37" s="403"/>
      <c r="AB37" s="403"/>
      <c r="AC37" s="403"/>
      <c r="AD37" s="403"/>
      <c r="AE37" s="403"/>
      <c r="AF37" s="403"/>
      <c r="AG37" s="403"/>
      <c r="AH37" s="403"/>
      <c r="AI37" s="403"/>
      <c r="AJ37" s="403"/>
      <c r="AK37" s="403"/>
      <c r="AL37" s="403"/>
      <c r="AM37" s="403"/>
      <c r="AN37" s="403"/>
      <c r="AO37" s="403"/>
      <c r="AP37" s="403"/>
      <c r="AQ37" s="403"/>
      <c r="AR37" s="403"/>
      <c r="AS37" s="403"/>
      <c r="AT37" s="403"/>
      <c r="AU37" s="403"/>
      <c r="AV37" s="403"/>
      <c r="AW37" s="403"/>
      <c r="AX37" s="403"/>
      <c r="AY37" s="403"/>
      <c r="AZ37" s="403"/>
      <c r="BA37" s="403"/>
      <c r="BB37" s="403"/>
      <c r="BC37" s="403"/>
      <c r="BD37" s="403"/>
      <c r="BE37" s="403"/>
      <c r="BF37" s="403"/>
      <c r="BG37" s="403"/>
      <c r="BH37" s="403"/>
      <c r="BI37" s="403"/>
      <c r="BJ37" s="403"/>
      <c r="BK37" s="403"/>
      <c r="BL37" s="403"/>
      <c r="BM37" s="403"/>
      <c r="BN37" s="403"/>
      <c r="BO37" s="403"/>
      <c r="BP37" s="403"/>
      <c r="BQ37" s="403"/>
      <c r="BR37" s="403"/>
      <c r="BS37" s="403"/>
      <c r="BT37" s="403"/>
      <c r="BU37" s="403"/>
      <c r="BV37" s="403"/>
      <c r="BW37" s="403"/>
      <c r="BX37" s="403"/>
      <c r="BY37" s="403"/>
      <c r="BZ37" s="403"/>
      <c r="CA37" s="403"/>
      <c r="CB37" s="403"/>
      <c r="CC37" s="403"/>
      <c r="CD37" s="403"/>
      <c r="CE37" s="403"/>
      <c r="CF37" s="403"/>
      <c r="CG37" s="403"/>
      <c r="CH37" s="403"/>
      <c r="CI37" s="403"/>
      <c r="CJ37" s="403"/>
      <c r="CK37" s="403"/>
      <c r="CL37" s="403"/>
      <c r="CM37" s="403"/>
      <c r="CN37" s="403"/>
      <c r="CO37" s="403"/>
      <c r="CP37" s="403"/>
      <c r="CQ37" s="403"/>
      <c r="CR37" s="403"/>
      <c r="CS37" s="403"/>
      <c r="CT37" s="403"/>
      <c r="CU37" s="403"/>
      <c r="CV37" s="403"/>
      <c r="CW37" s="403"/>
      <c r="CX37" s="403"/>
      <c r="CY37" s="403"/>
      <c r="CZ37" s="403"/>
      <c r="DA37" s="403"/>
      <c r="DB37" s="403"/>
      <c r="DC37" s="403"/>
      <c r="DD37" s="403"/>
      <c r="DE37" s="403"/>
      <c r="DF37" s="403"/>
      <c r="DG37" s="403"/>
      <c r="DH37" s="403"/>
      <c r="DI37" s="403"/>
      <c r="DJ37" s="403"/>
      <c r="DK37" s="403"/>
      <c r="DL37" s="403"/>
      <c r="DM37" s="403"/>
      <c r="DN37" s="403"/>
      <c r="DO37" s="403"/>
      <c r="DP37" s="403"/>
      <c r="DQ37" s="403"/>
      <c r="DR37" s="403"/>
      <c r="DS37" s="403"/>
      <c r="DT37" s="403"/>
      <c r="DU37" s="403"/>
      <c r="DV37" s="403"/>
      <c r="DW37" s="403"/>
      <c r="DX37" s="403"/>
      <c r="DY37" s="403"/>
      <c r="DZ37" s="403"/>
      <c r="EA37" s="403"/>
      <c r="EB37" s="403"/>
      <c r="EC37" s="403"/>
      <c r="ED37" s="403"/>
      <c r="EE37" s="403"/>
      <c r="EF37" s="403"/>
      <c r="EG37" s="403"/>
      <c r="EH37" s="403"/>
      <c r="EI37" s="403"/>
      <c r="EJ37" s="403"/>
      <c r="EK37" s="403"/>
    </row>
    <row r="38" spans="1:141" s="435" customFormat="1" ht="12.95" customHeight="1">
      <c r="A38" s="1661" t="s">
        <v>2339</v>
      </c>
      <c r="B38" s="1662">
        <v>4.5599999999999996</v>
      </c>
      <c r="C38" s="1670">
        <v>84.8</v>
      </c>
      <c r="D38" s="1671" t="s">
        <v>372</v>
      </c>
      <c r="E38" s="1672" t="s">
        <v>372</v>
      </c>
      <c r="F38" s="1672" t="s">
        <v>372</v>
      </c>
      <c r="G38" s="1672" t="s">
        <v>372</v>
      </c>
      <c r="H38" s="1672" t="s">
        <v>372</v>
      </c>
      <c r="I38" s="1672" t="s">
        <v>372</v>
      </c>
      <c r="J38" s="1673">
        <v>-0.81871345029239251</v>
      </c>
      <c r="K38" s="1674" t="s">
        <v>372</v>
      </c>
      <c r="L38" s="1675" t="s">
        <v>372</v>
      </c>
      <c r="M38" s="1675" t="s">
        <v>372</v>
      </c>
      <c r="N38" s="1675" t="s">
        <v>372</v>
      </c>
      <c r="O38" s="1675" t="s">
        <v>372</v>
      </c>
      <c r="P38" s="1675" t="s">
        <v>372</v>
      </c>
      <c r="Q38" s="1676" t="s">
        <v>372</v>
      </c>
      <c r="R38" s="403"/>
      <c r="S38" s="403" t="s">
        <v>1281</v>
      </c>
      <c r="T38" s="403"/>
      <c r="U38" s="403"/>
      <c r="V38" s="403"/>
      <c r="W38" s="403"/>
      <c r="X38" s="403"/>
      <c r="Y38" s="403"/>
      <c r="Z38" s="403"/>
      <c r="AA38" s="403"/>
      <c r="AB38" s="403"/>
      <c r="AC38" s="403"/>
      <c r="AD38" s="403"/>
      <c r="AE38" s="403"/>
      <c r="AF38" s="403"/>
      <c r="AG38" s="403"/>
      <c r="AH38" s="403"/>
      <c r="AI38" s="403"/>
      <c r="AJ38" s="403"/>
      <c r="AK38" s="403"/>
      <c r="AL38" s="403"/>
      <c r="AM38" s="403"/>
      <c r="AN38" s="403"/>
      <c r="AO38" s="403"/>
      <c r="AP38" s="403"/>
      <c r="AQ38" s="403"/>
      <c r="AR38" s="403"/>
      <c r="AS38" s="403"/>
      <c r="AT38" s="403"/>
      <c r="AU38" s="403"/>
      <c r="AV38" s="403"/>
      <c r="AW38" s="403"/>
      <c r="AX38" s="403"/>
      <c r="AY38" s="403"/>
      <c r="AZ38" s="403"/>
      <c r="BA38" s="403"/>
      <c r="BB38" s="403"/>
      <c r="BC38" s="403"/>
      <c r="BD38" s="403"/>
      <c r="BE38" s="403"/>
      <c r="BF38" s="403"/>
      <c r="BG38" s="403"/>
      <c r="BH38" s="403"/>
      <c r="BI38" s="403"/>
      <c r="BJ38" s="403"/>
      <c r="BK38" s="403"/>
      <c r="BL38" s="403"/>
      <c r="BM38" s="403"/>
      <c r="BN38" s="403"/>
      <c r="BO38" s="403"/>
      <c r="BP38" s="403"/>
      <c r="BQ38" s="403"/>
      <c r="BR38" s="403"/>
      <c r="BS38" s="403"/>
      <c r="BT38" s="403"/>
      <c r="BU38" s="403"/>
      <c r="BV38" s="403"/>
      <c r="BW38" s="403"/>
      <c r="BX38" s="403"/>
      <c r="BY38" s="403"/>
      <c r="BZ38" s="403"/>
      <c r="CA38" s="403"/>
      <c r="CB38" s="403"/>
      <c r="CC38" s="403"/>
      <c r="CD38" s="403"/>
      <c r="CE38" s="403"/>
      <c r="CF38" s="403"/>
      <c r="CG38" s="403"/>
      <c r="CH38" s="403"/>
      <c r="CI38" s="403"/>
      <c r="CJ38" s="403"/>
      <c r="CK38" s="403"/>
      <c r="CL38" s="403"/>
      <c r="CM38" s="403"/>
      <c r="CN38" s="403"/>
      <c r="CO38" s="403"/>
      <c r="CP38" s="403"/>
      <c r="CQ38" s="403"/>
      <c r="CR38" s="403"/>
      <c r="CS38" s="403"/>
      <c r="CT38" s="403"/>
      <c r="CU38" s="403"/>
      <c r="CV38" s="403"/>
      <c r="CW38" s="403"/>
      <c r="CX38" s="403"/>
      <c r="CY38" s="403"/>
      <c r="CZ38" s="403"/>
      <c r="DA38" s="403"/>
      <c r="DB38" s="403"/>
      <c r="DC38" s="403"/>
      <c r="DD38" s="403"/>
      <c r="DE38" s="403"/>
      <c r="DF38" s="403"/>
      <c r="DG38" s="403"/>
      <c r="DH38" s="403"/>
      <c r="DI38" s="403"/>
      <c r="DJ38" s="403"/>
      <c r="DK38" s="403"/>
      <c r="DL38" s="403"/>
      <c r="DM38" s="403"/>
      <c r="DN38" s="403"/>
      <c r="DO38" s="403"/>
      <c r="DP38" s="403"/>
      <c r="DQ38" s="403"/>
      <c r="DR38" s="403"/>
      <c r="DS38" s="403"/>
      <c r="DT38" s="403"/>
      <c r="DU38" s="403"/>
      <c r="DV38" s="403"/>
      <c r="DW38" s="403"/>
      <c r="DX38" s="403"/>
      <c r="DY38" s="403"/>
      <c r="DZ38" s="403"/>
      <c r="EA38" s="403"/>
      <c r="EB38" s="403"/>
      <c r="EC38" s="403"/>
      <c r="ED38" s="403"/>
      <c r="EE38" s="403"/>
      <c r="EF38" s="403"/>
      <c r="EG38" s="403"/>
      <c r="EH38" s="403"/>
      <c r="EI38" s="403"/>
      <c r="EJ38" s="403"/>
      <c r="EK38" s="403"/>
    </row>
    <row r="39" spans="1:141" s="435" customFormat="1" ht="12.95" customHeight="1">
      <c r="A39" s="1661" t="s">
        <v>2341</v>
      </c>
      <c r="B39" s="1662">
        <v>11.94</v>
      </c>
      <c r="C39" s="1670">
        <v>75.8</v>
      </c>
      <c r="D39" s="1671">
        <v>75.8</v>
      </c>
      <c r="E39" s="1672">
        <v>84.8</v>
      </c>
      <c r="F39" s="1672">
        <v>85.1</v>
      </c>
      <c r="G39" s="1672">
        <v>89.1</v>
      </c>
      <c r="H39" s="1672">
        <v>84.5</v>
      </c>
      <c r="I39" s="1672">
        <v>88</v>
      </c>
      <c r="J39" s="1673">
        <v>-3.9290240811153581</v>
      </c>
      <c r="K39" s="1674">
        <v>0</v>
      </c>
      <c r="L39" s="1675">
        <v>17.614424410540934</v>
      </c>
      <c r="M39" s="1675">
        <v>15.468113975576657</v>
      </c>
      <c r="N39" s="1675">
        <v>20.405405405405403</v>
      </c>
      <c r="O39" s="1675">
        <v>12.068965517241367</v>
      </c>
      <c r="P39" s="1675">
        <v>14.434330299089709</v>
      </c>
      <c r="Q39" s="1676">
        <v>4.1420118343195327</v>
      </c>
      <c r="R39" s="403"/>
      <c r="S39" s="403" t="s">
        <v>1281</v>
      </c>
      <c r="T39" s="403"/>
      <c r="U39" s="403"/>
      <c r="V39" s="403"/>
      <c r="W39" s="403"/>
      <c r="X39" s="403"/>
      <c r="Y39" s="403"/>
      <c r="Z39" s="403"/>
      <c r="AA39" s="403"/>
      <c r="AB39" s="403"/>
      <c r="AC39" s="403"/>
      <c r="AD39" s="403"/>
      <c r="AE39" s="403"/>
      <c r="AF39" s="403"/>
      <c r="AG39" s="403"/>
      <c r="AH39" s="403"/>
      <c r="AI39" s="403"/>
      <c r="AJ39" s="403"/>
      <c r="AK39" s="403"/>
      <c r="AL39" s="403"/>
      <c r="AM39" s="403"/>
      <c r="AN39" s="403"/>
      <c r="AO39" s="403"/>
      <c r="AP39" s="403"/>
      <c r="AQ39" s="403"/>
      <c r="AR39" s="403"/>
      <c r="AS39" s="403"/>
      <c r="AT39" s="403"/>
      <c r="AU39" s="403"/>
      <c r="AV39" s="403"/>
      <c r="AW39" s="403"/>
      <c r="AX39" s="403"/>
      <c r="AY39" s="403"/>
      <c r="AZ39" s="403"/>
      <c r="BA39" s="403"/>
      <c r="BB39" s="403"/>
      <c r="BC39" s="403"/>
      <c r="BD39" s="403"/>
      <c r="BE39" s="403"/>
      <c r="BF39" s="403"/>
      <c r="BG39" s="403"/>
      <c r="BH39" s="403"/>
      <c r="BI39" s="403"/>
      <c r="BJ39" s="403"/>
      <c r="BK39" s="403"/>
      <c r="BL39" s="403"/>
      <c r="BM39" s="403"/>
      <c r="BN39" s="403"/>
      <c r="BO39" s="403"/>
      <c r="BP39" s="403"/>
      <c r="BQ39" s="403"/>
      <c r="BR39" s="403"/>
      <c r="BS39" s="403"/>
      <c r="BT39" s="403"/>
      <c r="BU39" s="403"/>
      <c r="BV39" s="403"/>
      <c r="BW39" s="403"/>
      <c r="BX39" s="403"/>
      <c r="BY39" s="403"/>
      <c r="BZ39" s="403"/>
      <c r="CA39" s="403"/>
      <c r="CB39" s="403"/>
      <c r="CC39" s="403"/>
      <c r="CD39" s="403"/>
      <c r="CE39" s="403"/>
      <c r="CF39" s="403"/>
      <c r="CG39" s="403"/>
      <c r="CH39" s="403"/>
      <c r="CI39" s="403"/>
      <c r="CJ39" s="403"/>
      <c r="CK39" s="403"/>
      <c r="CL39" s="403"/>
      <c r="CM39" s="403"/>
      <c r="CN39" s="403"/>
      <c r="CO39" s="403"/>
      <c r="CP39" s="403"/>
      <c r="CQ39" s="403"/>
      <c r="CR39" s="403"/>
      <c r="CS39" s="403"/>
      <c r="CT39" s="403"/>
      <c r="CU39" s="403"/>
      <c r="CV39" s="403"/>
      <c r="CW39" s="403"/>
      <c r="CX39" s="403"/>
      <c r="CY39" s="403"/>
      <c r="CZ39" s="403"/>
      <c r="DA39" s="403"/>
      <c r="DB39" s="403"/>
      <c r="DC39" s="403"/>
      <c r="DD39" s="403"/>
      <c r="DE39" s="403"/>
      <c r="DF39" s="403"/>
      <c r="DG39" s="403"/>
      <c r="DH39" s="403"/>
      <c r="DI39" s="403"/>
      <c r="DJ39" s="403"/>
      <c r="DK39" s="403"/>
      <c r="DL39" s="403"/>
      <c r="DM39" s="403"/>
      <c r="DN39" s="403"/>
      <c r="DO39" s="403"/>
      <c r="DP39" s="403"/>
      <c r="DQ39" s="403"/>
      <c r="DR39" s="403"/>
      <c r="DS39" s="403"/>
      <c r="DT39" s="403"/>
      <c r="DU39" s="403"/>
      <c r="DV39" s="403"/>
      <c r="DW39" s="403"/>
      <c r="DX39" s="403"/>
      <c r="DY39" s="403"/>
      <c r="DZ39" s="403"/>
      <c r="EA39" s="403"/>
      <c r="EB39" s="403"/>
      <c r="EC39" s="403"/>
      <c r="ED39" s="403"/>
      <c r="EE39" s="403"/>
      <c r="EF39" s="403"/>
      <c r="EG39" s="403"/>
      <c r="EH39" s="403"/>
      <c r="EI39" s="403"/>
      <c r="EJ39" s="403"/>
      <c r="EK39" s="403"/>
    </row>
    <row r="40" spans="1:141" s="435" customFormat="1" ht="12.95" customHeight="1">
      <c r="A40" s="1661" t="s">
        <v>2343</v>
      </c>
      <c r="B40" s="1662">
        <v>189.32</v>
      </c>
      <c r="C40" s="1670">
        <v>119.6</v>
      </c>
      <c r="D40" s="1671">
        <v>109.1</v>
      </c>
      <c r="E40" s="1672">
        <v>114.2</v>
      </c>
      <c r="F40" s="1672">
        <v>114.8</v>
      </c>
      <c r="G40" s="1672">
        <v>115.6</v>
      </c>
      <c r="H40" s="1672">
        <v>114.3</v>
      </c>
      <c r="I40" s="1672">
        <v>114.1</v>
      </c>
      <c r="J40" s="1673">
        <v>20.564516129032256</v>
      </c>
      <c r="K40" s="1674">
        <v>-8.7792642140468189</v>
      </c>
      <c r="L40" s="1675">
        <v>2.9756537421099978</v>
      </c>
      <c r="M40" s="1675">
        <v>4.7445255474452637</v>
      </c>
      <c r="N40" s="1675">
        <v>7.7353215284249757</v>
      </c>
      <c r="O40" s="1675">
        <v>5.6377079482439854</v>
      </c>
      <c r="P40" s="1675">
        <v>4.6788990825688046</v>
      </c>
      <c r="Q40" s="1676">
        <v>-0.17497812773403609</v>
      </c>
      <c r="R40" s="403"/>
      <c r="S40" s="403" t="s">
        <v>1281</v>
      </c>
      <c r="T40" s="403"/>
      <c r="U40" s="403"/>
      <c r="V40" s="403"/>
      <c r="W40" s="403"/>
      <c r="X40" s="403"/>
      <c r="Y40" s="403"/>
      <c r="Z40" s="403"/>
      <c r="AA40" s="403"/>
      <c r="AB40" s="403"/>
      <c r="AC40" s="403"/>
      <c r="AD40" s="403"/>
      <c r="AE40" s="403"/>
      <c r="AF40" s="403"/>
      <c r="AG40" s="403"/>
      <c r="AH40" s="403"/>
      <c r="AI40" s="403"/>
      <c r="AJ40" s="403"/>
      <c r="AK40" s="403"/>
      <c r="AL40" s="403"/>
      <c r="AM40" s="403"/>
      <c r="AN40" s="403"/>
      <c r="AO40" s="403"/>
      <c r="AP40" s="403"/>
      <c r="AQ40" s="403"/>
      <c r="AR40" s="403"/>
      <c r="AS40" s="403"/>
      <c r="AT40" s="403"/>
      <c r="AU40" s="403"/>
      <c r="AV40" s="403"/>
      <c r="AW40" s="403"/>
      <c r="AX40" s="403"/>
      <c r="AY40" s="403"/>
      <c r="AZ40" s="403"/>
      <c r="BA40" s="403"/>
      <c r="BB40" s="403"/>
      <c r="BC40" s="403"/>
      <c r="BD40" s="403"/>
      <c r="BE40" s="403"/>
      <c r="BF40" s="403"/>
      <c r="BG40" s="403"/>
      <c r="BH40" s="403"/>
      <c r="BI40" s="403"/>
      <c r="BJ40" s="403"/>
      <c r="BK40" s="403"/>
      <c r="BL40" s="403"/>
      <c r="BM40" s="403"/>
      <c r="BN40" s="403"/>
      <c r="BO40" s="403"/>
      <c r="BP40" s="403"/>
      <c r="BQ40" s="403"/>
      <c r="BR40" s="403"/>
      <c r="BS40" s="403"/>
      <c r="BT40" s="403"/>
      <c r="BU40" s="403"/>
      <c r="BV40" s="403"/>
      <c r="BW40" s="403"/>
      <c r="BX40" s="403"/>
      <c r="BY40" s="403"/>
      <c r="BZ40" s="403"/>
      <c r="CA40" s="403"/>
      <c r="CB40" s="403"/>
      <c r="CC40" s="403"/>
      <c r="CD40" s="403"/>
      <c r="CE40" s="403"/>
      <c r="CF40" s="403"/>
      <c r="CG40" s="403"/>
      <c r="CH40" s="403"/>
      <c r="CI40" s="403"/>
      <c r="CJ40" s="403"/>
      <c r="CK40" s="403"/>
      <c r="CL40" s="403"/>
      <c r="CM40" s="403"/>
      <c r="CN40" s="403"/>
      <c r="CO40" s="403"/>
      <c r="CP40" s="403"/>
      <c r="CQ40" s="403"/>
      <c r="CR40" s="403"/>
      <c r="CS40" s="403"/>
      <c r="CT40" s="403"/>
      <c r="CU40" s="403"/>
      <c r="CV40" s="403"/>
      <c r="CW40" s="403"/>
      <c r="CX40" s="403"/>
      <c r="CY40" s="403"/>
      <c r="CZ40" s="403"/>
      <c r="DA40" s="403"/>
      <c r="DB40" s="403"/>
      <c r="DC40" s="403"/>
      <c r="DD40" s="403"/>
      <c r="DE40" s="403"/>
      <c r="DF40" s="403"/>
      <c r="DG40" s="403"/>
      <c r="DH40" s="403"/>
      <c r="DI40" s="403"/>
      <c r="DJ40" s="403"/>
      <c r="DK40" s="403"/>
      <c r="DL40" s="403"/>
      <c r="DM40" s="403"/>
      <c r="DN40" s="403"/>
      <c r="DO40" s="403"/>
      <c r="DP40" s="403"/>
      <c r="DQ40" s="403"/>
      <c r="DR40" s="403"/>
      <c r="DS40" s="403"/>
      <c r="DT40" s="403"/>
      <c r="DU40" s="403"/>
      <c r="DV40" s="403"/>
      <c r="DW40" s="403"/>
      <c r="DX40" s="403"/>
      <c r="DY40" s="403"/>
      <c r="DZ40" s="403"/>
      <c r="EA40" s="403"/>
      <c r="EB40" s="403"/>
      <c r="EC40" s="403"/>
      <c r="ED40" s="403"/>
      <c r="EE40" s="403"/>
      <c r="EF40" s="403"/>
      <c r="EG40" s="403"/>
      <c r="EH40" s="403"/>
      <c r="EI40" s="403"/>
      <c r="EJ40" s="403"/>
      <c r="EK40" s="403"/>
    </row>
    <row r="41" spans="1:141" s="435" customFormat="1" ht="12.95" customHeight="1">
      <c r="A41" s="1661" t="s">
        <v>2344</v>
      </c>
      <c r="B41" s="1662">
        <v>74.849999999999994</v>
      </c>
      <c r="C41" s="1670">
        <v>130.9</v>
      </c>
      <c r="D41" s="1671">
        <v>128.19999999999999</v>
      </c>
      <c r="E41" s="1672">
        <v>125.8</v>
      </c>
      <c r="F41" s="1672">
        <v>125.3</v>
      </c>
      <c r="G41" s="1672">
        <v>124.7</v>
      </c>
      <c r="H41" s="1672">
        <v>120.1</v>
      </c>
      <c r="I41" s="1672">
        <v>123.1</v>
      </c>
      <c r="J41" s="1673">
        <v>21.541318477251622</v>
      </c>
      <c r="K41" s="1674">
        <v>-2.0626432391138394</v>
      </c>
      <c r="L41" s="1675">
        <v>-5.4135338345864739</v>
      </c>
      <c r="M41" s="1675">
        <v>-4.0581929555895755</v>
      </c>
      <c r="N41" s="1675">
        <v>-2.2727272727272663</v>
      </c>
      <c r="O41" s="1675">
        <v>-3.7660256410256352</v>
      </c>
      <c r="P41" s="1675">
        <v>-1.0450160771704304</v>
      </c>
      <c r="Q41" s="1676">
        <v>2.4979184013322282</v>
      </c>
      <c r="R41" s="403"/>
      <c r="S41" s="403" t="s">
        <v>1281</v>
      </c>
      <c r="T41" s="403"/>
      <c r="U41" s="403"/>
      <c r="V41" s="403"/>
      <c r="W41" s="403"/>
      <c r="X41" s="403"/>
      <c r="Y41" s="403"/>
      <c r="Z41" s="403"/>
      <c r="AA41" s="403"/>
      <c r="AB41" s="403"/>
      <c r="AC41" s="403"/>
      <c r="AD41" s="403"/>
      <c r="AE41" s="403"/>
      <c r="AF41" s="403"/>
      <c r="AG41" s="403"/>
      <c r="AH41" s="403"/>
      <c r="AI41" s="403"/>
      <c r="AJ41" s="403"/>
      <c r="AK41" s="403"/>
      <c r="AL41" s="403"/>
      <c r="AM41" s="403"/>
      <c r="AN41" s="403"/>
      <c r="AO41" s="403"/>
      <c r="AP41" s="403"/>
      <c r="AQ41" s="403"/>
      <c r="AR41" s="403"/>
      <c r="AS41" s="403"/>
      <c r="AT41" s="403"/>
      <c r="AU41" s="403"/>
      <c r="AV41" s="403"/>
      <c r="AW41" s="403"/>
      <c r="AX41" s="403"/>
      <c r="AY41" s="403"/>
      <c r="AZ41" s="403"/>
      <c r="BA41" s="403"/>
      <c r="BB41" s="403"/>
      <c r="BC41" s="403"/>
      <c r="BD41" s="403"/>
      <c r="BE41" s="403"/>
      <c r="BF41" s="403"/>
      <c r="BG41" s="403"/>
      <c r="BH41" s="403"/>
      <c r="BI41" s="403"/>
      <c r="BJ41" s="403"/>
      <c r="BK41" s="403"/>
      <c r="BL41" s="403"/>
      <c r="BM41" s="403"/>
      <c r="BN41" s="403"/>
      <c r="BO41" s="403"/>
      <c r="BP41" s="403"/>
      <c r="BQ41" s="403"/>
      <c r="BR41" s="403"/>
      <c r="BS41" s="403"/>
      <c r="BT41" s="403"/>
      <c r="BU41" s="403"/>
      <c r="BV41" s="403"/>
      <c r="BW41" s="403"/>
      <c r="BX41" s="403"/>
      <c r="BY41" s="403"/>
      <c r="BZ41" s="403"/>
      <c r="CA41" s="403"/>
      <c r="CB41" s="403"/>
      <c r="CC41" s="403"/>
      <c r="CD41" s="403"/>
      <c r="CE41" s="403"/>
      <c r="CF41" s="403"/>
      <c r="CG41" s="403"/>
      <c r="CH41" s="403"/>
      <c r="CI41" s="403"/>
      <c r="CJ41" s="403"/>
      <c r="CK41" s="403"/>
      <c r="CL41" s="403"/>
      <c r="CM41" s="403"/>
      <c r="CN41" s="403"/>
      <c r="CO41" s="403"/>
      <c r="CP41" s="403"/>
      <c r="CQ41" s="403"/>
      <c r="CR41" s="403"/>
      <c r="CS41" s="403"/>
      <c r="CT41" s="403"/>
      <c r="CU41" s="403"/>
      <c r="CV41" s="403"/>
      <c r="CW41" s="403"/>
      <c r="CX41" s="403"/>
      <c r="CY41" s="403"/>
      <c r="CZ41" s="403"/>
      <c r="DA41" s="403"/>
      <c r="DB41" s="403"/>
      <c r="DC41" s="403"/>
      <c r="DD41" s="403"/>
      <c r="DE41" s="403"/>
      <c r="DF41" s="403"/>
      <c r="DG41" s="403"/>
      <c r="DH41" s="403"/>
      <c r="DI41" s="403"/>
      <c r="DJ41" s="403"/>
      <c r="DK41" s="403"/>
      <c r="DL41" s="403"/>
      <c r="DM41" s="403"/>
      <c r="DN41" s="403"/>
      <c r="DO41" s="403"/>
      <c r="DP41" s="403"/>
      <c r="DQ41" s="403"/>
      <c r="DR41" s="403"/>
      <c r="DS41" s="403"/>
      <c r="DT41" s="403"/>
      <c r="DU41" s="403"/>
      <c r="DV41" s="403"/>
      <c r="DW41" s="403"/>
      <c r="DX41" s="403"/>
      <c r="DY41" s="403"/>
      <c r="DZ41" s="403"/>
      <c r="EA41" s="403"/>
      <c r="EB41" s="403"/>
      <c r="EC41" s="403"/>
      <c r="ED41" s="403"/>
      <c r="EE41" s="403"/>
      <c r="EF41" s="403"/>
      <c r="EG41" s="403"/>
      <c r="EH41" s="403"/>
      <c r="EI41" s="403"/>
      <c r="EJ41" s="403"/>
      <c r="EK41" s="403"/>
    </row>
    <row r="42" spans="1:141" s="435" customFormat="1" ht="12.95" customHeight="1">
      <c r="A42" s="1661" t="s">
        <v>2345</v>
      </c>
      <c r="B42" s="1662">
        <v>11.32</v>
      </c>
      <c r="C42" s="1670">
        <v>112.3</v>
      </c>
      <c r="D42" s="1671">
        <v>94.6</v>
      </c>
      <c r="E42" s="1672">
        <v>93.8</v>
      </c>
      <c r="F42" s="1672">
        <v>94.7</v>
      </c>
      <c r="G42" s="1672">
        <v>95.5</v>
      </c>
      <c r="H42" s="1672">
        <v>88.3</v>
      </c>
      <c r="I42" s="1672">
        <v>99</v>
      </c>
      <c r="J42" s="1673">
        <v>11.964107676969093</v>
      </c>
      <c r="K42" s="1674">
        <v>-15.761353517364213</v>
      </c>
      <c r="L42" s="1675">
        <v>-5.8232931726907537</v>
      </c>
      <c r="M42" s="1675">
        <v>10.116279069767444</v>
      </c>
      <c r="N42" s="1675">
        <v>5.6415929203539719</v>
      </c>
      <c r="O42" s="1675">
        <v>-0.56306306306306908</v>
      </c>
      <c r="P42" s="1675">
        <v>10.738255033557039</v>
      </c>
      <c r="Q42" s="1676">
        <v>12.117780294450739</v>
      </c>
      <c r="R42" s="403"/>
      <c r="S42" s="403" t="s">
        <v>1281</v>
      </c>
      <c r="T42" s="403"/>
      <c r="U42" s="403"/>
      <c r="V42" s="403"/>
      <c r="W42" s="403"/>
      <c r="X42" s="403"/>
      <c r="Y42" s="403"/>
      <c r="Z42" s="403"/>
      <c r="AA42" s="403"/>
      <c r="AB42" s="403"/>
      <c r="AC42" s="403"/>
      <c r="AD42" s="403"/>
      <c r="AE42" s="403"/>
      <c r="AF42" s="403"/>
      <c r="AG42" s="403"/>
      <c r="AH42" s="403"/>
      <c r="AI42" s="403"/>
      <c r="AJ42" s="403"/>
      <c r="AK42" s="403"/>
      <c r="AL42" s="403"/>
      <c r="AM42" s="403"/>
      <c r="AN42" s="403"/>
      <c r="AO42" s="403"/>
      <c r="AP42" s="403"/>
      <c r="AQ42" s="403"/>
      <c r="AR42" s="403"/>
      <c r="AS42" s="403"/>
      <c r="AT42" s="403"/>
      <c r="AU42" s="403"/>
      <c r="AV42" s="403"/>
      <c r="AW42" s="403"/>
      <c r="AX42" s="403"/>
      <c r="AY42" s="403"/>
      <c r="AZ42" s="403"/>
      <c r="BA42" s="403"/>
      <c r="BB42" s="403"/>
      <c r="BC42" s="403"/>
      <c r="BD42" s="403"/>
      <c r="BE42" s="403"/>
      <c r="BF42" s="403"/>
      <c r="BG42" s="403"/>
      <c r="BH42" s="403"/>
      <c r="BI42" s="403"/>
      <c r="BJ42" s="403"/>
      <c r="BK42" s="403"/>
      <c r="BL42" s="403"/>
      <c r="BM42" s="403"/>
      <c r="BN42" s="403"/>
      <c r="BO42" s="403"/>
      <c r="BP42" s="403"/>
      <c r="BQ42" s="403"/>
      <c r="BR42" s="403"/>
      <c r="BS42" s="403"/>
      <c r="BT42" s="403"/>
      <c r="BU42" s="403"/>
      <c r="BV42" s="403"/>
      <c r="BW42" s="403"/>
      <c r="BX42" s="403"/>
      <c r="BY42" s="403"/>
      <c r="BZ42" s="403"/>
      <c r="CA42" s="403"/>
      <c r="CB42" s="403"/>
      <c r="CC42" s="403"/>
      <c r="CD42" s="403"/>
      <c r="CE42" s="403"/>
      <c r="CF42" s="403"/>
      <c r="CG42" s="403"/>
      <c r="CH42" s="403"/>
      <c r="CI42" s="403"/>
      <c r="CJ42" s="403"/>
      <c r="CK42" s="403"/>
      <c r="CL42" s="403"/>
      <c r="CM42" s="403"/>
      <c r="CN42" s="403"/>
      <c r="CO42" s="403"/>
      <c r="CP42" s="403"/>
      <c r="CQ42" s="403"/>
      <c r="CR42" s="403"/>
      <c r="CS42" s="403"/>
      <c r="CT42" s="403"/>
      <c r="CU42" s="403"/>
      <c r="CV42" s="403"/>
      <c r="CW42" s="403"/>
      <c r="CX42" s="403"/>
      <c r="CY42" s="403"/>
      <c r="CZ42" s="403"/>
      <c r="DA42" s="403"/>
      <c r="DB42" s="403"/>
      <c r="DC42" s="403"/>
      <c r="DD42" s="403"/>
      <c r="DE42" s="403"/>
      <c r="DF42" s="403"/>
      <c r="DG42" s="403"/>
      <c r="DH42" s="403"/>
      <c r="DI42" s="403"/>
      <c r="DJ42" s="403"/>
      <c r="DK42" s="403"/>
      <c r="DL42" s="403"/>
      <c r="DM42" s="403"/>
      <c r="DN42" s="403"/>
      <c r="DO42" s="403"/>
      <c r="DP42" s="403"/>
      <c r="DQ42" s="403"/>
      <c r="DR42" s="403"/>
      <c r="DS42" s="403"/>
      <c r="DT42" s="403"/>
      <c r="DU42" s="403"/>
      <c r="DV42" s="403"/>
      <c r="DW42" s="403"/>
      <c r="DX42" s="403"/>
      <c r="DY42" s="403"/>
      <c r="DZ42" s="403"/>
      <c r="EA42" s="403"/>
      <c r="EB42" s="403"/>
      <c r="EC42" s="403"/>
      <c r="ED42" s="403"/>
      <c r="EE42" s="403"/>
      <c r="EF42" s="403"/>
      <c r="EG42" s="403"/>
      <c r="EH42" s="403"/>
      <c r="EI42" s="403"/>
      <c r="EJ42" s="403"/>
      <c r="EK42" s="403"/>
    </row>
    <row r="43" spans="1:141" s="435" customFormat="1" ht="12.95" customHeight="1">
      <c r="A43" s="1661" t="s">
        <v>2346</v>
      </c>
      <c r="B43" s="1662">
        <v>63.53</v>
      </c>
      <c r="C43" s="1670">
        <v>134.19999999999999</v>
      </c>
      <c r="D43" s="1671">
        <v>134.19999999999999</v>
      </c>
      <c r="E43" s="1672">
        <v>131.5</v>
      </c>
      <c r="F43" s="1672">
        <v>130.69999999999999</v>
      </c>
      <c r="G43" s="1672">
        <v>129.9</v>
      </c>
      <c r="H43" s="1672">
        <v>125.8</v>
      </c>
      <c r="I43" s="1672">
        <v>127.3</v>
      </c>
      <c r="J43" s="1673">
        <v>23.119266055045856</v>
      </c>
      <c r="K43" s="1674">
        <v>0</v>
      </c>
      <c r="L43" s="1675">
        <v>-5.3275737940964802</v>
      </c>
      <c r="M43" s="1675">
        <v>-5.6998556998557035</v>
      </c>
      <c r="N43" s="1675">
        <v>-3.204172876304014</v>
      </c>
      <c r="O43" s="1675">
        <v>-4.1158536585365795</v>
      </c>
      <c r="P43" s="1675">
        <v>-2.5267993874425656</v>
      </c>
      <c r="Q43" s="1676">
        <v>1.1923688394276581</v>
      </c>
      <c r="R43" s="403"/>
      <c r="S43" s="403" t="s">
        <v>1281</v>
      </c>
      <c r="T43" s="403"/>
      <c r="U43" s="403"/>
      <c r="V43" s="403"/>
      <c r="W43" s="403"/>
      <c r="X43" s="403"/>
      <c r="Y43" s="403"/>
      <c r="Z43" s="403"/>
      <c r="AA43" s="403"/>
      <c r="AB43" s="403"/>
      <c r="AC43" s="403"/>
      <c r="AD43" s="403"/>
      <c r="AE43" s="403"/>
      <c r="AF43" s="403"/>
      <c r="AG43" s="403"/>
      <c r="AH43" s="403"/>
      <c r="AI43" s="403"/>
      <c r="AJ43" s="403"/>
      <c r="AK43" s="403"/>
      <c r="AL43" s="403"/>
      <c r="AM43" s="403"/>
      <c r="AN43" s="403"/>
      <c r="AO43" s="403"/>
      <c r="AP43" s="403"/>
      <c r="AQ43" s="403"/>
      <c r="AR43" s="403"/>
      <c r="AS43" s="403"/>
      <c r="AT43" s="403"/>
      <c r="AU43" s="403"/>
      <c r="AV43" s="403"/>
      <c r="AW43" s="403"/>
      <c r="AX43" s="403"/>
      <c r="AY43" s="403"/>
      <c r="AZ43" s="403"/>
      <c r="BA43" s="403"/>
      <c r="BB43" s="403"/>
      <c r="BC43" s="403"/>
      <c r="BD43" s="403"/>
      <c r="BE43" s="403"/>
      <c r="BF43" s="403"/>
      <c r="BG43" s="403"/>
      <c r="BH43" s="403"/>
      <c r="BI43" s="403"/>
      <c r="BJ43" s="403"/>
      <c r="BK43" s="403"/>
      <c r="BL43" s="403"/>
      <c r="BM43" s="403"/>
      <c r="BN43" s="403"/>
      <c r="BO43" s="403"/>
      <c r="BP43" s="403"/>
      <c r="BQ43" s="403"/>
      <c r="BR43" s="403"/>
      <c r="BS43" s="403"/>
      <c r="BT43" s="403"/>
      <c r="BU43" s="403"/>
      <c r="BV43" s="403"/>
      <c r="BW43" s="403"/>
      <c r="BX43" s="403"/>
      <c r="BY43" s="403"/>
      <c r="BZ43" s="403"/>
      <c r="CA43" s="403"/>
      <c r="CB43" s="403"/>
      <c r="CC43" s="403"/>
      <c r="CD43" s="403"/>
      <c r="CE43" s="403"/>
      <c r="CF43" s="403"/>
      <c r="CG43" s="403"/>
      <c r="CH43" s="403"/>
      <c r="CI43" s="403"/>
      <c r="CJ43" s="403"/>
      <c r="CK43" s="403"/>
      <c r="CL43" s="403"/>
      <c r="CM43" s="403"/>
      <c r="CN43" s="403"/>
      <c r="CO43" s="403"/>
      <c r="CP43" s="403"/>
      <c r="CQ43" s="403"/>
      <c r="CR43" s="403"/>
      <c r="CS43" s="403"/>
      <c r="CT43" s="403"/>
      <c r="CU43" s="403"/>
      <c r="CV43" s="403"/>
      <c r="CW43" s="403"/>
      <c r="CX43" s="403"/>
      <c r="CY43" s="403"/>
      <c r="CZ43" s="403"/>
      <c r="DA43" s="403"/>
      <c r="DB43" s="403"/>
      <c r="DC43" s="403"/>
      <c r="DD43" s="403"/>
      <c r="DE43" s="403"/>
      <c r="DF43" s="403"/>
      <c r="DG43" s="403"/>
      <c r="DH43" s="403"/>
      <c r="DI43" s="403"/>
      <c r="DJ43" s="403"/>
      <c r="DK43" s="403"/>
      <c r="DL43" s="403"/>
      <c r="DM43" s="403"/>
      <c r="DN43" s="403"/>
      <c r="DO43" s="403"/>
      <c r="DP43" s="403"/>
      <c r="DQ43" s="403"/>
      <c r="DR43" s="403"/>
      <c r="DS43" s="403"/>
      <c r="DT43" s="403"/>
      <c r="DU43" s="403"/>
      <c r="DV43" s="403"/>
      <c r="DW43" s="403"/>
      <c r="DX43" s="403"/>
      <c r="DY43" s="403"/>
      <c r="DZ43" s="403"/>
      <c r="EA43" s="403"/>
      <c r="EB43" s="403"/>
      <c r="EC43" s="403"/>
      <c r="ED43" s="403"/>
      <c r="EE43" s="403"/>
      <c r="EF43" s="403"/>
      <c r="EG43" s="403"/>
      <c r="EH43" s="403"/>
      <c r="EI43" s="403"/>
      <c r="EJ43" s="403"/>
      <c r="EK43" s="403"/>
    </row>
    <row r="44" spans="1:141" s="435" customFormat="1" ht="12.95" customHeight="1">
      <c r="A44" s="1661" t="s">
        <v>2347</v>
      </c>
      <c r="B44" s="1662">
        <v>114.47</v>
      </c>
      <c r="C44" s="1670">
        <v>112.3</v>
      </c>
      <c r="D44" s="1671">
        <v>96.6</v>
      </c>
      <c r="E44" s="1672">
        <v>106.7</v>
      </c>
      <c r="F44" s="1672">
        <v>108</v>
      </c>
      <c r="G44" s="1672">
        <v>109.8</v>
      </c>
      <c r="H44" s="1672">
        <v>110.5</v>
      </c>
      <c r="I44" s="1672">
        <v>108.3</v>
      </c>
      <c r="J44" s="1673">
        <v>19.978632478632477</v>
      </c>
      <c r="K44" s="1674">
        <v>-13.980409617097067</v>
      </c>
      <c r="L44" s="1675">
        <v>10.569948186528507</v>
      </c>
      <c r="M44" s="1675">
        <v>12.734864300626313</v>
      </c>
      <c r="N44" s="1675">
        <v>16.808510638297875</v>
      </c>
      <c r="O44" s="1675">
        <v>13.449691991786452</v>
      </c>
      <c r="P44" s="1675">
        <v>9.5045500505561051</v>
      </c>
      <c r="Q44" s="1676">
        <v>-1.990950226244351</v>
      </c>
      <c r="R44" s="403"/>
      <c r="S44" s="403" t="s">
        <v>1281</v>
      </c>
      <c r="T44" s="403"/>
      <c r="U44" s="403"/>
      <c r="V44" s="403"/>
      <c r="W44" s="403"/>
      <c r="X44" s="403"/>
      <c r="Y44" s="403"/>
      <c r="Z44" s="403"/>
      <c r="AA44" s="403"/>
      <c r="AB44" s="403"/>
      <c r="AC44" s="403"/>
      <c r="AD44" s="403"/>
      <c r="AE44" s="403"/>
      <c r="AF44" s="403"/>
      <c r="AG44" s="403"/>
      <c r="AH44" s="403"/>
      <c r="AI44" s="403"/>
      <c r="AJ44" s="403"/>
      <c r="AK44" s="403"/>
      <c r="AL44" s="403"/>
      <c r="AM44" s="403"/>
      <c r="AN44" s="403"/>
      <c r="AO44" s="403"/>
      <c r="AP44" s="403"/>
      <c r="AQ44" s="403"/>
      <c r="AR44" s="403"/>
      <c r="AS44" s="403"/>
      <c r="AT44" s="403"/>
      <c r="AU44" s="403"/>
      <c r="AV44" s="403"/>
      <c r="AW44" s="403"/>
      <c r="AX44" s="403"/>
      <c r="AY44" s="403"/>
      <c r="AZ44" s="403"/>
      <c r="BA44" s="403"/>
      <c r="BB44" s="403"/>
      <c r="BC44" s="403"/>
      <c r="BD44" s="403"/>
      <c r="BE44" s="403"/>
      <c r="BF44" s="403"/>
      <c r="BG44" s="403"/>
      <c r="BH44" s="403"/>
      <c r="BI44" s="403"/>
      <c r="BJ44" s="403"/>
      <c r="BK44" s="403"/>
      <c r="BL44" s="403"/>
      <c r="BM44" s="403"/>
      <c r="BN44" s="403"/>
      <c r="BO44" s="403"/>
      <c r="BP44" s="403"/>
      <c r="BQ44" s="403"/>
      <c r="BR44" s="403"/>
      <c r="BS44" s="403"/>
      <c r="BT44" s="403"/>
      <c r="BU44" s="403"/>
      <c r="BV44" s="403"/>
      <c r="BW44" s="403"/>
      <c r="BX44" s="403"/>
      <c r="BY44" s="403"/>
      <c r="BZ44" s="403"/>
      <c r="CA44" s="403"/>
      <c r="CB44" s="403"/>
      <c r="CC44" s="403"/>
      <c r="CD44" s="403"/>
      <c r="CE44" s="403"/>
      <c r="CF44" s="403"/>
      <c r="CG44" s="403"/>
      <c r="CH44" s="403"/>
      <c r="CI44" s="403"/>
      <c r="CJ44" s="403"/>
      <c r="CK44" s="403"/>
      <c r="CL44" s="403"/>
      <c r="CM44" s="403"/>
      <c r="CN44" s="403"/>
      <c r="CO44" s="403"/>
      <c r="CP44" s="403"/>
      <c r="CQ44" s="403"/>
      <c r="CR44" s="403"/>
      <c r="CS44" s="403"/>
      <c r="CT44" s="403"/>
      <c r="CU44" s="403"/>
      <c r="CV44" s="403"/>
      <c r="CW44" s="403"/>
      <c r="CX44" s="403"/>
      <c r="CY44" s="403"/>
      <c r="CZ44" s="403"/>
      <c r="DA44" s="403"/>
      <c r="DB44" s="403"/>
      <c r="DC44" s="403"/>
      <c r="DD44" s="403"/>
      <c r="DE44" s="403"/>
      <c r="DF44" s="403"/>
      <c r="DG44" s="403"/>
      <c r="DH44" s="403"/>
      <c r="DI44" s="403"/>
      <c r="DJ44" s="403"/>
      <c r="DK44" s="403"/>
      <c r="DL44" s="403"/>
      <c r="DM44" s="403"/>
      <c r="DN44" s="403"/>
      <c r="DO44" s="403"/>
      <c r="DP44" s="403"/>
      <c r="DQ44" s="403"/>
      <c r="DR44" s="403"/>
      <c r="DS44" s="403"/>
      <c r="DT44" s="403"/>
      <c r="DU44" s="403"/>
      <c r="DV44" s="403"/>
      <c r="DW44" s="403"/>
      <c r="DX44" s="403"/>
      <c r="DY44" s="403"/>
      <c r="DZ44" s="403"/>
      <c r="EA44" s="403"/>
      <c r="EB44" s="403"/>
      <c r="EC44" s="403"/>
      <c r="ED44" s="403"/>
      <c r="EE44" s="403"/>
      <c r="EF44" s="403"/>
      <c r="EG44" s="403"/>
      <c r="EH44" s="403"/>
      <c r="EI44" s="403"/>
      <c r="EJ44" s="403"/>
      <c r="EK44" s="403"/>
    </row>
    <row r="45" spans="1:141" s="435" customFormat="1" ht="12.95" customHeight="1">
      <c r="A45" s="1661" t="s">
        <v>2348</v>
      </c>
      <c r="B45" s="1662">
        <v>58.26</v>
      </c>
      <c r="C45" s="1670">
        <v>115.4</v>
      </c>
      <c r="D45" s="1671">
        <v>98.3</v>
      </c>
      <c r="E45" s="1672">
        <v>109.4</v>
      </c>
      <c r="F45" s="1672">
        <v>108.5</v>
      </c>
      <c r="G45" s="1672">
        <v>111.6</v>
      </c>
      <c r="H45" s="1672">
        <v>112.4</v>
      </c>
      <c r="I45" s="1672">
        <v>109.5</v>
      </c>
      <c r="J45" s="1673">
        <v>19.833852544132924</v>
      </c>
      <c r="K45" s="1674">
        <v>-14.818024263431553</v>
      </c>
      <c r="L45" s="1675">
        <v>9.0727816550349161</v>
      </c>
      <c r="M45" s="1675">
        <v>10.827374872318686</v>
      </c>
      <c r="N45" s="1675">
        <v>15.767634854771771</v>
      </c>
      <c r="O45" s="1675">
        <v>14.928425357873223</v>
      </c>
      <c r="P45" s="1675">
        <v>9.3906093906093986</v>
      </c>
      <c r="Q45" s="1676">
        <v>-2.580071174377224</v>
      </c>
      <c r="R45" s="403"/>
      <c r="S45" s="403" t="s">
        <v>1281</v>
      </c>
      <c r="T45" s="403"/>
      <c r="U45" s="403"/>
      <c r="V45" s="403"/>
      <c r="W45" s="403"/>
      <c r="X45" s="403"/>
      <c r="Y45" s="403"/>
      <c r="Z45" s="403"/>
      <c r="AA45" s="403"/>
      <c r="AB45" s="403"/>
      <c r="AC45" s="403"/>
      <c r="AD45" s="403"/>
      <c r="AE45" s="403"/>
      <c r="AF45" s="403"/>
      <c r="AG45" s="403"/>
      <c r="AH45" s="403"/>
      <c r="AI45" s="403"/>
      <c r="AJ45" s="403"/>
      <c r="AK45" s="403"/>
      <c r="AL45" s="403"/>
      <c r="AM45" s="403"/>
      <c r="AN45" s="403"/>
      <c r="AO45" s="403"/>
      <c r="AP45" s="403"/>
      <c r="AQ45" s="403"/>
      <c r="AR45" s="403"/>
      <c r="AS45" s="403"/>
      <c r="AT45" s="403"/>
      <c r="AU45" s="403"/>
      <c r="AV45" s="403"/>
      <c r="AW45" s="403"/>
      <c r="AX45" s="403"/>
      <c r="AY45" s="403"/>
      <c r="AZ45" s="403"/>
      <c r="BA45" s="403"/>
      <c r="BB45" s="403"/>
      <c r="BC45" s="403"/>
      <c r="BD45" s="403"/>
      <c r="BE45" s="403"/>
      <c r="BF45" s="403"/>
      <c r="BG45" s="403"/>
      <c r="BH45" s="403"/>
      <c r="BI45" s="403"/>
      <c r="BJ45" s="403"/>
      <c r="BK45" s="403"/>
      <c r="BL45" s="403"/>
      <c r="BM45" s="403"/>
      <c r="BN45" s="403"/>
      <c r="BO45" s="403"/>
      <c r="BP45" s="403"/>
      <c r="BQ45" s="403"/>
      <c r="BR45" s="403"/>
      <c r="BS45" s="403"/>
      <c r="BT45" s="403"/>
      <c r="BU45" s="403"/>
      <c r="BV45" s="403"/>
      <c r="BW45" s="403"/>
      <c r="BX45" s="403"/>
      <c r="BY45" s="403"/>
      <c r="BZ45" s="403"/>
      <c r="CA45" s="403"/>
      <c r="CB45" s="403"/>
      <c r="CC45" s="403"/>
      <c r="CD45" s="403"/>
      <c r="CE45" s="403"/>
      <c r="CF45" s="403"/>
      <c r="CG45" s="403"/>
      <c r="CH45" s="403"/>
      <c r="CI45" s="403"/>
      <c r="CJ45" s="403"/>
      <c r="CK45" s="403"/>
      <c r="CL45" s="403"/>
      <c r="CM45" s="403"/>
      <c r="CN45" s="403"/>
      <c r="CO45" s="403"/>
      <c r="CP45" s="403"/>
      <c r="CQ45" s="403"/>
      <c r="CR45" s="403"/>
      <c r="CS45" s="403"/>
      <c r="CT45" s="403"/>
      <c r="CU45" s="403"/>
      <c r="CV45" s="403"/>
      <c r="CW45" s="403"/>
      <c r="CX45" s="403"/>
      <c r="CY45" s="403"/>
      <c r="CZ45" s="403"/>
      <c r="DA45" s="403"/>
      <c r="DB45" s="403"/>
      <c r="DC45" s="403"/>
      <c r="DD45" s="403"/>
      <c r="DE45" s="403"/>
      <c r="DF45" s="403"/>
      <c r="DG45" s="403"/>
      <c r="DH45" s="403"/>
      <c r="DI45" s="403"/>
      <c r="DJ45" s="403"/>
      <c r="DK45" s="403"/>
      <c r="DL45" s="403"/>
      <c r="DM45" s="403"/>
      <c r="DN45" s="403"/>
      <c r="DO45" s="403"/>
      <c r="DP45" s="403"/>
      <c r="DQ45" s="403"/>
      <c r="DR45" s="403"/>
      <c r="DS45" s="403"/>
      <c r="DT45" s="403"/>
      <c r="DU45" s="403"/>
      <c r="DV45" s="403"/>
      <c r="DW45" s="403"/>
      <c r="DX45" s="403"/>
      <c r="DY45" s="403"/>
      <c r="DZ45" s="403"/>
      <c r="EA45" s="403"/>
      <c r="EB45" s="403"/>
      <c r="EC45" s="403"/>
      <c r="ED45" s="403"/>
      <c r="EE45" s="403"/>
      <c r="EF45" s="403"/>
      <c r="EG45" s="403"/>
      <c r="EH45" s="403"/>
      <c r="EI45" s="403"/>
      <c r="EJ45" s="403"/>
      <c r="EK45" s="403"/>
    </row>
    <row r="46" spans="1:141" s="435" customFormat="1" ht="12.95" customHeight="1">
      <c r="A46" s="1661" t="s">
        <v>2349</v>
      </c>
      <c r="B46" s="1677">
        <v>47.35</v>
      </c>
      <c r="C46" s="1670">
        <v>114.6</v>
      </c>
      <c r="D46" s="1671">
        <v>99.2</v>
      </c>
      <c r="E46" s="1672">
        <v>109.1</v>
      </c>
      <c r="F46" s="1672">
        <v>113</v>
      </c>
      <c r="G46" s="1672">
        <v>112.7</v>
      </c>
      <c r="H46" s="1672">
        <v>113.9</v>
      </c>
      <c r="I46" s="1672">
        <v>111.9</v>
      </c>
      <c r="J46" s="1673">
        <v>20.631578947368425</v>
      </c>
      <c r="K46" s="1674">
        <v>-13.438045375218138</v>
      </c>
      <c r="L46" s="1675">
        <v>12.59029927760578</v>
      </c>
      <c r="M46" s="1675">
        <v>15.778688524590166</v>
      </c>
      <c r="N46" s="1675">
        <v>17.763845350052236</v>
      </c>
      <c r="O46" s="1675">
        <v>12.106299212598444</v>
      </c>
      <c r="P46" s="1675">
        <v>9.9214145383104153</v>
      </c>
      <c r="Q46" s="1676">
        <v>-1.7559262510974492</v>
      </c>
      <c r="R46" s="403"/>
      <c r="S46" s="403" t="s">
        <v>1281</v>
      </c>
      <c r="T46" s="403"/>
      <c r="U46" s="403"/>
      <c r="V46" s="403"/>
      <c r="W46" s="403"/>
      <c r="X46" s="403"/>
      <c r="Y46" s="403"/>
      <c r="Z46" s="403"/>
      <c r="AA46" s="403"/>
      <c r="AB46" s="403"/>
      <c r="AC46" s="403"/>
      <c r="AD46" s="403"/>
      <c r="AE46" s="403"/>
      <c r="AF46" s="403"/>
      <c r="AG46" s="403"/>
      <c r="AH46" s="403"/>
      <c r="AI46" s="403"/>
      <c r="AJ46" s="403"/>
      <c r="AK46" s="403"/>
      <c r="AL46" s="403"/>
      <c r="AM46" s="403"/>
      <c r="AN46" s="403"/>
      <c r="AO46" s="403"/>
      <c r="AP46" s="403"/>
      <c r="AQ46" s="403"/>
      <c r="AR46" s="403"/>
      <c r="AS46" s="403"/>
      <c r="AT46" s="403"/>
      <c r="AU46" s="403"/>
      <c r="AV46" s="403"/>
      <c r="AW46" s="403"/>
      <c r="AX46" s="403"/>
      <c r="AY46" s="403"/>
      <c r="AZ46" s="403"/>
      <c r="BA46" s="403"/>
      <c r="BB46" s="403"/>
      <c r="BC46" s="403"/>
      <c r="BD46" s="403"/>
      <c r="BE46" s="403"/>
      <c r="BF46" s="403"/>
      <c r="BG46" s="403"/>
      <c r="BH46" s="403"/>
      <c r="BI46" s="403"/>
      <c r="BJ46" s="403"/>
      <c r="BK46" s="403"/>
      <c r="BL46" s="403"/>
      <c r="BM46" s="403"/>
      <c r="BN46" s="403"/>
      <c r="BO46" s="403"/>
      <c r="BP46" s="403"/>
      <c r="BQ46" s="403"/>
      <c r="BR46" s="403"/>
      <c r="BS46" s="403"/>
      <c r="BT46" s="403"/>
      <c r="BU46" s="403"/>
      <c r="BV46" s="403"/>
      <c r="BW46" s="403"/>
      <c r="BX46" s="403"/>
      <c r="BY46" s="403"/>
      <c r="BZ46" s="403"/>
      <c r="CA46" s="403"/>
      <c r="CB46" s="403"/>
      <c r="CC46" s="403"/>
      <c r="CD46" s="403"/>
      <c r="CE46" s="403"/>
      <c r="CF46" s="403"/>
      <c r="CG46" s="403"/>
      <c r="CH46" s="403"/>
      <c r="CI46" s="403"/>
      <c r="CJ46" s="403"/>
      <c r="CK46" s="403"/>
      <c r="CL46" s="403"/>
      <c r="CM46" s="403"/>
      <c r="CN46" s="403"/>
      <c r="CO46" s="403"/>
      <c r="CP46" s="403"/>
      <c r="CQ46" s="403"/>
      <c r="CR46" s="403"/>
      <c r="CS46" s="403"/>
      <c r="CT46" s="403"/>
      <c r="CU46" s="403"/>
      <c r="CV46" s="403"/>
      <c r="CW46" s="403"/>
      <c r="CX46" s="403"/>
      <c r="CY46" s="403"/>
      <c r="CZ46" s="403"/>
      <c r="DA46" s="403"/>
      <c r="DB46" s="403"/>
      <c r="DC46" s="403"/>
      <c r="DD46" s="403"/>
      <c r="DE46" s="403"/>
      <c r="DF46" s="403"/>
      <c r="DG46" s="403"/>
      <c r="DH46" s="403"/>
      <c r="DI46" s="403"/>
      <c r="DJ46" s="403"/>
      <c r="DK46" s="403"/>
      <c r="DL46" s="403"/>
      <c r="DM46" s="403"/>
      <c r="DN46" s="403"/>
      <c r="DO46" s="403"/>
      <c r="DP46" s="403"/>
      <c r="DQ46" s="403"/>
      <c r="DR46" s="403"/>
      <c r="DS46" s="403"/>
      <c r="DT46" s="403"/>
      <c r="DU46" s="403"/>
      <c r="DV46" s="403"/>
      <c r="DW46" s="403"/>
      <c r="DX46" s="403"/>
      <c r="DY46" s="403"/>
      <c r="DZ46" s="403"/>
      <c r="EA46" s="403"/>
      <c r="EB46" s="403"/>
      <c r="EC46" s="403"/>
      <c r="ED46" s="403"/>
      <c r="EE46" s="403"/>
      <c r="EF46" s="403"/>
      <c r="EG46" s="403"/>
      <c r="EH46" s="403"/>
      <c r="EI46" s="403"/>
      <c r="EJ46" s="403"/>
      <c r="EK46" s="403"/>
    </row>
    <row r="47" spans="1:141" s="435" customFormat="1" ht="12.95" customHeight="1">
      <c r="A47" s="1661" t="s">
        <v>2350</v>
      </c>
      <c r="B47" s="1662">
        <v>8.86</v>
      </c>
      <c r="C47" s="1670">
        <v>78.900000000000006</v>
      </c>
      <c r="D47" s="1671">
        <v>70.8</v>
      </c>
      <c r="E47" s="1672">
        <v>75.8</v>
      </c>
      <c r="F47" s="1672">
        <v>77.7</v>
      </c>
      <c r="G47" s="1672">
        <v>81.400000000000006</v>
      </c>
      <c r="H47" s="1672">
        <v>79.2</v>
      </c>
      <c r="I47" s="1672">
        <v>81.099999999999994</v>
      </c>
      <c r="J47" s="1673">
        <v>15.519765739385065</v>
      </c>
      <c r="K47" s="1674">
        <v>-10.266159695817507</v>
      </c>
      <c r="L47" s="1675">
        <v>10.33478893740903</v>
      </c>
      <c r="M47" s="1675">
        <v>7.4688796680498086</v>
      </c>
      <c r="N47" s="1675">
        <v>18.658892128279888</v>
      </c>
      <c r="O47" s="1675">
        <v>10.152990264255919</v>
      </c>
      <c r="P47" s="1675">
        <v>7.5596816976127172</v>
      </c>
      <c r="Q47" s="1676">
        <v>2.3989898989898819</v>
      </c>
      <c r="R47" s="403"/>
      <c r="S47" s="403" t="s">
        <v>1281</v>
      </c>
      <c r="T47" s="403"/>
      <c r="U47" s="403"/>
      <c r="V47" s="403"/>
      <c r="W47" s="403"/>
      <c r="X47" s="403"/>
      <c r="Y47" s="403"/>
      <c r="Z47" s="403"/>
      <c r="AA47" s="403"/>
      <c r="AB47" s="403"/>
      <c r="AC47" s="403"/>
      <c r="AD47" s="403"/>
      <c r="AE47" s="403"/>
      <c r="AF47" s="403"/>
      <c r="AG47" s="403"/>
      <c r="AH47" s="403"/>
      <c r="AI47" s="403"/>
      <c r="AJ47" s="403"/>
      <c r="AK47" s="403"/>
      <c r="AL47" s="403"/>
      <c r="AM47" s="403"/>
      <c r="AN47" s="403"/>
      <c r="AO47" s="403"/>
      <c r="AP47" s="403"/>
      <c r="AQ47" s="403"/>
      <c r="AR47" s="403"/>
      <c r="AS47" s="403"/>
      <c r="AT47" s="403"/>
      <c r="AU47" s="403"/>
      <c r="AV47" s="403"/>
      <c r="AW47" s="403"/>
      <c r="AX47" s="403"/>
      <c r="AY47" s="403"/>
      <c r="AZ47" s="403"/>
      <c r="BA47" s="403"/>
      <c r="BB47" s="403"/>
      <c r="BC47" s="403"/>
      <c r="BD47" s="403"/>
      <c r="BE47" s="403"/>
      <c r="BF47" s="403"/>
      <c r="BG47" s="403"/>
      <c r="BH47" s="403"/>
      <c r="BI47" s="403"/>
      <c r="BJ47" s="403"/>
      <c r="BK47" s="403"/>
      <c r="BL47" s="403"/>
      <c r="BM47" s="403"/>
      <c r="BN47" s="403"/>
      <c r="BO47" s="403"/>
      <c r="BP47" s="403"/>
      <c r="BQ47" s="403"/>
      <c r="BR47" s="403"/>
      <c r="BS47" s="403"/>
      <c r="BT47" s="403"/>
      <c r="BU47" s="403"/>
      <c r="BV47" s="403"/>
      <c r="BW47" s="403"/>
      <c r="BX47" s="403"/>
      <c r="BY47" s="403"/>
      <c r="BZ47" s="403"/>
      <c r="CA47" s="403"/>
      <c r="CB47" s="403"/>
      <c r="CC47" s="403"/>
      <c r="CD47" s="403"/>
      <c r="CE47" s="403"/>
      <c r="CF47" s="403"/>
      <c r="CG47" s="403"/>
      <c r="CH47" s="403"/>
      <c r="CI47" s="403"/>
      <c r="CJ47" s="403"/>
      <c r="CK47" s="403"/>
      <c r="CL47" s="403"/>
      <c r="CM47" s="403"/>
      <c r="CN47" s="403"/>
      <c r="CO47" s="403"/>
      <c r="CP47" s="403"/>
      <c r="CQ47" s="403"/>
      <c r="CR47" s="403"/>
      <c r="CS47" s="403"/>
      <c r="CT47" s="403"/>
      <c r="CU47" s="403"/>
      <c r="CV47" s="403"/>
      <c r="CW47" s="403"/>
      <c r="CX47" s="403"/>
      <c r="CY47" s="403"/>
      <c r="CZ47" s="403"/>
      <c r="DA47" s="403"/>
      <c r="DB47" s="403"/>
      <c r="DC47" s="403"/>
      <c r="DD47" s="403"/>
      <c r="DE47" s="403"/>
      <c r="DF47" s="403"/>
      <c r="DG47" s="403"/>
      <c r="DH47" s="403"/>
      <c r="DI47" s="403"/>
      <c r="DJ47" s="403"/>
      <c r="DK47" s="403"/>
      <c r="DL47" s="403"/>
      <c r="DM47" s="403"/>
      <c r="DN47" s="403"/>
      <c r="DO47" s="403"/>
      <c r="DP47" s="403"/>
      <c r="DQ47" s="403"/>
      <c r="DR47" s="403"/>
      <c r="DS47" s="403"/>
      <c r="DT47" s="403"/>
      <c r="DU47" s="403"/>
      <c r="DV47" s="403"/>
      <c r="DW47" s="403"/>
      <c r="DX47" s="403"/>
      <c r="DY47" s="403"/>
      <c r="DZ47" s="403"/>
      <c r="EA47" s="403"/>
      <c r="EB47" s="403"/>
      <c r="EC47" s="403"/>
      <c r="ED47" s="403"/>
      <c r="EE47" s="403"/>
      <c r="EF47" s="403"/>
      <c r="EG47" s="403"/>
      <c r="EH47" s="403"/>
      <c r="EI47" s="403"/>
      <c r="EJ47" s="403"/>
      <c r="EK47" s="403"/>
    </row>
    <row r="48" spans="1:141" s="435" customFormat="1" ht="12.95" customHeight="1">
      <c r="A48" s="1678" t="s">
        <v>2351</v>
      </c>
      <c r="B48" s="1662">
        <v>42.34</v>
      </c>
      <c r="C48" s="1670">
        <v>139.5</v>
      </c>
      <c r="D48" s="1671">
        <v>139.19999999999999</v>
      </c>
      <c r="E48" s="1672">
        <v>138.80000000000001</v>
      </c>
      <c r="F48" s="1672">
        <v>137.19999999999999</v>
      </c>
      <c r="G48" s="1672">
        <v>134.5</v>
      </c>
      <c r="H48" s="1672">
        <v>131.4</v>
      </c>
      <c r="I48" s="1672">
        <v>135.30000000000001</v>
      </c>
      <c r="J48" s="1673">
        <v>20.362381363244168</v>
      </c>
      <c r="K48" s="1674">
        <v>-0.21505376344086358</v>
      </c>
      <c r="L48" s="1675">
        <v>-1.6997167138810028</v>
      </c>
      <c r="M48" s="1675">
        <v>-4.2568039078855691</v>
      </c>
      <c r="N48" s="1675">
        <v>-2.8880866425992764</v>
      </c>
      <c r="O48" s="1675">
        <v>-3.4533431300514223</v>
      </c>
      <c r="P48" s="1675">
        <v>3.7576687116564358</v>
      </c>
      <c r="Q48" s="1676">
        <v>2.9680365296803615</v>
      </c>
      <c r="R48" s="403"/>
      <c r="S48" s="403" t="s">
        <v>1281</v>
      </c>
      <c r="T48" s="403"/>
      <c r="U48" s="403"/>
      <c r="V48" s="403"/>
      <c r="W48" s="403"/>
      <c r="X48" s="403"/>
      <c r="Y48" s="403"/>
      <c r="Z48" s="403"/>
      <c r="AA48" s="403"/>
      <c r="AB48" s="403"/>
      <c r="AC48" s="403"/>
      <c r="AD48" s="403"/>
      <c r="AE48" s="403"/>
      <c r="AF48" s="403"/>
      <c r="AG48" s="403"/>
      <c r="AH48" s="403"/>
      <c r="AI48" s="403"/>
      <c r="AJ48" s="403"/>
      <c r="AK48" s="403"/>
      <c r="AL48" s="403"/>
      <c r="AM48" s="403"/>
      <c r="AN48" s="403"/>
      <c r="AO48" s="403"/>
      <c r="AP48" s="403"/>
      <c r="AQ48" s="403"/>
      <c r="AR48" s="403"/>
      <c r="AS48" s="403"/>
      <c r="AT48" s="403"/>
      <c r="AU48" s="403"/>
      <c r="AV48" s="403"/>
      <c r="AW48" s="403"/>
      <c r="AX48" s="403"/>
      <c r="AY48" s="403"/>
      <c r="AZ48" s="403"/>
      <c r="BA48" s="403"/>
      <c r="BB48" s="403"/>
      <c r="BC48" s="403"/>
      <c r="BD48" s="403"/>
      <c r="BE48" s="403"/>
      <c r="BF48" s="403"/>
      <c r="BG48" s="403"/>
      <c r="BH48" s="403"/>
      <c r="BI48" s="403"/>
      <c r="BJ48" s="403"/>
      <c r="BK48" s="403"/>
      <c r="BL48" s="403"/>
      <c r="BM48" s="403"/>
      <c r="BN48" s="403"/>
      <c r="BO48" s="403"/>
      <c r="BP48" s="403"/>
      <c r="BQ48" s="403"/>
      <c r="BR48" s="403"/>
      <c r="BS48" s="403"/>
      <c r="BT48" s="403"/>
      <c r="BU48" s="403"/>
      <c r="BV48" s="403"/>
      <c r="BW48" s="403"/>
      <c r="BX48" s="403"/>
      <c r="BY48" s="403"/>
      <c r="BZ48" s="403"/>
      <c r="CA48" s="403"/>
      <c r="CB48" s="403"/>
      <c r="CC48" s="403"/>
      <c r="CD48" s="403"/>
      <c r="CE48" s="403"/>
      <c r="CF48" s="403"/>
      <c r="CG48" s="403"/>
      <c r="CH48" s="403"/>
      <c r="CI48" s="403"/>
      <c r="CJ48" s="403"/>
      <c r="CK48" s="403"/>
      <c r="CL48" s="403"/>
      <c r="CM48" s="403"/>
      <c r="CN48" s="403"/>
      <c r="CO48" s="403"/>
      <c r="CP48" s="403"/>
      <c r="CQ48" s="403"/>
      <c r="CR48" s="403"/>
      <c r="CS48" s="403"/>
      <c r="CT48" s="403"/>
      <c r="CU48" s="403"/>
      <c r="CV48" s="403"/>
      <c r="CW48" s="403"/>
      <c r="CX48" s="403"/>
      <c r="CY48" s="403"/>
      <c r="CZ48" s="403"/>
      <c r="DA48" s="403"/>
      <c r="DB48" s="403"/>
      <c r="DC48" s="403"/>
      <c r="DD48" s="403"/>
      <c r="DE48" s="403"/>
      <c r="DF48" s="403"/>
      <c r="DG48" s="403"/>
      <c r="DH48" s="403"/>
      <c r="DI48" s="403"/>
      <c r="DJ48" s="403"/>
      <c r="DK48" s="403"/>
      <c r="DL48" s="403"/>
      <c r="DM48" s="403"/>
      <c r="DN48" s="403"/>
      <c r="DO48" s="403"/>
      <c r="DP48" s="403"/>
      <c r="DQ48" s="403"/>
      <c r="DR48" s="403"/>
      <c r="DS48" s="403"/>
      <c r="DT48" s="403"/>
      <c r="DU48" s="403"/>
      <c r="DV48" s="403"/>
      <c r="DW48" s="403"/>
      <c r="DX48" s="403"/>
      <c r="DY48" s="403"/>
      <c r="DZ48" s="403"/>
      <c r="EA48" s="403"/>
      <c r="EB48" s="403"/>
      <c r="EC48" s="403"/>
      <c r="ED48" s="403"/>
      <c r="EE48" s="403"/>
      <c r="EF48" s="403"/>
      <c r="EG48" s="403"/>
      <c r="EH48" s="403"/>
      <c r="EI48" s="403"/>
      <c r="EJ48" s="403"/>
      <c r="EK48" s="403"/>
    </row>
    <row r="49" spans="1:141" s="435" customFormat="1" ht="12.95" customHeight="1">
      <c r="A49" s="1661" t="s">
        <v>2344</v>
      </c>
      <c r="B49" s="1662">
        <v>40.19</v>
      </c>
      <c r="C49" s="1670">
        <v>139.9</v>
      </c>
      <c r="D49" s="1671">
        <v>140.19999999999999</v>
      </c>
      <c r="E49" s="1672">
        <v>139.6</v>
      </c>
      <c r="F49" s="1672">
        <v>137.80000000000001</v>
      </c>
      <c r="G49" s="1672">
        <v>136.19999999999999</v>
      </c>
      <c r="H49" s="1672">
        <v>132.4</v>
      </c>
      <c r="I49" s="1672">
        <v>136</v>
      </c>
      <c r="J49" s="1673">
        <v>20.292347377472055</v>
      </c>
      <c r="K49" s="1674">
        <v>0.21443888491778296</v>
      </c>
      <c r="L49" s="1675">
        <v>-1.8973998594518804</v>
      </c>
      <c r="M49" s="1675">
        <v>-4.8342541436464046</v>
      </c>
      <c r="N49" s="1675">
        <v>-2.435530085959897</v>
      </c>
      <c r="O49" s="1675">
        <v>-3.2870708546384151</v>
      </c>
      <c r="P49" s="1675">
        <v>3.5007610350075993</v>
      </c>
      <c r="Q49" s="1676">
        <v>2.7190332326283908</v>
      </c>
      <c r="R49" s="403"/>
      <c r="S49" s="403" t="s">
        <v>1281</v>
      </c>
      <c r="T49" s="403"/>
      <c r="U49" s="403"/>
      <c r="V49" s="403"/>
      <c r="W49" s="403"/>
      <c r="X49" s="403"/>
      <c r="Y49" s="403"/>
      <c r="Z49" s="403"/>
      <c r="AA49" s="403"/>
      <c r="AB49" s="403"/>
      <c r="AC49" s="403"/>
      <c r="AD49" s="403"/>
      <c r="AE49" s="403"/>
      <c r="AF49" s="403"/>
      <c r="AG49" s="403"/>
      <c r="AH49" s="403"/>
      <c r="AI49" s="403"/>
      <c r="AJ49" s="403"/>
      <c r="AK49" s="403"/>
      <c r="AL49" s="403"/>
      <c r="AM49" s="403"/>
      <c r="AN49" s="403"/>
      <c r="AO49" s="403"/>
      <c r="AP49" s="403"/>
      <c r="AQ49" s="403"/>
      <c r="AR49" s="403"/>
      <c r="AS49" s="403"/>
      <c r="AT49" s="403"/>
      <c r="AU49" s="403"/>
      <c r="AV49" s="403"/>
      <c r="AW49" s="403"/>
      <c r="AX49" s="403"/>
      <c r="AY49" s="403"/>
      <c r="AZ49" s="403"/>
      <c r="BA49" s="403"/>
      <c r="BB49" s="403"/>
      <c r="BC49" s="403"/>
      <c r="BD49" s="403"/>
      <c r="BE49" s="403"/>
      <c r="BF49" s="403"/>
      <c r="BG49" s="403"/>
      <c r="BH49" s="403"/>
      <c r="BI49" s="403"/>
      <c r="BJ49" s="403"/>
      <c r="BK49" s="403"/>
      <c r="BL49" s="403"/>
      <c r="BM49" s="403"/>
      <c r="BN49" s="403"/>
      <c r="BO49" s="403"/>
      <c r="BP49" s="403"/>
      <c r="BQ49" s="403"/>
      <c r="BR49" s="403"/>
      <c r="BS49" s="403"/>
      <c r="BT49" s="403"/>
      <c r="BU49" s="403"/>
      <c r="BV49" s="403"/>
      <c r="BW49" s="403"/>
      <c r="BX49" s="403"/>
      <c r="BY49" s="403"/>
      <c r="BZ49" s="403"/>
      <c r="CA49" s="403"/>
      <c r="CB49" s="403"/>
      <c r="CC49" s="403"/>
      <c r="CD49" s="403"/>
      <c r="CE49" s="403"/>
      <c r="CF49" s="403"/>
      <c r="CG49" s="403"/>
      <c r="CH49" s="403"/>
      <c r="CI49" s="403"/>
      <c r="CJ49" s="403"/>
      <c r="CK49" s="403"/>
      <c r="CL49" s="403"/>
      <c r="CM49" s="403"/>
      <c r="CN49" s="403"/>
      <c r="CO49" s="403"/>
      <c r="CP49" s="403"/>
      <c r="CQ49" s="403"/>
      <c r="CR49" s="403"/>
      <c r="CS49" s="403"/>
      <c r="CT49" s="403"/>
      <c r="CU49" s="403"/>
      <c r="CV49" s="403"/>
      <c r="CW49" s="403"/>
      <c r="CX49" s="403"/>
      <c r="CY49" s="403"/>
      <c r="CZ49" s="403"/>
      <c r="DA49" s="403"/>
      <c r="DB49" s="403"/>
      <c r="DC49" s="403"/>
      <c r="DD49" s="403"/>
      <c r="DE49" s="403"/>
      <c r="DF49" s="403"/>
      <c r="DG49" s="403"/>
      <c r="DH49" s="403"/>
      <c r="DI49" s="403"/>
      <c r="DJ49" s="403"/>
      <c r="DK49" s="403"/>
      <c r="DL49" s="403"/>
      <c r="DM49" s="403"/>
      <c r="DN49" s="403"/>
      <c r="DO49" s="403"/>
      <c r="DP49" s="403"/>
      <c r="DQ49" s="403"/>
      <c r="DR49" s="403"/>
      <c r="DS49" s="403"/>
      <c r="DT49" s="403"/>
      <c r="DU49" s="403"/>
      <c r="DV49" s="403"/>
      <c r="DW49" s="403"/>
      <c r="DX49" s="403"/>
      <c r="DY49" s="403"/>
      <c r="DZ49" s="403"/>
      <c r="EA49" s="403"/>
      <c r="EB49" s="403"/>
      <c r="EC49" s="403"/>
      <c r="ED49" s="403"/>
      <c r="EE49" s="403"/>
      <c r="EF49" s="403"/>
      <c r="EG49" s="403"/>
      <c r="EH49" s="403"/>
      <c r="EI49" s="403"/>
      <c r="EJ49" s="403"/>
      <c r="EK49" s="403"/>
    </row>
    <row r="50" spans="1:141" s="435" customFormat="1" ht="12.95" customHeight="1">
      <c r="A50" s="1661" t="s">
        <v>2347</v>
      </c>
      <c r="B50" s="1662">
        <v>2.15</v>
      </c>
      <c r="C50" s="1670">
        <v>132.69999999999999</v>
      </c>
      <c r="D50" s="1671">
        <v>121.8</v>
      </c>
      <c r="E50" s="1672">
        <v>124.6</v>
      </c>
      <c r="F50" s="1672">
        <v>124.5</v>
      </c>
      <c r="G50" s="1672">
        <v>103.6</v>
      </c>
      <c r="H50" s="1672">
        <v>113.1</v>
      </c>
      <c r="I50" s="1672">
        <v>122.1</v>
      </c>
      <c r="J50" s="1673">
        <v>22.530009233610329</v>
      </c>
      <c r="K50" s="1674">
        <v>-8.2140165787490531</v>
      </c>
      <c r="L50" s="1675">
        <v>3.2311516155758113</v>
      </c>
      <c r="M50" s="1675">
        <v>8.4494773519163715</v>
      </c>
      <c r="N50" s="1675">
        <v>-11.979609175870863</v>
      </c>
      <c r="O50" s="1675">
        <v>-5.5137844611528948</v>
      </c>
      <c r="P50" s="1675">
        <v>9.4086021505376323</v>
      </c>
      <c r="Q50" s="1676">
        <v>7.9575596816976173</v>
      </c>
      <c r="R50" s="403"/>
      <c r="S50" s="403" t="s">
        <v>1281</v>
      </c>
      <c r="T50" s="403"/>
      <c r="U50" s="403"/>
      <c r="V50" s="403"/>
      <c r="W50" s="403"/>
      <c r="X50" s="403"/>
      <c r="Y50" s="403"/>
      <c r="Z50" s="403"/>
      <c r="AA50" s="403"/>
      <c r="AB50" s="403"/>
      <c r="AC50" s="403"/>
      <c r="AD50" s="403"/>
      <c r="AE50" s="403"/>
      <c r="AF50" s="403"/>
      <c r="AG50" s="403"/>
      <c r="AH50" s="403"/>
      <c r="AI50" s="403"/>
      <c r="AJ50" s="403"/>
      <c r="AK50" s="403"/>
      <c r="AL50" s="403"/>
      <c r="AM50" s="403"/>
      <c r="AN50" s="403"/>
      <c r="AO50" s="403"/>
      <c r="AP50" s="403"/>
      <c r="AQ50" s="403"/>
      <c r="AR50" s="403"/>
      <c r="AS50" s="403"/>
      <c r="AT50" s="403"/>
      <c r="AU50" s="403"/>
      <c r="AV50" s="403"/>
      <c r="AW50" s="403"/>
      <c r="AX50" s="403"/>
      <c r="AY50" s="403"/>
      <c r="AZ50" s="403"/>
      <c r="BA50" s="403"/>
      <c r="BB50" s="403"/>
      <c r="BC50" s="403"/>
      <c r="BD50" s="403"/>
      <c r="BE50" s="403"/>
      <c r="BF50" s="403"/>
      <c r="BG50" s="403"/>
      <c r="BH50" s="403"/>
      <c r="BI50" s="403"/>
      <c r="BJ50" s="403"/>
      <c r="BK50" s="403"/>
      <c r="BL50" s="403"/>
      <c r="BM50" s="403"/>
      <c r="BN50" s="403"/>
      <c r="BO50" s="403"/>
      <c r="BP50" s="403"/>
      <c r="BQ50" s="403"/>
      <c r="BR50" s="403"/>
      <c r="BS50" s="403"/>
      <c r="BT50" s="403"/>
      <c r="BU50" s="403"/>
      <c r="BV50" s="403"/>
      <c r="BW50" s="403"/>
      <c r="BX50" s="403"/>
      <c r="BY50" s="403"/>
      <c r="BZ50" s="403"/>
      <c r="CA50" s="403"/>
      <c r="CB50" s="403"/>
      <c r="CC50" s="403"/>
      <c r="CD50" s="403"/>
      <c r="CE50" s="403"/>
      <c r="CF50" s="403"/>
      <c r="CG50" s="403"/>
      <c r="CH50" s="403"/>
      <c r="CI50" s="403"/>
      <c r="CJ50" s="403"/>
      <c r="CK50" s="403"/>
      <c r="CL50" s="403"/>
      <c r="CM50" s="403"/>
      <c r="CN50" s="403"/>
      <c r="CO50" s="403"/>
      <c r="CP50" s="403"/>
      <c r="CQ50" s="403"/>
      <c r="CR50" s="403"/>
      <c r="CS50" s="403"/>
      <c r="CT50" s="403"/>
      <c r="CU50" s="403"/>
      <c r="CV50" s="403"/>
      <c r="CW50" s="403"/>
      <c r="CX50" s="403"/>
      <c r="CY50" s="403"/>
      <c r="CZ50" s="403"/>
      <c r="DA50" s="403"/>
      <c r="DB50" s="403"/>
      <c r="DC50" s="403"/>
      <c r="DD50" s="403"/>
      <c r="DE50" s="403"/>
      <c r="DF50" s="403"/>
      <c r="DG50" s="403"/>
      <c r="DH50" s="403"/>
      <c r="DI50" s="403"/>
      <c r="DJ50" s="403"/>
      <c r="DK50" s="403"/>
      <c r="DL50" s="403"/>
      <c r="DM50" s="403"/>
      <c r="DN50" s="403"/>
      <c r="DO50" s="403"/>
      <c r="DP50" s="403"/>
      <c r="DQ50" s="403"/>
      <c r="DR50" s="403"/>
      <c r="DS50" s="403"/>
      <c r="DT50" s="403"/>
      <c r="DU50" s="403"/>
      <c r="DV50" s="403"/>
      <c r="DW50" s="403"/>
      <c r="DX50" s="403"/>
      <c r="DY50" s="403"/>
      <c r="DZ50" s="403"/>
      <c r="EA50" s="403"/>
      <c r="EB50" s="403"/>
      <c r="EC50" s="403"/>
      <c r="ED50" s="403"/>
      <c r="EE50" s="403"/>
      <c r="EF50" s="403"/>
      <c r="EG50" s="403"/>
      <c r="EH50" s="403"/>
      <c r="EI50" s="403"/>
      <c r="EJ50" s="403"/>
      <c r="EK50" s="403"/>
    </row>
    <row r="51" spans="1:141" s="435" customFormat="1" ht="12.95" customHeight="1">
      <c r="A51" s="1679" t="s">
        <v>2352</v>
      </c>
      <c r="B51" s="1662">
        <v>22.23</v>
      </c>
      <c r="C51" s="1670">
        <v>126.9</v>
      </c>
      <c r="D51" s="1671">
        <v>112.9</v>
      </c>
      <c r="E51" s="1672">
        <v>110.8</v>
      </c>
      <c r="F51" s="1672">
        <v>104.7</v>
      </c>
      <c r="G51" s="1672">
        <v>110.4</v>
      </c>
      <c r="H51" s="1672">
        <v>106.4</v>
      </c>
      <c r="I51" s="1672">
        <v>114.4</v>
      </c>
      <c r="J51" s="1673">
        <v>21.668264621284777</v>
      </c>
      <c r="K51" s="1674">
        <v>-11.032308904649341</v>
      </c>
      <c r="L51" s="1675">
        <v>-3.4843205574912872</v>
      </c>
      <c r="M51" s="1675">
        <v>-4.2961608775137137</v>
      </c>
      <c r="N51" s="1675">
        <v>7.3929961089494327</v>
      </c>
      <c r="O51" s="1675">
        <v>1.5267175572519136</v>
      </c>
      <c r="P51" s="1675">
        <v>7.8228086710650473</v>
      </c>
      <c r="Q51" s="1676">
        <v>7.5187969924812137</v>
      </c>
      <c r="R51" s="403"/>
      <c r="S51" s="403" t="s">
        <v>1281</v>
      </c>
      <c r="T51" s="403"/>
      <c r="U51" s="403"/>
      <c r="V51" s="403"/>
      <c r="W51" s="403"/>
      <c r="X51" s="403"/>
      <c r="Y51" s="403"/>
      <c r="Z51" s="403"/>
      <c r="AA51" s="403"/>
      <c r="AB51" s="403"/>
      <c r="AC51" s="403"/>
      <c r="AD51" s="403"/>
      <c r="AE51" s="403"/>
      <c r="AF51" s="403"/>
      <c r="AG51" s="403"/>
      <c r="AH51" s="403"/>
      <c r="AI51" s="403"/>
      <c r="AJ51" s="403"/>
      <c r="AK51" s="403"/>
      <c r="AL51" s="403"/>
      <c r="AM51" s="403"/>
      <c r="AN51" s="403"/>
      <c r="AO51" s="403"/>
      <c r="AP51" s="403"/>
      <c r="AQ51" s="403"/>
      <c r="AR51" s="403"/>
      <c r="AS51" s="403"/>
      <c r="AT51" s="403"/>
      <c r="AU51" s="403"/>
      <c r="AV51" s="403"/>
      <c r="AW51" s="403"/>
      <c r="AX51" s="403"/>
      <c r="AY51" s="403"/>
      <c r="AZ51" s="403"/>
      <c r="BA51" s="403"/>
      <c r="BB51" s="403"/>
      <c r="BC51" s="403"/>
      <c r="BD51" s="403"/>
      <c r="BE51" s="403"/>
      <c r="BF51" s="403"/>
      <c r="BG51" s="403"/>
      <c r="BH51" s="403"/>
      <c r="BI51" s="403"/>
      <c r="BJ51" s="403"/>
      <c r="BK51" s="403"/>
      <c r="BL51" s="403"/>
      <c r="BM51" s="403"/>
      <c r="BN51" s="403"/>
      <c r="BO51" s="403"/>
      <c r="BP51" s="403"/>
      <c r="BQ51" s="403"/>
      <c r="BR51" s="403"/>
      <c r="BS51" s="403"/>
      <c r="BT51" s="403"/>
      <c r="BU51" s="403"/>
      <c r="BV51" s="403"/>
      <c r="BW51" s="403"/>
      <c r="BX51" s="403"/>
      <c r="BY51" s="403"/>
      <c r="BZ51" s="403"/>
      <c r="CA51" s="403"/>
      <c r="CB51" s="403"/>
      <c r="CC51" s="403"/>
      <c r="CD51" s="403"/>
      <c r="CE51" s="403"/>
      <c r="CF51" s="403"/>
      <c r="CG51" s="403"/>
      <c r="CH51" s="403"/>
      <c r="CI51" s="403"/>
      <c r="CJ51" s="403"/>
      <c r="CK51" s="403"/>
      <c r="CL51" s="403"/>
      <c r="CM51" s="403"/>
      <c r="CN51" s="403"/>
      <c r="CO51" s="403"/>
      <c r="CP51" s="403"/>
      <c r="CQ51" s="403"/>
      <c r="CR51" s="403"/>
      <c r="CS51" s="403"/>
      <c r="CT51" s="403"/>
      <c r="CU51" s="403"/>
      <c r="CV51" s="403"/>
      <c r="CW51" s="403"/>
      <c r="CX51" s="403"/>
      <c r="CY51" s="403"/>
      <c r="CZ51" s="403"/>
      <c r="DA51" s="403"/>
      <c r="DB51" s="403"/>
      <c r="DC51" s="403"/>
      <c r="DD51" s="403"/>
      <c r="DE51" s="403"/>
      <c r="DF51" s="403"/>
      <c r="DG51" s="403"/>
      <c r="DH51" s="403"/>
      <c r="DI51" s="403"/>
      <c r="DJ51" s="403"/>
      <c r="DK51" s="403"/>
      <c r="DL51" s="403"/>
      <c r="DM51" s="403"/>
      <c r="DN51" s="403"/>
      <c r="DO51" s="403"/>
      <c r="DP51" s="403"/>
      <c r="DQ51" s="403"/>
      <c r="DR51" s="403"/>
      <c r="DS51" s="403"/>
      <c r="DT51" s="403"/>
      <c r="DU51" s="403"/>
      <c r="DV51" s="403"/>
      <c r="DW51" s="403"/>
      <c r="DX51" s="403"/>
      <c r="DY51" s="403"/>
      <c r="DZ51" s="403"/>
      <c r="EA51" s="403"/>
      <c r="EB51" s="403"/>
      <c r="EC51" s="403"/>
      <c r="ED51" s="403"/>
      <c r="EE51" s="403"/>
      <c r="EF51" s="403"/>
      <c r="EG51" s="403"/>
      <c r="EH51" s="403"/>
      <c r="EI51" s="403"/>
      <c r="EJ51" s="403"/>
      <c r="EK51" s="403"/>
    </row>
    <row r="52" spans="1:141" s="435" customFormat="1" ht="12.95" customHeight="1">
      <c r="A52" s="1661" t="s">
        <v>2344</v>
      </c>
      <c r="B52" s="1662">
        <v>8.08</v>
      </c>
      <c r="C52" s="1670">
        <v>127.9</v>
      </c>
      <c r="D52" s="1671">
        <v>122.6</v>
      </c>
      <c r="E52" s="1672">
        <v>136</v>
      </c>
      <c r="F52" s="1672">
        <v>124.2</v>
      </c>
      <c r="G52" s="1672">
        <v>141</v>
      </c>
      <c r="H52" s="1672">
        <v>129.5</v>
      </c>
      <c r="I52" s="1672">
        <v>133.9</v>
      </c>
      <c r="J52" s="1673">
        <v>19.868791002811619</v>
      </c>
      <c r="K52" s="1674">
        <v>-4.1438623924941425</v>
      </c>
      <c r="L52" s="1675">
        <v>10.479285134037369</v>
      </c>
      <c r="M52" s="1675">
        <v>-2.3584905660377444</v>
      </c>
      <c r="N52" s="1675">
        <v>29.595588235294116</v>
      </c>
      <c r="O52" s="1675">
        <v>6.8481848184818404</v>
      </c>
      <c r="P52" s="1675">
        <v>13.957446808510653</v>
      </c>
      <c r="Q52" s="1676">
        <v>3.3976833976834087</v>
      </c>
      <c r="R52" s="403"/>
      <c r="S52" s="403" t="s">
        <v>1281</v>
      </c>
      <c r="T52" s="403"/>
      <c r="U52" s="403"/>
      <c r="V52" s="403"/>
      <c r="W52" s="403"/>
      <c r="X52" s="403"/>
      <c r="Y52" s="403"/>
      <c r="Z52" s="403"/>
      <c r="AA52" s="403"/>
      <c r="AB52" s="403"/>
      <c r="AC52" s="403"/>
      <c r="AD52" s="403"/>
      <c r="AE52" s="403"/>
      <c r="AF52" s="403"/>
      <c r="AG52" s="403"/>
      <c r="AH52" s="403"/>
      <c r="AI52" s="403"/>
      <c r="AJ52" s="403"/>
      <c r="AK52" s="403"/>
      <c r="AL52" s="403"/>
      <c r="AM52" s="403"/>
      <c r="AN52" s="403"/>
      <c r="AO52" s="403"/>
      <c r="AP52" s="403"/>
      <c r="AQ52" s="403"/>
      <c r="AR52" s="403"/>
      <c r="AS52" s="403"/>
      <c r="AT52" s="403"/>
      <c r="AU52" s="403"/>
      <c r="AV52" s="403"/>
      <c r="AW52" s="403"/>
      <c r="AX52" s="403"/>
      <c r="AY52" s="403"/>
      <c r="AZ52" s="403"/>
      <c r="BA52" s="403"/>
      <c r="BB52" s="403"/>
      <c r="BC52" s="403"/>
      <c r="BD52" s="403"/>
      <c r="BE52" s="403"/>
      <c r="BF52" s="403"/>
      <c r="BG52" s="403"/>
      <c r="BH52" s="403"/>
      <c r="BI52" s="403"/>
      <c r="BJ52" s="403"/>
      <c r="BK52" s="403"/>
      <c r="BL52" s="403"/>
      <c r="BM52" s="403"/>
      <c r="BN52" s="403"/>
      <c r="BO52" s="403"/>
      <c r="BP52" s="403"/>
      <c r="BQ52" s="403"/>
      <c r="BR52" s="403"/>
      <c r="BS52" s="403"/>
      <c r="BT52" s="403"/>
      <c r="BU52" s="403"/>
      <c r="BV52" s="403"/>
      <c r="BW52" s="403"/>
      <c r="BX52" s="403"/>
      <c r="BY52" s="403"/>
      <c r="BZ52" s="403"/>
      <c r="CA52" s="403"/>
      <c r="CB52" s="403"/>
      <c r="CC52" s="403"/>
      <c r="CD52" s="403"/>
      <c r="CE52" s="403"/>
      <c r="CF52" s="403"/>
      <c r="CG52" s="403"/>
      <c r="CH52" s="403"/>
      <c r="CI52" s="403"/>
      <c r="CJ52" s="403"/>
      <c r="CK52" s="403"/>
      <c r="CL52" s="403"/>
      <c r="CM52" s="403"/>
      <c r="CN52" s="403"/>
      <c r="CO52" s="403"/>
      <c r="CP52" s="403"/>
      <c r="CQ52" s="403"/>
      <c r="CR52" s="403"/>
      <c r="CS52" s="403"/>
      <c r="CT52" s="403"/>
      <c r="CU52" s="403"/>
      <c r="CV52" s="403"/>
      <c r="CW52" s="403"/>
      <c r="CX52" s="403"/>
      <c r="CY52" s="403"/>
      <c r="CZ52" s="403"/>
      <c r="DA52" s="403"/>
      <c r="DB52" s="403"/>
      <c r="DC52" s="403"/>
      <c r="DD52" s="403"/>
      <c r="DE52" s="403"/>
      <c r="DF52" s="403"/>
      <c r="DG52" s="403"/>
      <c r="DH52" s="403"/>
      <c r="DI52" s="403"/>
      <c r="DJ52" s="403"/>
      <c r="DK52" s="403"/>
      <c r="DL52" s="403"/>
      <c r="DM52" s="403"/>
      <c r="DN52" s="403"/>
      <c r="DO52" s="403"/>
      <c r="DP52" s="403"/>
      <c r="DQ52" s="403"/>
      <c r="DR52" s="403"/>
      <c r="DS52" s="403"/>
      <c r="DT52" s="403"/>
      <c r="DU52" s="403"/>
      <c r="DV52" s="403"/>
      <c r="DW52" s="403"/>
      <c r="DX52" s="403"/>
      <c r="DY52" s="403"/>
      <c r="DZ52" s="403"/>
      <c r="EA52" s="403"/>
      <c r="EB52" s="403"/>
      <c r="EC52" s="403"/>
      <c r="ED52" s="403"/>
      <c r="EE52" s="403"/>
      <c r="EF52" s="403"/>
      <c r="EG52" s="403"/>
      <c r="EH52" s="403"/>
      <c r="EI52" s="403"/>
      <c r="EJ52" s="403"/>
      <c r="EK52" s="403"/>
    </row>
    <row r="53" spans="1:141" s="435" customFormat="1" ht="12.95" customHeight="1">
      <c r="A53" s="1661" t="s">
        <v>2347</v>
      </c>
      <c r="B53" s="1662">
        <v>14.15</v>
      </c>
      <c r="C53" s="1670">
        <v>126.3</v>
      </c>
      <c r="D53" s="1671">
        <v>107.4</v>
      </c>
      <c r="E53" s="1672">
        <v>96.4</v>
      </c>
      <c r="F53" s="1672">
        <v>93.6</v>
      </c>
      <c r="G53" s="1672">
        <v>93</v>
      </c>
      <c r="H53" s="1672">
        <v>93.2</v>
      </c>
      <c r="I53" s="1672">
        <v>103.4</v>
      </c>
      <c r="J53" s="1673">
        <v>22.740524781341094</v>
      </c>
      <c r="K53" s="1674">
        <v>-14.964370546318278</v>
      </c>
      <c r="L53" s="1675">
        <v>-12.36363636363636</v>
      </c>
      <c r="M53" s="1675">
        <v>-5.6451612903225907</v>
      </c>
      <c r="N53" s="1675">
        <v>-6.4386317907444806</v>
      </c>
      <c r="O53" s="1675">
        <v>-2.3060796645702339</v>
      </c>
      <c r="P53" s="1675">
        <v>3.8152610441767081</v>
      </c>
      <c r="Q53" s="1676">
        <v>10.944206008583706</v>
      </c>
      <c r="R53" s="403"/>
      <c r="S53" s="403" t="s">
        <v>1281</v>
      </c>
      <c r="T53" s="403"/>
      <c r="U53" s="403"/>
      <c r="V53" s="403"/>
      <c r="W53" s="403"/>
      <c r="X53" s="403"/>
      <c r="Y53" s="403"/>
      <c r="Z53" s="403"/>
      <c r="AA53" s="403"/>
      <c r="AB53" s="403"/>
      <c r="AC53" s="403"/>
      <c r="AD53" s="403"/>
      <c r="AE53" s="403"/>
      <c r="AF53" s="403"/>
      <c r="AG53" s="403"/>
      <c r="AH53" s="403"/>
      <c r="AI53" s="403"/>
      <c r="AJ53" s="403"/>
      <c r="AK53" s="403"/>
      <c r="AL53" s="403"/>
      <c r="AM53" s="403"/>
      <c r="AN53" s="403"/>
      <c r="AO53" s="403"/>
      <c r="AP53" s="403"/>
      <c r="AQ53" s="403"/>
      <c r="AR53" s="403"/>
      <c r="AS53" s="403"/>
      <c r="AT53" s="403"/>
      <c r="AU53" s="403"/>
      <c r="AV53" s="403"/>
      <c r="AW53" s="403"/>
      <c r="AX53" s="403"/>
      <c r="AY53" s="403"/>
      <c r="AZ53" s="403"/>
      <c r="BA53" s="403"/>
      <c r="BB53" s="403"/>
      <c r="BC53" s="403"/>
      <c r="BD53" s="403"/>
      <c r="BE53" s="403"/>
      <c r="BF53" s="403"/>
      <c r="BG53" s="403"/>
      <c r="BH53" s="403"/>
      <c r="BI53" s="403"/>
      <c r="BJ53" s="403"/>
      <c r="BK53" s="403"/>
      <c r="BL53" s="403"/>
      <c r="BM53" s="403"/>
      <c r="BN53" s="403"/>
      <c r="BO53" s="403"/>
      <c r="BP53" s="403"/>
      <c r="BQ53" s="403"/>
      <c r="BR53" s="403"/>
      <c r="BS53" s="403"/>
      <c r="BT53" s="403"/>
      <c r="BU53" s="403"/>
      <c r="BV53" s="403"/>
      <c r="BW53" s="403"/>
      <c r="BX53" s="403"/>
      <c r="BY53" s="403"/>
      <c r="BZ53" s="403"/>
      <c r="CA53" s="403"/>
      <c r="CB53" s="403"/>
      <c r="CC53" s="403"/>
      <c r="CD53" s="403"/>
      <c r="CE53" s="403"/>
      <c r="CF53" s="403"/>
      <c r="CG53" s="403"/>
      <c r="CH53" s="403"/>
      <c r="CI53" s="403"/>
      <c r="CJ53" s="403"/>
      <c r="CK53" s="403"/>
      <c r="CL53" s="403"/>
      <c r="CM53" s="403"/>
      <c r="CN53" s="403"/>
      <c r="CO53" s="403"/>
      <c r="CP53" s="403"/>
      <c r="CQ53" s="403"/>
      <c r="CR53" s="403"/>
      <c r="CS53" s="403"/>
      <c r="CT53" s="403"/>
      <c r="CU53" s="403"/>
      <c r="CV53" s="403"/>
      <c r="CW53" s="403"/>
      <c r="CX53" s="403"/>
      <c r="CY53" s="403"/>
      <c r="CZ53" s="403"/>
      <c r="DA53" s="403"/>
      <c r="DB53" s="403"/>
      <c r="DC53" s="403"/>
      <c r="DD53" s="403"/>
      <c r="DE53" s="403"/>
      <c r="DF53" s="403"/>
      <c r="DG53" s="403"/>
      <c r="DH53" s="403"/>
      <c r="DI53" s="403"/>
      <c r="DJ53" s="403"/>
      <c r="DK53" s="403"/>
      <c r="DL53" s="403"/>
      <c r="DM53" s="403"/>
      <c r="DN53" s="403"/>
      <c r="DO53" s="403"/>
      <c r="DP53" s="403"/>
      <c r="DQ53" s="403"/>
      <c r="DR53" s="403"/>
      <c r="DS53" s="403"/>
      <c r="DT53" s="403"/>
      <c r="DU53" s="403"/>
      <c r="DV53" s="403"/>
      <c r="DW53" s="403"/>
      <c r="DX53" s="403"/>
      <c r="DY53" s="403"/>
      <c r="DZ53" s="403"/>
      <c r="EA53" s="403"/>
      <c r="EB53" s="403"/>
      <c r="EC53" s="403"/>
      <c r="ED53" s="403"/>
      <c r="EE53" s="403"/>
      <c r="EF53" s="403"/>
      <c r="EG53" s="403"/>
      <c r="EH53" s="403"/>
      <c r="EI53" s="403"/>
      <c r="EJ53" s="403"/>
      <c r="EK53" s="403"/>
    </row>
    <row r="54" spans="1:141" s="435" customFormat="1" ht="12.95" customHeight="1">
      <c r="A54" s="1661" t="s">
        <v>2353</v>
      </c>
      <c r="B54" s="1662"/>
      <c r="C54" s="1670"/>
      <c r="D54" s="1671"/>
      <c r="E54" s="1672"/>
      <c r="F54" s="1672"/>
      <c r="G54" s="1672"/>
      <c r="H54" s="1672"/>
      <c r="I54" s="1672"/>
      <c r="J54" s="1673"/>
      <c r="K54" s="1674"/>
      <c r="L54" s="1675"/>
      <c r="M54" s="1675"/>
      <c r="N54" s="1675"/>
      <c r="O54" s="1675"/>
      <c r="P54" s="1675"/>
      <c r="Q54" s="1676"/>
      <c r="R54" s="403"/>
      <c r="S54" s="403" t="s">
        <v>1281</v>
      </c>
      <c r="T54" s="403"/>
      <c r="U54" s="403"/>
      <c r="V54" s="403"/>
      <c r="W54" s="403"/>
      <c r="X54" s="403"/>
      <c r="Y54" s="403"/>
      <c r="Z54" s="403"/>
      <c r="AA54" s="403"/>
      <c r="AB54" s="403"/>
      <c r="AC54" s="403"/>
      <c r="AD54" s="403"/>
      <c r="AE54" s="403"/>
      <c r="AF54" s="403"/>
      <c r="AG54" s="403"/>
      <c r="AH54" s="403"/>
      <c r="AI54" s="403"/>
      <c r="AJ54" s="403"/>
      <c r="AK54" s="403"/>
      <c r="AL54" s="403"/>
      <c r="AM54" s="403"/>
      <c r="AN54" s="403"/>
      <c r="AO54" s="403"/>
      <c r="AP54" s="403"/>
      <c r="AQ54" s="403"/>
      <c r="AR54" s="403"/>
      <c r="AS54" s="403"/>
      <c r="AT54" s="403"/>
      <c r="AU54" s="403"/>
      <c r="AV54" s="403"/>
      <c r="AW54" s="403"/>
      <c r="AX54" s="403"/>
      <c r="AY54" s="403"/>
      <c r="AZ54" s="403"/>
      <c r="BA54" s="403"/>
      <c r="BB54" s="403"/>
      <c r="BC54" s="403"/>
      <c r="BD54" s="403"/>
      <c r="BE54" s="403"/>
      <c r="BF54" s="403"/>
      <c r="BG54" s="403"/>
      <c r="BH54" s="403"/>
      <c r="BI54" s="403"/>
      <c r="BJ54" s="403"/>
      <c r="BK54" s="403"/>
      <c r="BL54" s="403"/>
      <c r="BM54" s="403"/>
      <c r="BN54" s="403"/>
      <c r="BO54" s="403"/>
      <c r="BP54" s="403"/>
      <c r="BQ54" s="403"/>
      <c r="BR54" s="403"/>
      <c r="BS54" s="403"/>
      <c r="BT54" s="403"/>
      <c r="BU54" s="403"/>
      <c r="BV54" s="403"/>
      <c r="BW54" s="403"/>
      <c r="BX54" s="403"/>
      <c r="BY54" s="403"/>
      <c r="BZ54" s="403"/>
      <c r="CA54" s="403"/>
      <c r="CB54" s="403"/>
      <c r="CC54" s="403"/>
      <c r="CD54" s="403"/>
      <c r="CE54" s="403"/>
      <c r="CF54" s="403"/>
      <c r="CG54" s="403"/>
      <c r="CH54" s="403"/>
      <c r="CI54" s="403"/>
      <c r="CJ54" s="403"/>
      <c r="CK54" s="403"/>
      <c r="CL54" s="403"/>
      <c r="CM54" s="403"/>
      <c r="CN54" s="403"/>
      <c r="CO54" s="403"/>
      <c r="CP54" s="403"/>
      <c r="CQ54" s="403"/>
      <c r="CR54" s="403"/>
      <c r="CS54" s="403"/>
      <c r="CT54" s="403"/>
      <c r="CU54" s="403"/>
      <c r="CV54" s="403"/>
      <c r="CW54" s="403"/>
      <c r="CX54" s="403"/>
      <c r="CY54" s="403"/>
      <c r="CZ54" s="403"/>
      <c r="DA54" s="403"/>
      <c r="DB54" s="403"/>
      <c r="DC54" s="403"/>
      <c r="DD54" s="403"/>
      <c r="DE54" s="403"/>
      <c r="DF54" s="403"/>
      <c r="DG54" s="403"/>
      <c r="DH54" s="403"/>
      <c r="DI54" s="403"/>
      <c r="DJ54" s="403"/>
      <c r="DK54" s="403"/>
      <c r="DL54" s="403"/>
      <c r="DM54" s="403"/>
      <c r="DN54" s="403"/>
      <c r="DO54" s="403"/>
      <c r="DP54" s="403"/>
      <c r="DQ54" s="403"/>
      <c r="DR54" s="403"/>
      <c r="DS54" s="403"/>
      <c r="DT54" s="403"/>
      <c r="DU54" s="403"/>
      <c r="DV54" s="403"/>
      <c r="DW54" s="403"/>
      <c r="DX54" s="403"/>
      <c r="DY54" s="403"/>
      <c r="DZ54" s="403"/>
      <c r="EA54" s="403"/>
      <c r="EB54" s="403"/>
      <c r="EC54" s="403"/>
      <c r="ED54" s="403"/>
      <c r="EE54" s="403"/>
      <c r="EF54" s="403"/>
      <c r="EG54" s="403"/>
      <c r="EH54" s="403"/>
      <c r="EI54" s="403"/>
      <c r="EJ54" s="403"/>
      <c r="EK54" s="403"/>
    </row>
    <row r="55" spans="1:141" s="435" customFormat="1" ht="12.95" customHeight="1">
      <c r="A55" s="429" t="s">
        <v>2354</v>
      </c>
      <c r="B55" s="1680">
        <v>1000</v>
      </c>
      <c r="C55" s="1681">
        <v>135</v>
      </c>
      <c r="D55" s="1682">
        <v>113.5</v>
      </c>
      <c r="E55" s="441">
        <v>124.6</v>
      </c>
      <c r="F55" s="441">
        <v>123.9</v>
      </c>
      <c r="G55" s="441">
        <v>122.6</v>
      </c>
      <c r="H55" s="441">
        <v>121</v>
      </c>
      <c r="I55" s="441">
        <v>121.2</v>
      </c>
      <c r="J55" s="1673">
        <v>-0.73529411764705799</v>
      </c>
      <c r="K55" s="1674">
        <v>-15.925925925925924</v>
      </c>
      <c r="L55" s="1675">
        <v>9.2982456140350678</v>
      </c>
      <c r="M55" s="1675">
        <v>10.723860589812347</v>
      </c>
      <c r="N55" s="1675">
        <v>11.454545454545453</v>
      </c>
      <c r="O55" s="1675">
        <v>9.4032549728752457</v>
      </c>
      <c r="P55" s="1675">
        <v>9.2876465284039682</v>
      </c>
      <c r="Q55" s="1676">
        <v>0.16528925619834922</v>
      </c>
      <c r="R55" s="403"/>
      <c r="S55" s="403" t="s">
        <v>1281</v>
      </c>
      <c r="T55" s="403"/>
      <c r="U55" s="403"/>
      <c r="V55" s="403"/>
      <c r="W55" s="403"/>
      <c r="X55" s="403"/>
      <c r="Y55" s="403"/>
      <c r="Z55" s="403"/>
      <c r="AA55" s="403"/>
      <c r="AB55" s="403"/>
      <c r="AC55" s="403"/>
      <c r="AD55" s="403"/>
      <c r="AE55" s="403"/>
      <c r="AF55" s="403"/>
      <c r="AG55" s="403"/>
      <c r="AH55" s="403"/>
      <c r="AI55" s="403"/>
      <c r="AJ55" s="403"/>
      <c r="AK55" s="403"/>
      <c r="AL55" s="403"/>
      <c r="AM55" s="403"/>
      <c r="AN55" s="403"/>
      <c r="AO55" s="403"/>
      <c r="AP55" s="403"/>
      <c r="AQ55" s="403"/>
      <c r="AR55" s="403"/>
      <c r="AS55" s="403"/>
      <c r="AT55" s="403"/>
      <c r="AU55" s="403"/>
      <c r="AV55" s="403"/>
      <c r="AW55" s="403"/>
      <c r="AX55" s="403"/>
      <c r="AY55" s="403"/>
      <c r="AZ55" s="403"/>
      <c r="BA55" s="403"/>
      <c r="BB55" s="403"/>
      <c r="BC55" s="403"/>
      <c r="BD55" s="403"/>
      <c r="BE55" s="403"/>
      <c r="BF55" s="403"/>
      <c r="BG55" s="403"/>
      <c r="BH55" s="403"/>
      <c r="BI55" s="403"/>
      <c r="BJ55" s="403"/>
      <c r="BK55" s="403"/>
      <c r="BL55" s="403"/>
      <c r="BM55" s="403"/>
      <c r="BN55" s="403"/>
      <c r="BO55" s="403"/>
      <c r="BP55" s="403"/>
      <c r="BQ55" s="403"/>
      <c r="BR55" s="403"/>
      <c r="BS55" s="403"/>
      <c r="BT55" s="403"/>
      <c r="BU55" s="403"/>
      <c r="BV55" s="403"/>
      <c r="BW55" s="403"/>
      <c r="BX55" s="403"/>
      <c r="BY55" s="403"/>
      <c r="BZ55" s="403"/>
      <c r="CA55" s="403"/>
      <c r="CB55" s="403"/>
      <c r="CC55" s="403"/>
      <c r="CD55" s="403"/>
      <c r="CE55" s="403"/>
      <c r="CF55" s="403"/>
      <c r="CG55" s="403"/>
      <c r="CH55" s="403"/>
      <c r="CI55" s="403"/>
      <c r="CJ55" s="403"/>
      <c r="CK55" s="403"/>
      <c r="CL55" s="403"/>
      <c r="CM55" s="403"/>
      <c r="CN55" s="403"/>
      <c r="CO55" s="403"/>
      <c r="CP55" s="403"/>
      <c r="CQ55" s="403"/>
      <c r="CR55" s="403"/>
      <c r="CS55" s="403"/>
      <c r="CT55" s="403"/>
      <c r="CU55" s="403"/>
      <c r="CV55" s="403"/>
      <c r="CW55" s="403"/>
      <c r="CX55" s="403"/>
      <c r="CY55" s="403"/>
      <c r="CZ55" s="403"/>
      <c r="DA55" s="403"/>
      <c r="DB55" s="403"/>
      <c r="DC55" s="403"/>
      <c r="DD55" s="403"/>
      <c r="DE55" s="403"/>
      <c r="DF55" s="403"/>
      <c r="DG55" s="403"/>
      <c r="DH55" s="403"/>
      <c r="DI55" s="403"/>
      <c r="DJ55" s="403"/>
      <c r="DK55" s="403"/>
      <c r="DL55" s="403"/>
      <c r="DM55" s="403"/>
      <c r="DN55" s="403"/>
      <c r="DO55" s="403"/>
      <c r="DP55" s="403"/>
      <c r="DQ55" s="403"/>
      <c r="DR55" s="403"/>
      <c r="DS55" s="403"/>
      <c r="DT55" s="403"/>
      <c r="DU55" s="403"/>
      <c r="DV55" s="403"/>
      <c r="DW55" s="403"/>
      <c r="DX55" s="403"/>
      <c r="DY55" s="403"/>
      <c r="DZ55" s="403"/>
      <c r="EA55" s="403"/>
      <c r="EB55" s="403"/>
      <c r="EC55" s="403"/>
      <c r="ED55" s="403"/>
      <c r="EE55" s="403"/>
      <c r="EF55" s="403"/>
      <c r="EG55" s="403"/>
      <c r="EH55" s="403"/>
      <c r="EI55" s="403"/>
      <c r="EJ55" s="403"/>
      <c r="EK55" s="403"/>
    </row>
    <row r="56" spans="1:141" s="435" customFormat="1" ht="12.95" customHeight="1">
      <c r="A56" s="429" t="s">
        <v>2355</v>
      </c>
      <c r="B56" s="1680">
        <v>274.57</v>
      </c>
      <c r="C56" s="1681">
        <v>215.6</v>
      </c>
      <c r="D56" s="1682">
        <v>192.8</v>
      </c>
      <c r="E56" s="441">
        <v>216.9</v>
      </c>
      <c r="F56" s="441">
        <v>220.9</v>
      </c>
      <c r="G56" s="441">
        <v>221.4</v>
      </c>
      <c r="H56" s="441">
        <v>220.1</v>
      </c>
      <c r="I56" s="441">
        <v>212.6</v>
      </c>
      <c r="J56" s="1673">
        <v>-3.9215686274509949</v>
      </c>
      <c r="K56" s="1674">
        <v>-10.575139146567707</v>
      </c>
      <c r="L56" s="1675">
        <v>11.173757047667877</v>
      </c>
      <c r="M56" s="1675">
        <v>13.865979381443296</v>
      </c>
      <c r="N56" s="1675">
        <v>15.072765072765065</v>
      </c>
      <c r="O56" s="1675">
        <v>14.100570243649543</v>
      </c>
      <c r="P56" s="1675">
        <v>10.613943808532781</v>
      </c>
      <c r="Q56" s="1676">
        <v>-3.4075420263516634</v>
      </c>
      <c r="R56" s="403"/>
      <c r="S56" s="403" t="s">
        <v>1281</v>
      </c>
      <c r="T56" s="403"/>
      <c r="U56" s="403"/>
      <c r="V56" s="403"/>
      <c r="W56" s="403"/>
      <c r="X56" s="403"/>
      <c r="Y56" s="403"/>
      <c r="Z56" s="403"/>
      <c r="AA56" s="403"/>
      <c r="AB56" s="403"/>
      <c r="AC56" s="403"/>
      <c r="AD56" s="403"/>
      <c r="AE56" s="403"/>
      <c r="AF56" s="403"/>
      <c r="AG56" s="403"/>
      <c r="AH56" s="403"/>
      <c r="AI56" s="403"/>
      <c r="AJ56" s="403"/>
      <c r="AK56" s="403"/>
      <c r="AL56" s="403"/>
      <c r="AM56" s="403"/>
      <c r="AN56" s="403"/>
      <c r="AO56" s="403"/>
      <c r="AP56" s="403"/>
      <c r="AQ56" s="403"/>
      <c r="AR56" s="403"/>
      <c r="AS56" s="403"/>
      <c r="AT56" s="403"/>
      <c r="AU56" s="403"/>
      <c r="AV56" s="403"/>
      <c r="AW56" s="403"/>
      <c r="AX56" s="403"/>
      <c r="AY56" s="403"/>
      <c r="AZ56" s="403"/>
      <c r="BA56" s="403"/>
      <c r="BB56" s="403"/>
      <c r="BC56" s="403"/>
      <c r="BD56" s="403"/>
      <c r="BE56" s="403"/>
      <c r="BF56" s="403"/>
      <c r="BG56" s="403"/>
      <c r="BH56" s="403"/>
      <c r="BI56" s="403"/>
      <c r="BJ56" s="403"/>
      <c r="BK56" s="403"/>
      <c r="BL56" s="403"/>
      <c r="BM56" s="403"/>
      <c r="BN56" s="403"/>
      <c r="BO56" s="403"/>
      <c r="BP56" s="403"/>
      <c r="BQ56" s="403"/>
      <c r="BR56" s="403"/>
      <c r="BS56" s="403"/>
      <c r="BT56" s="403"/>
      <c r="BU56" s="403"/>
      <c r="BV56" s="403"/>
      <c r="BW56" s="403"/>
      <c r="BX56" s="403"/>
      <c r="BY56" s="403"/>
      <c r="BZ56" s="403"/>
      <c r="CA56" s="403"/>
      <c r="CB56" s="403"/>
      <c r="CC56" s="403"/>
      <c r="CD56" s="403"/>
      <c r="CE56" s="403"/>
      <c r="CF56" s="403"/>
      <c r="CG56" s="403"/>
      <c r="CH56" s="403"/>
      <c r="CI56" s="403"/>
      <c r="CJ56" s="403"/>
      <c r="CK56" s="403"/>
      <c r="CL56" s="403"/>
      <c r="CM56" s="403"/>
      <c r="CN56" s="403"/>
      <c r="CO56" s="403"/>
      <c r="CP56" s="403"/>
      <c r="CQ56" s="403"/>
      <c r="CR56" s="403"/>
      <c r="CS56" s="403"/>
      <c r="CT56" s="403"/>
      <c r="CU56" s="403"/>
      <c r="CV56" s="403"/>
      <c r="CW56" s="403"/>
      <c r="CX56" s="403"/>
      <c r="CY56" s="403"/>
      <c r="CZ56" s="403"/>
      <c r="DA56" s="403"/>
      <c r="DB56" s="403"/>
      <c r="DC56" s="403"/>
      <c r="DD56" s="403"/>
      <c r="DE56" s="403"/>
      <c r="DF56" s="403"/>
      <c r="DG56" s="403"/>
      <c r="DH56" s="403"/>
      <c r="DI56" s="403"/>
      <c r="DJ56" s="403"/>
      <c r="DK56" s="403"/>
      <c r="DL56" s="403"/>
      <c r="DM56" s="403"/>
      <c r="DN56" s="403"/>
      <c r="DO56" s="403"/>
      <c r="DP56" s="403"/>
      <c r="DQ56" s="403"/>
      <c r="DR56" s="403"/>
      <c r="DS56" s="403"/>
      <c r="DT56" s="403"/>
      <c r="DU56" s="403"/>
      <c r="DV56" s="403"/>
      <c r="DW56" s="403"/>
      <c r="DX56" s="403"/>
      <c r="DY56" s="403"/>
      <c r="DZ56" s="403"/>
      <c r="EA56" s="403"/>
      <c r="EB56" s="403"/>
      <c r="EC56" s="403"/>
      <c r="ED56" s="403"/>
      <c r="EE56" s="403"/>
      <c r="EF56" s="403"/>
      <c r="EG56" s="403"/>
      <c r="EH56" s="403"/>
      <c r="EI56" s="403"/>
      <c r="EJ56" s="403"/>
      <c r="EK56" s="403"/>
    </row>
    <row r="57" spans="1:141" s="435" customFormat="1" ht="12.95" customHeight="1">
      <c r="A57" s="1683" t="s">
        <v>2356</v>
      </c>
      <c r="B57" s="1680">
        <v>286.48</v>
      </c>
      <c r="C57" s="1681">
        <v>179.5</v>
      </c>
      <c r="D57" s="1682">
        <v>127.4</v>
      </c>
      <c r="E57" s="441">
        <v>149.6</v>
      </c>
      <c r="F57" s="441">
        <v>146.4</v>
      </c>
      <c r="G57" s="441">
        <v>137.69999999999999</v>
      </c>
      <c r="H57" s="441">
        <v>135.6</v>
      </c>
      <c r="I57" s="441">
        <v>137.80000000000001</v>
      </c>
      <c r="J57" s="1673">
        <v>-18.888386805241751</v>
      </c>
      <c r="K57" s="1674">
        <v>-29.025069637883007</v>
      </c>
      <c r="L57" s="1675">
        <v>20.064205457463885</v>
      </c>
      <c r="M57" s="1675">
        <v>20.197044334975374</v>
      </c>
      <c r="N57" s="1675">
        <v>13.520197856553978</v>
      </c>
      <c r="O57" s="1675">
        <v>11.788953009068422</v>
      </c>
      <c r="P57" s="1675">
        <v>13.696369636963695</v>
      </c>
      <c r="Q57" s="1676">
        <v>1.6224188790560561</v>
      </c>
      <c r="R57" s="403"/>
      <c r="S57" s="403" t="s">
        <v>1281</v>
      </c>
      <c r="T57" s="403"/>
      <c r="U57" s="403"/>
      <c r="V57" s="403"/>
      <c r="W57" s="403"/>
      <c r="X57" s="403"/>
      <c r="Y57" s="403"/>
      <c r="Z57" s="403"/>
      <c r="AA57" s="403"/>
      <c r="AB57" s="403"/>
      <c r="AC57" s="403"/>
      <c r="AD57" s="403"/>
      <c r="AE57" s="403"/>
      <c r="AF57" s="403"/>
      <c r="AG57" s="403"/>
      <c r="AH57" s="403"/>
      <c r="AI57" s="403"/>
      <c r="AJ57" s="403"/>
      <c r="AK57" s="403"/>
      <c r="AL57" s="403"/>
      <c r="AM57" s="403"/>
      <c r="AN57" s="403"/>
      <c r="AO57" s="403"/>
      <c r="AP57" s="403"/>
      <c r="AQ57" s="403"/>
      <c r="AR57" s="403"/>
      <c r="AS57" s="403"/>
      <c r="AT57" s="403"/>
      <c r="AU57" s="403"/>
      <c r="AV57" s="403"/>
      <c r="AW57" s="403"/>
      <c r="AX57" s="403"/>
      <c r="AY57" s="403"/>
      <c r="AZ57" s="403"/>
      <c r="BA57" s="403"/>
      <c r="BB57" s="403"/>
      <c r="BC57" s="403"/>
      <c r="BD57" s="403"/>
      <c r="BE57" s="403"/>
      <c r="BF57" s="403"/>
      <c r="BG57" s="403"/>
      <c r="BH57" s="403"/>
      <c r="BI57" s="403"/>
      <c r="BJ57" s="403"/>
      <c r="BK57" s="403"/>
      <c r="BL57" s="403"/>
      <c r="BM57" s="403"/>
      <c r="BN57" s="403"/>
      <c r="BO57" s="403"/>
      <c r="BP57" s="403"/>
      <c r="BQ57" s="403"/>
      <c r="BR57" s="403"/>
      <c r="BS57" s="403"/>
      <c r="BT57" s="403"/>
      <c r="BU57" s="403"/>
      <c r="BV57" s="403"/>
      <c r="BW57" s="403"/>
      <c r="BX57" s="403"/>
      <c r="BY57" s="403"/>
      <c r="BZ57" s="403"/>
      <c r="CA57" s="403"/>
      <c r="CB57" s="403"/>
      <c r="CC57" s="403"/>
      <c r="CD57" s="403"/>
      <c r="CE57" s="403"/>
      <c r="CF57" s="403"/>
      <c r="CG57" s="403"/>
      <c r="CH57" s="403"/>
      <c r="CI57" s="403"/>
      <c r="CJ57" s="403"/>
      <c r="CK57" s="403"/>
      <c r="CL57" s="403"/>
      <c r="CM57" s="403"/>
      <c r="CN57" s="403"/>
      <c r="CO57" s="403"/>
      <c r="CP57" s="403"/>
      <c r="CQ57" s="403"/>
      <c r="CR57" s="403"/>
      <c r="CS57" s="403"/>
      <c r="CT57" s="403"/>
      <c r="CU57" s="403"/>
      <c r="CV57" s="403"/>
      <c r="CW57" s="403"/>
      <c r="CX57" s="403"/>
      <c r="CY57" s="403"/>
      <c r="CZ57" s="403"/>
      <c r="DA57" s="403"/>
      <c r="DB57" s="403"/>
      <c r="DC57" s="403"/>
      <c r="DD57" s="403"/>
      <c r="DE57" s="403"/>
      <c r="DF57" s="403"/>
      <c r="DG57" s="403"/>
      <c r="DH57" s="403"/>
      <c r="DI57" s="403"/>
      <c r="DJ57" s="403"/>
      <c r="DK57" s="403"/>
      <c r="DL57" s="403"/>
      <c r="DM57" s="403"/>
      <c r="DN57" s="403"/>
      <c r="DO57" s="403"/>
      <c r="DP57" s="403"/>
      <c r="DQ57" s="403"/>
      <c r="DR57" s="403"/>
      <c r="DS57" s="403"/>
      <c r="DT57" s="403"/>
      <c r="DU57" s="403"/>
      <c r="DV57" s="403"/>
      <c r="DW57" s="403"/>
      <c r="DX57" s="403"/>
      <c r="DY57" s="403"/>
      <c r="DZ57" s="403"/>
      <c r="EA57" s="403"/>
      <c r="EB57" s="403"/>
      <c r="EC57" s="403"/>
      <c r="ED57" s="403"/>
      <c r="EE57" s="403"/>
      <c r="EF57" s="403"/>
      <c r="EG57" s="403"/>
      <c r="EH57" s="403"/>
      <c r="EI57" s="403"/>
      <c r="EJ57" s="403"/>
      <c r="EK57" s="403"/>
    </row>
    <row r="58" spans="1:141" s="435" customFormat="1" ht="12.95" customHeight="1">
      <c r="A58" s="1683" t="s">
        <v>2357</v>
      </c>
      <c r="B58" s="1680">
        <v>316.06</v>
      </c>
      <c r="C58" s="1681">
        <v>119.6</v>
      </c>
      <c r="D58" s="1682">
        <v>109.1</v>
      </c>
      <c r="E58" s="441">
        <v>114.2</v>
      </c>
      <c r="F58" s="441">
        <v>114.8</v>
      </c>
      <c r="G58" s="441">
        <v>115.6</v>
      </c>
      <c r="H58" s="441">
        <v>114.3</v>
      </c>
      <c r="I58" s="441">
        <v>114.1</v>
      </c>
      <c r="J58" s="1673">
        <v>20.564516129032256</v>
      </c>
      <c r="K58" s="1674">
        <v>-8.7792642140468189</v>
      </c>
      <c r="L58" s="1675">
        <v>2.9756537421099978</v>
      </c>
      <c r="M58" s="1675">
        <v>4.7445255474452637</v>
      </c>
      <c r="N58" s="1675">
        <v>7.7353215284249757</v>
      </c>
      <c r="O58" s="1675">
        <v>5.6377079482439854</v>
      </c>
      <c r="P58" s="1675">
        <v>4.6788990825688046</v>
      </c>
      <c r="Q58" s="1676">
        <v>-0.17497812773403609</v>
      </c>
      <c r="R58" s="403"/>
      <c r="S58" s="403" t="s">
        <v>1281</v>
      </c>
      <c r="T58" s="403"/>
      <c r="U58" s="403"/>
      <c r="V58" s="403"/>
      <c r="W58" s="403"/>
      <c r="X58" s="403"/>
      <c r="Y58" s="403"/>
      <c r="Z58" s="403"/>
      <c r="AA58" s="403"/>
      <c r="AB58" s="403"/>
      <c r="AC58" s="403"/>
      <c r="AD58" s="403"/>
      <c r="AE58" s="403"/>
      <c r="AF58" s="403"/>
      <c r="AG58" s="403"/>
      <c r="AH58" s="403"/>
      <c r="AI58" s="403"/>
      <c r="AJ58" s="403"/>
      <c r="AK58" s="403"/>
      <c r="AL58" s="403"/>
      <c r="AM58" s="403"/>
      <c r="AN58" s="403"/>
      <c r="AO58" s="403"/>
      <c r="AP58" s="403"/>
      <c r="AQ58" s="403"/>
      <c r="AR58" s="403"/>
      <c r="AS58" s="403"/>
      <c r="AT58" s="403"/>
      <c r="AU58" s="403"/>
      <c r="AV58" s="403"/>
      <c r="AW58" s="403"/>
      <c r="AX58" s="403"/>
      <c r="AY58" s="403"/>
      <c r="AZ58" s="403"/>
      <c r="BA58" s="403"/>
      <c r="BB58" s="403"/>
      <c r="BC58" s="403"/>
      <c r="BD58" s="403"/>
      <c r="BE58" s="403"/>
      <c r="BF58" s="403"/>
      <c r="BG58" s="403"/>
      <c r="BH58" s="403"/>
      <c r="BI58" s="403"/>
      <c r="BJ58" s="403"/>
      <c r="BK58" s="403"/>
      <c r="BL58" s="403"/>
      <c r="BM58" s="403"/>
      <c r="BN58" s="403"/>
      <c r="BO58" s="403"/>
      <c r="BP58" s="403"/>
      <c r="BQ58" s="403"/>
      <c r="BR58" s="403"/>
      <c r="BS58" s="403"/>
      <c r="BT58" s="403"/>
      <c r="BU58" s="403"/>
      <c r="BV58" s="403"/>
      <c r="BW58" s="403"/>
      <c r="BX58" s="403"/>
      <c r="BY58" s="403"/>
      <c r="BZ58" s="403"/>
      <c r="CA58" s="403"/>
      <c r="CB58" s="403"/>
      <c r="CC58" s="403"/>
      <c r="CD58" s="403"/>
      <c r="CE58" s="403"/>
      <c r="CF58" s="403"/>
      <c r="CG58" s="403"/>
      <c r="CH58" s="403"/>
      <c r="CI58" s="403"/>
      <c r="CJ58" s="403"/>
      <c r="CK58" s="403"/>
      <c r="CL58" s="403"/>
      <c r="CM58" s="403"/>
      <c r="CN58" s="403"/>
      <c r="CO58" s="403"/>
      <c r="CP58" s="403"/>
      <c r="CQ58" s="403"/>
      <c r="CR58" s="403"/>
      <c r="CS58" s="403"/>
      <c r="CT58" s="403"/>
      <c r="CU58" s="403"/>
      <c r="CV58" s="403"/>
      <c r="CW58" s="403"/>
      <c r="CX58" s="403"/>
      <c r="CY58" s="403"/>
      <c r="CZ58" s="403"/>
      <c r="DA58" s="403"/>
      <c r="DB58" s="403"/>
      <c r="DC58" s="403"/>
      <c r="DD58" s="403"/>
      <c r="DE58" s="403"/>
      <c r="DF58" s="403"/>
      <c r="DG58" s="403"/>
      <c r="DH58" s="403"/>
      <c r="DI58" s="403"/>
      <c r="DJ58" s="403"/>
      <c r="DK58" s="403"/>
      <c r="DL58" s="403"/>
      <c r="DM58" s="403"/>
      <c r="DN58" s="403"/>
      <c r="DO58" s="403"/>
      <c r="DP58" s="403"/>
      <c r="DQ58" s="403"/>
      <c r="DR58" s="403"/>
      <c r="DS58" s="403"/>
      <c r="DT58" s="403"/>
      <c r="DU58" s="403"/>
      <c r="DV58" s="403"/>
      <c r="DW58" s="403"/>
      <c r="DX58" s="403"/>
      <c r="DY58" s="403"/>
      <c r="DZ58" s="403"/>
      <c r="EA58" s="403"/>
      <c r="EB58" s="403"/>
      <c r="EC58" s="403"/>
      <c r="ED58" s="403"/>
      <c r="EE58" s="403"/>
      <c r="EF58" s="403"/>
      <c r="EG58" s="403"/>
      <c r="EH58" s="403"/>
      <c r="EI58" s="403"/>
      <c r="EJ58" s="403"/>
      <c r="EK58" s="403"/>
    </row>
    <row r="59" spans="1:141" s="458" customFormat="1" ht="12.95" customHeight="1">
      <c r="A59" s="1684" t="s">
        <v>2358</v>
      </c>
      <c r="B59" s="1685">
        <v>122.89</v>
      </c>
      <c r="C59" s="1686">
        <v>126.9</v>
      </c>
      <c r="D59" s="1687">
        <v>112.9</v>
      </c>
      <c r="E59" s="1688">
        <v>110.8</v>
      </c>
      <c r="F59" s="1688">
        <v>104.7</v>
      </c>
      <c r="G59" s="1688">
        <v>110.4</v>
      </c>
      <c r="H59" s="1688">
        <v>106.4</v>
      </c>
      <c r="I59" s="1688">
        <v>114.4</v>
      </c>
      <c r="J59" s="1689">
        <v>21.668264621284777</v>
      </c>
      <c r="K59" s="1690">
        <v>-11.032308904649341</v>
      </c>
      <c r="L59" s="1691">
        <v>-3.4843205574912872</v>
      </c>
      <c r="M59" s="1691">
        <v>-4.2961608775137137</v>
      </c>
      <c r="N59" s="1691">
        <v>7.3929961089494327</v>
      </c>
      <c r="O59" s="1691">
        <v>1.5267175572519136</v>
      </c>
      <c r="P59" s="1691">
        <v>7.8228086710650473</v>
      </c>
      <c r="Q59" s="1692">
        <v>7.5187969924812137</v>
      </c>
      <c r="R59" s="1693"/>
      <c r="S59" s="1693" t="s">
        <v>1281</v>
      </c>
      <c r="T59" s="1693"/>
      <c r="U59" s="1693"/>
      <c r="V59" s="1693"/>
      <c r="W59" s="1693"/>
      <c r="X59" s="1693"/>
      <c r="Y59" s="1693"/>
      <c r="Z59" s="1693"/>
      <c r="AA59" s="1693"/>
      <c r="AB59" s="1693"/>
      <c r="AC59" s="1693"/>
      <c r="AD59" s="1693"/>
      <c r="AE59" s="1693"/>
      <c r="AF59" s="1693"/>
      <c r="AG59" s="1693"/>
      <c r="AH59" s="1693"/>
      <c r="AI59" s="1693"/>
      <c r="AJ59" s="1693"/>
      <c r="AK59" s="1693"/>
      <c r="AL59" s="1693"/>
      <c r="AM59" s="1693"/>
      <c r="AN59" s="1693"/>
      <c r="AO59" s="1693"/>
      <c r="AP59" s="1693"/>
      <c r="AQ59" s="1693"/>
      <c r="AR59" s="1693"/>
      <c r="AS59" s="1693"/>
      <c r="AT59" s="1693"/>
      <c r="AU59" s="1693"/>
      <c r="AV59" s="1693"/>
      <c r="AW59" s="1693"/>
      <c r="AX59" s="1693"/>
      <c r="AY59" s="1693"/>
      <c r="AZ59" s="1693"/>
      <c r="BA59" s="1693"/>
      <c r="BB59" s="1693"/>
      <c r="BC59" s="1693"/>
      <c r="BD59" s="1693"/>
      <c r="BE59" s="1693"/>
      <c r="BF59" s="1693"/>
      <c r="BG59" s="1693"/>
      <c r="BH59" s="1693"/>
      <c r="BI59" s="1693"/>
      <c r="BJ59" s="1693"/>
      <c r="BK59" s="1693"/>
      <c r="BL59" s="1693"/>
      <c r="BM59" s="1693"/>
      <c r="BN59" s="1693"/>
      <c r="BO59" s="1693"/>
      <c r="BP59" s="1693"/>
      <c r="BQ59" s="1693"/>
      <c r="BR59" s="1693"/>
      <c r="BS59" s="1693"/>
      <c r="BT59" s="1693"/>
      <c r="BU59" s="1693"/>
      <c r="BV59" s="1693"/>
      <c r="BW59" s="1693"/>
      <c r="BX59" s="1693"/>
      <c r="BY59" s="1693"/>
      <c r="BZ59" s="1693"/>
      <c r="CA59" s="1693"/>
      <c r="CB59" s="1693"/>
      <c r="CC59" s="1693"/>
      <c r="CD59" s="1693"/>
      <c r="CE59" s="1693"/>
      <c r="CF59" s="1693"/>
      <c r="CG59" s="1693"/>
      <c r="CH59" s="1693"/>
      <c r="CI59" s="1693"/>
      <c r="CJ59" s="1693"/>
      <c r="CK59" s="1693"/>
      <c r="CL59" s="1693"/>
      <c r="CM59" s="1693"/>
      <c r="CN59" s="1693"/>
      <c r="CO59" s="1693"/>
      <c r="CP59" s="1693"/>
      <c r="CQ59" s="1693"/>
      <c r="CR59" s="1693"/>
      <c r="CS59" s="1693"/>
      <c r="CT59" s="1693"/>
      <c r="CU59" s="1693"/>
      <c r="CV59" s="1693"/>
      <c r="CW59" s="1693"/>
      <c r="CX59" s="1693"/>
      <c r="CY59" s="1693"/>
      <c r="CZ59" s="1693"/>
      <c r="DA59" s="1693"/>
      <c r="DB59" s="1693"/>
      <c r="DC59" s="1693"/>
      <c r="DD59" s="1693"/>
      <c r="DE59" s="1693"/>
      <c r="DF59" s="1693"/>
      <c r="DG59" s="1693"/>
      <c r="DH59" s="1693"/>
      <c r="DI59" s="1693"/>
      <c r="DJ59" s="1693"/>
      <c r="DK59" s="1693"/>
      <c r="DL59" s="1693"/>
      <c r="DM59" s="1693"/>
      <c r="DN59" s="1693"/>
      <c r="DO59" s="1693"/>
      <c r="DP59" s="1693"/>
      <c r="DQ59" s="1693"/>
      <c r="DR59" s="1693"/>
      <c r="DS59" s="1693"/>
      <c r="DT59" s="1693"/>
      <c r="DU59" s="1693"/>
      <c r="DV59" s="1693"/>
      <c r="DW59" s="1693"/>
      <c r="DX59" s="1693"/>
      <c r="DY59" s="1693"/>
      <c r="DZ59" s="1693"/>
      <c r="EA59" s="1693"/>
      <c r="EB59" s="1693"/>
      <c r="EC59" s="1693"/>
      <c r="ED59" s="1693"/>
      <c r="EE59" s="1693"/>
      <c r="EF59" s="1693"/>
      <c r="EG59" s="1693"/>
      <c r="EH59" s="1693"/>
      <c r="EI59" s="1693"/>
      <c r="EJ59" s="1693"/>
      <c r="EK59" s="1693"/>
    </row>
    <row r="60" spans="1:141" s="458" customFormat="1" ht="12.95" customHeight="1">
      <c r="A60" s="1694" t="s">
        <v>1223</v>
      </c>
      <c r="B60" s="1647"/>
      <c r="C60" s="1647"/>
      <c r="D60" s="1647"/>
      <c r="E60" s="1647"/>
      <c r="F60" s="1647"/>
      <c r="G60" s="1647"/>
      <c r="H60" s="1647"/>
      <c r="I60" s="1647"/>
      <c r="J60" s="1695"/>
      <c r="K60" s="1695"/>
      <c r="L60" s="1695"/>
      <c r="M60" s="1695"/>
      <c r="N60" s="1695"/>
      <c r="O60" s="1695"/>
      <c r="P60" s="1695"/>
      <c r="Q60" s="1647"/>
      <c r="R60" s="1693"/>
      <c r="S60" s="1693"/>
      <c r="T60" s="1693"/>
      <c r="U60" s="1693"/>
      <c r="V60" s="1693"/>
      <c r="W60" s="1693"/>
      <c r="X60" s="1693"/>
      <c r="Y60" s="1693"/>
      <c r="Z60" s="1693"/>
      <c r="AA60" s="1693"/>
      <c r="AB60" s="1693"/>
      <c r="AC60" s="1693"/>
      <c r="AD60" s="1693"/>
      <c r="AE60" s="1693"/>
      <c r="AF60" s="1693"/>
      <c r="AG60" s="1693"/>
      <c r="AH60" s="1693"/>
      <c r="AI60" s="1693"/>
      <c r="AJ60" s="1693"/>
      <c r="AK60" s="1693"/>
      <c r="AL60" s="1693"/>
      <c r="AM60" s="1693"/>
      <c r="AN60" s="1693"/>
      <c r="AO60" s="1693"/>
      <c r="AP60" s="1693"/>
      <c r="AQ60" s="1693"/>
      <c r="AR60" s="1693"/>
      <c r="AS60" s="1693"/>
      <c r="AT60" s="1693"/>
      <c r="AU60" s="1693"/>
      <c r="AV60" s="1693"/>
      <c r="AW60" s="1693"/>
      <c r="AX60" s="1693"/>
      <c r="AY60" s="1693"/>
      <c r="AZ60" s="1693"/>
      <c r="BA60" s="1693"/>
      <c r="BB60" s="1693"/>
      <c r="BC60" s="1693"/>
      <c r="BD60" s="1693"/>
      <c r="BE60" s="1693"/>
      <c r="BF60" s="1693"/>
      <c r="BG60" s="1693"/>
      <c r="BH60" s="1693"/>
      <c r="BI60" s="1693"/>
      <c r="BJ60" s="1693"/>
      <c r="BK60" s="1693"/>
      <c r="BL60" s="1693"/>
      <c r="BM60" s="1693"/>
      <c r="BN60" s="1693"/>
      <c r="BO60" s="1693"/>
      <c r="BP60" s="1693"/>
      <c r="BQ60" s="1693"/>
      <c r="BR60" s="1693"/>
      <c r="BS60" s="1693"/>
      <c r="BT60" s="1693"/>
      <c r="BU60" s="1693"/>
      <c r="BV60" s="1693"/>
      <c r="BW60" s="1693"/>
      <c r="BX60" s="1693"/>
      <c r="BY60" s="1693"/>
      <c r="BZ60" s="1693"/>
      <c r="CA60" s="1693"/>
      <c r="CB60" s="1693"/>
      <c r="CC60" s="1693"/>
      <c r="CD60" s="1693"/>
      <c r="CE60" s="1693"/>
      <c r="CF60" s="1693"/>
      <c r="CG60" s="1693"/>
      <c r="CH60" s="1693"/>
      <c r="CI60" s="1693"/>
      <c r="CJ60" s="1693"/>
      <c r="CK60" s="1693"/>
      <c r="CL60" s="1693"/>
      <c r="CM60" s="1693"/>
      <c r="CN60" s="1693"/>
      <c r="CO60" s="1693"/>
      <c r="CP60" s="1693"/>
      <c r="CQ60" s="1693"/>
      <c r="CR60" s="1693"/>
      <c r="CS60" s="1693"/>
      <c r="CT60" s="1693"/>
      <c r="CU60" s="1693"/>
      <c r="CV60" s="1693"/>
      <c r="CW60" s="1693"/>
      <c r="CX60" s="1693"/>
      <c r="CY60" s="1693"/>
      <c r="CZ60" s="1693"/>
      <c r="DA60" s="1693"/>
      <c r="DB60" s="1693"/>
      <c r="DC60" s="1693"/>
      <c r="DD60" s="1693"/>
      <c r="DE60" s="1693"/>
      <c r="DF60" s="1693"/>
      <c r="DG60" s="1693"/>
      <c r="DH60" s="1693"/>
      <c r="DI60" s="1693"/>
      <c r="DJ60" s="1693"/>
      <c r="DK60" s="1693"/>
      <c r="DL60" s="1693"/>
      <c r="DM60" s="1693"/>
      <c r="DN60" s="1693"/>
      <c r="DO60" s="1693"/>
      <c r="DP60" s="1693"/>
      <c r="DQ60" s="1693"/>
      <c r="DR60" s="1693"/>
      <c r="DS60" s="1693"/>
      <c r="DT60" s="1693"/>
      <c r="DU60" s="1693"/>
      <c r="DV60" s="1693"/>
      <c r="DW60" s="1693"/>
      <c r="DX60" s="1693"/>
      <c r="DY60" s="1693"/>
      <c r="DZ60" s="1693"/>
      <c r="EA60" s="1693"/>
      <c r="EB60" s="1693"/>
      <c r="EC60" s="1693"/>
      <c r="ED60" s="1693"/>
      <c r="EE60" s="1693"/>
      <c r="EF60" s="1693"/>
      <c r="EG60" s="1693"/>
      <c r="EH60" s="1693"/>
      <c r="EI60" s="1693"/>
      <c r="EJ60" s="1693"/>
      <c r="EK60" s="1693"/>
    </row>
    <row r="61" spans="1:141" s="458" customFormat="1" ht="12.95" customHeight="1">
      <c r="A61" s="1694" t="s">
        <v>2359</v>
      </c>
      <c r="B61" s="1647"/>
      <c r="C61" s="1647"/>
      <c r="D61" s="1647"/>
      <c r="E61" s="1647"/>
      <c r="F61" s="1647"/>
      <c r="G61" s="1647"/>
      <c r="H61" s="1647"/>
      <c r="I61" s="1647"/>
      <c r="J61" s="1647"/>
      <c r="K61" s="1647"/>
      <c r="L61" s="1647"/>
      <c r="M61" s="1647"/>
      <c r="N61" s="1647"/>
      <c r="O61" s="1647"/>
      <c r="P61" s="1647"/>
      <c r="Q61" s="1647"/>
      <c r="R61" s="1693"/>
      <c r="S61" s="1693"/>
      <c r="T61" s="1693"/>
      <c r="U61" s="1693"/>
      <c r="V61" s="1693"/>
      <c r="W61" s="1693"/>
      <c r="X61" s="1693"/>
      <c r="Y61" s="1693"/>
      <c r="Z61" s="1693"/>
      <c r="AA61" s="1693"/>
      <c r="AB61" s="1693"/>
      <c r="AC61" s="1693"/>
      <c r="AD61" s="1693"/>
      <c r="AE61" s="1693"/>
      <c r="AF61" s="1693"/>
      <c r="AG61" s="1693"/>
      <c r="AH61" s="1693"/>
      <c r="AI61" s="1693"/>
      <c r="AJ61" s="1693"/>
      <c r="AK61" s="1693"/>
      <c r="AL61" s="1693"/>
      <c r="AM61" s="1693"/>
      <c r="AN61" s="1693"/>
      <c r="AO61" s="1693"/>
      <c r="AP61" s="1693"/>
      <c r="AQ61" s="1693"/>
      <c r="AR61" s="1693"/>
      <c r="AS61" s="1693"/>
      <c r="AT61" s="1693"/>
      <c r="AU61" s="1693"/>
      <c r="AV61" s="1693"/>
      <c r="AW61" s="1693"/>
      <c r="AX61" s="1693"/>
      <c r="AY61" s="1693"/>
      <c r="AZ61" s="1693"/>
      <c r="BA61" s="1693"/>
      <c r="BB61" s="1693"/>
      <c r="BC61" s="1693"/>
      <c r="BD61" s="1693"/>
      <c r="BE61" s="1693"/>
      <c r="BF61" s="1693"/>
      <c r="BG61" s="1693"/>
      <c r="BH61" s="1693"/>
      <c r="BI61" s="1693"/>
      <c r="BJ61" s="1693"/>
      <c r="BK61" s="1693"/>
      <c r="BL61" s="1693"/>
      <c r="BM61" s="1693"/>
      <c r="BN61" s="1693"/>
      <c r="BO61" s="1693"/>
      <c r="BP61" s="1693"/>
      <c r="BQ61" s="1693"/>
      <c r="BR61" s="1693"/>
      <c r="BS61" s="1693"/>
      <c r="BT61" s="1693"/>
      <c r="BU61" s="1693"/>
      <c r="BV61" s="1693"/>
      <c r="BW61" s="1693"/>
      <c r="BX61" s="1693"/>
      <c r="BY61" s="1693"/>
      <c r="BZ61" s="1693"/>
      <c r="CA61" s="1693"/>
      <c r="CB61" s="1693"/>
      <c r="CC61" s="1693"/>
      <c r="CD61" s="1693"/>
      <c r="CE61" s="1693"/>
      <c r="CF61" s="1693"/>
      <c r="CG61" s="1693"/>
      <c r="CH61" s="1693"/>
      <c r="CI61" s="1693"/>
      <c r="CJ61" s="1693"/>
      <c r="CK61" s="1693"/>
      <c r="CL61" s="1693"/>
      <c r="CM61" s="1693"/>
      <c r="CN61" s="1693"/>
      <c r="CO61" s="1693"/>
      <c r="CP61" s="1693"/>
      <c r="CQ61" s="1693"/>
      <c r="CR61" s="1693"/>
      <c r="CS61" s="1693"/>
      <c r="CT61" s="1693"/>
      <c r="CU61" s="1693"/>
      <c r="CV61" s="1693"/>
      <c r="CW61" s="1693"/>
      <c r="CX61" s="1693"/>
      <c r="CY61" s="1693"/>
      <c r="CZ61" s="1693"/>
      <c r="DA61" s="1693"/>
      <c r="DB61" s="1693"/>
      <c r="DC61" s="1693"/>
      <c r="DD61" s="1693"/>
      <c r="DE61" s="1693"/>
      <c r="DF61" s="1693"/>
      <c r="DG61" s="1693"/>
      <c r="DH61" s="1693"/>
      <c r="DI61" s="1693"/>
      <c r="DJ61" s="1693"/>
      <c r="DK61" s="1693"/>
      <c r="DL61" s="1693"/>
      <c r="DM61" s="1693"/>
      <c r="DN61" s="1693"/>
      <c r="DO61" s="1693"/>
      <c r="DP61" s="1693"/>
      <c r="DQ61" s="1693"/>
      <c r="DR61" s="1693"/>
      <c r="DS61" s="1693"/>
      <c r="DT61" s="1693"/>
      <c r="DU61" s="1693"/>
      <c r="DV61" s="1693"/>
      <c r="DW61" s="1693"/>
      <c r="DX61" s="1693"/>
      <c r="DY61" s="1693"/>
      <c r="DZ61" s="1693"/>
      <c r="EA61" s="1693"/>
      <c r="EB61" s="1693"/>
      <c r="EC61" s="1693"/>
      <c r="ED61" s="1693"/>
      <c r="EE61" s="1693"/>
      <c r="EF61" s="1693"/>
      <c r="EG61" s="1693"/>
      <c r="EH61" s="1693"/>
      <c r="EI61" s="1693"/>
      <c r="EJ61" s="1693"/>
      <c r="EK61" s="1693"/>
    </row>
    <row r="62" spans="1:141" s="458" customFormat="1" ht="12.95" customHeight="1">
      <c r="A62" s="1694" t="s">
        <v>2360</v>
      </c>
      <c r="B62" s="1647"/>
      <c r="C62" s="1647"/>
      <c r="D62" s="1647"/>
      <c r="E62" s="1647"/>
      <c r="F62" s="1647"/>
      <c r="G62" s="1647"/>
      <c r="H62" s="1647"/>
      <c r="I62" s="1647"/>
      <c r="J62" s="1647"/>
      <c r="K62" s="1647"/>
      <c r="L62" s="1695"/>
      <c r="M62" s="1695"/>
      <c r="N62" s="1695"/>
      <c r="O62" s="1695"/>
      <c r="P62" s="1695"/>
      <c r="Q62" s="1647"/>
      <c r="R62" s="1693"/>
      <c r="S62" s="1693"/>
      <c r="T62" s="1693"/>
      <c r="U62" s="1693"/>
      <c r="V62" s="1693"/>
      <c r="W62" s="1693"/>
      <c r="X62" s="1693"/>
      <c r="Y62" s="1693"/>
      <c r="Z62" s="1693"/>
      <c r="AA62" s="1693"/>
      <c r="AB62" s="1693"/>
      <c r="AC62" s="1693"/>
      <c r="AD62" s="1693"/>
      <c r="AE62" s="1693"/>
      <c r="AF62" s="1693"/>
      <c r="AG62" s="1693"/>
      <c r="AH62" s="1693"/>
      <c r="AI62" s="1693"/>
      <c r="AJ62" s="1693"/>
      <c r="AK62" s="1693"/>
      <c r="AL62" s="1693"/>
      <c r="AM62" s="1693"/>
      <c r="AN62" s="1693"/>
      <c r="AO62" s="1693"/>
      <c r="AP62" s="1693"/>
      <c r="AQ62" s="1693"/>
      <c r="AR62" s="1693"/>
      <c r="AS62" s="1693"/>
      <c r="AT62" s="1693"/>
      <c r="AU62" s="1693"/>
      <c r="AV62" s="1693"/>
      <c r="AW62" s="1693"/>
      <c r="AX62" s="1693"/>
      <c r="AY62" s="1693"/>
      <c r="AZ62" s="1693"/>
      <c r="BA62" s="1693"/>
      <c r="BB62" s="1693"/>
      <c r="BC62" s="1693"/>
      <c r="BD62" s="1693"/>
      <c r="BE62" s="1693"/>
      <c r="BF62" s="1693"/>
      <c r="BG62" s="1693"/>
      <c r="BH62" s="1693"/>
      <c r="BI62" s="1693"/>
      <c r="BJ62" s="1693"/>
      <c r="BK62" s="1693"/>
      <c r="BL62" s="1693"/>
      <c r="BM62" s="1693"/>
      <c r="BN62" s="1693"/>
      <c r="BO62" s="1693"/>
      <c r="BP62" s="1693"/>
      <c r="BQ62" s="1693"/>
      <c r="BR62" s="1693"/>
      <c r="BS62" s="1693"/>
      <c r="BT62" s="1693"/>
      <c r="BU62" s="1693"/>
      <c r="BV62" s="1693"/>
      <c r="BW62" s="1693"/>
      <c r="BX62" s="1693"/>
      <c r="BY62" s="1693"/>
      <c r="BZ62" s="1693"/>
      <c r="CA62" s="1693"/>
      <c r="CB62" s="1693"/>
      <c r="CC62" s="1693"/>
      <c r="CD62" s="1693"/>
      <c r="CE62" s="1693"/>
      <c r="CF62" s="1693"/>
      <c r="CG62" s="1693"/>
      <c r="CH62" s="1693"/>
      <c r="CI62" s="1693"/>
      <c r="CJ62" s="1693"/>
      <c r="CK62" s="1693"/>
      <c r="CL62" s="1693"/>
      <c r="CM62" s="1693"/>
      <c r="CN62" s="1693"/>
      <c r="CO62" s="1693"/>
      <c r="CP62" s="1693"/>
      <c r="CQ62" s="1693"/>
      <c r="CR62" s="1693"/>
      <c r="CS62" s="1693"/>
      <c r="CT62" s="1693"/>
      <c r="CU62" s="1693"/>
      <c r="CV62" s="1693"/>
      <c r="CW62" s="1693"/>
      <c r="CX62" s="1693"/>
      <c r="CY62" s="1693"/>
      <c r="CZ62" s="1693"/>
      <c r="DA62" s="1693"/>
      <c r="DB62" s="1693"/>
      <c r="DC62" s="1693"/>
      <c r="DD62" s="1693"/>
      <c r="DE62" s="1693"/>
      <c r="DF62" s="1693"/>
      <c r="DG62" s="1693"/>
      <c r="DH62" s="1693"/>
      <c r="DI62" s="1693"/>
      <c r="DJ62" s="1693"/>
      <c r="DK62" s="1693"/>
      <c r="DL62" s="1693"/>
      <c r="DM62" s="1693"/>
      <c r="DN62" s="1693"/>
      <c r="DO62" s="1693"/>
      <c r="DP62" s="1693"/>
      <c r="DQ62" s="1693"/>
      <c r="DR62" s="1693"/>
      <c r="DS62" s="1693"/>
      <c r="DT62" s="1693"/>
      <c r="DU62" s="1693"/>
      <c r="DV62" s="1693"/>
      <c r="DW62" s="1693"/>
      <c r="DX62" s="1693"/>
      <c r="DY62" s="1693"/>
      <c r="DZ62" s="1693"/>
      <c r="EA62" s="1693"/>
      <c r="EB62" s="1693"/>
      <c r="EC62" s="1693"/>
      <c r="ED62" s="1693"/>
      <c r="EE62" s="1693"/>
      <c r="EF62" s="1693"/>
      <c r="EG62" s="1693"/>
      <c r="EH62" s="1693"/>
      <c r="EI62" s="1693"/>
      <c r="EJ62" s="1693"/>
      <c r="EK62" s="1693"/>
    </row>
    <row r="63" spans="1:141" s="1693" customFormat="1" ht="12.95" customHeight="1">
      <c r="A63" s="1694" t="s">
        <v>2361</v>
      </c>
      <c r="B63" s="1647"/>
      <c r="C63" s="1647"/>
      <c r="D63" s="1647"/>
      <c r="E63" s="1647"/>
      <c r="F63" s="1647"/>
      <c r="G63" s="1647"/>
      <c r="H63" s="1647"/>
      <c r="I63" s="1647"/>
      <c r="J63" s="1647"/>
      <c r="K63" s="1647"/>
      <c r="L63" s="1647"/>
      <c r="M63" s="1647"/>
      <c r="N63" s="1647"/>
      <c r="O63" s="1647"/>
      <c r="P63" s="1647"/>
      <c r="Q63" s="1647"/>
    </row>
    <row r="64" spans="1:141" ht="12.95" customHeight="1">
      <c r="A64" s="1694" t="s">
        <v>2362</v>
      </c>
      <c r="B64" s="1696"/>
      <c r="C64" s="1696"/>
      <c r="D64" s="1696"/>
      <c r="E64" s="1696"/>
      <c r="F64" s="1696"/>
      <c r="G64" s="1696"/>
      <c r="H64" s="1696"/>
      <c r="I64" s="1696"/>
      <c r="J64" s="1696"/>
      <c r="K64" s="1696"/>
      <c r="L64" s="1696"/>
      <c r="M64" s="1696"/>
      <c r="N64" s="1696"/>
      <c r="O64" s="1696"/>
      <c r="P64" s="1696"/>
      <c r="Q64" s="1696"/>
    </row>
    <row r="65" spans="1:17" ht="12.95" customHeight="1">
      <c r="A65" s="2093" t="s">
        <v>273</v>
      </c>
      <c r="B65" s="1696"/>
      <c r="C65" s="1696"/>
      <c r="D65" s="1696"/>
      <c r="E65" s="1696"/>
      <c r="F65" s="1696"/>
      <c r="G65" s="1696"/>
      <c r="H65" s="1696"/>
      <c r="I65" s="1696"/>
      <c r="J65" s="1696"/>
      <c r="K65" s="1696"/>
      <c r="L65" s="1696"/>
      <c r="M65" s="1696"/>
      <c r="N65" s="1696"/>
      <c r="O65" s="1696"/>
      <c r="P65" s="1696"/>
      <c r="Q65" s="1696"/>
    </row>
  </sheetData>
  <mergeCells count="5">
    <mergeCell ref="A3:A5"/>
    <mergeCell ref="B3:B5"/>
    <mergeCell ref="P3:Q3"/>
    <mergeCell ref="E4:I4"/>
    <mergeCell ref="L4:Q4"/>
  </mergeCells>
  <hyperlinks>
    <hyperlink ref="A65" location="'Inhaltsverzeichnis '!A1" display="Zurück zum Inhaltsverzeichnis" xr:uid="{B5FB5014-E27F-4F5E-A429-AC415C78B750}"/>
  </hyperlinks>
  <printOptions gridLinesSet="0"/>
  <pageMargins left="0.78740157480314965" right="0.78740157480314965" top="0.19685039370078741" bottom="0.19685039370078741" header="0.19685039370078741" footer="0.19685039370078741"/>
  <pageSetup paperSize="9" scale="28" orientation="portrait" horizontalDpi="1200" verticalDpi="1200" r:id="rId1"/>
  <headerFooter alignWithMargins="0">
    <oddFooter>&amp;R&amp;F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AECBF-8DB4-45D3-8FC9-9369AF79B91E}">
  <sheetPr>
    <tabColor rgb="FF00854A"/>
  </sheetPr>
  <dimension ref="A1:AM26"/>
  <sheetViews>
    <sheetView showGridLines="0" topLeftCell="A3" zoomScale="140" zoomScaleNormal="140" workbookViewId="0">
      <selection activeCell="A3" sqref="A3"/>
    </sheetView>
  </sheetViews>
  <sheetFormatPr baseColWidth="10" defaultColWidth="10.125" defaultRowHeight="14.25"/>
  <cols>
    <col min="1" max="1" width="17.375" style="124" customWidth="1"/>
    <col min="2" max="4" width="5.625" style="124" customWidth="1"/>
    <col min="5" max="5" width="1.25" style="124" customWidth="1"/>
    <col min="6" max="11" width="5.625" style="124" customWidth="1"/>
    <col min="12" max="13" width="5.625" style="124" hidden="1" customWidth="1"/>
    <col min="14" max="14" width="2.125" style="124" hidden="1" customWidth="1"/>
    <col min="15" max="16" width="5.625" style="124" hidden="1" customWidth="1"/>
    <col min="17" max="17" width="1" style="124" hidden="1" customWidth="1"/>
    <col min="18" max="19" width="5.625" style="124" hidden="1" customWidth="1"/>
    <col min="20" max="20" width="0.875" style="124" hidden="1" customWidth="1"/>
    <col min="21" max="21" width="5.625" style="124" hidden="1" customWidth="1"/>
    <col min="22" max="22" width="1.625" style="124" hidden="1" customWidth="1"/>
    <col min="23" max="23" width="5.625" style="124" hidden="1" customWidth="1"/>
    <col min="24" max="24" width="1.625" style="124" hidden="1" customWidth="1"/>
    <col min="25" max="25" width="5.625" style="124" hidden="1" customWidth="1"/>
    <col min="26" max="26" width="0.625" style="124" hidden="1" customWidth="1"/>
    <col min="27" max="31" width="5.625" style="124" customWidth="1"/>
    <col min="32" max="32" width="0.625" style="124" customWidth="1"/>
    <col min="33" max="38" width="5.625" style="124" customWidth="1"/>
    <col min="39" max="16384" width="10.125" style="124"/>
  </cols>
  <sheetData>
    <row r="1" spans="1:39" ht="15">
      <c r="A1" s="121" t="s">
        <v>204</v>
      </c>
      <c r="B1" s="122"/>
      <c r="C1" s="122"/>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3"/>
    </row>
    <row r="2" spans="1:39" ht="15">
      <c r="A2" s="1835" t="s">
        <v>205</v>
      </c>
      <c r="B2" s="1836"/>
      <c r="C2" s="1836"/>
      <c r="D2" s="1836"/>
      <c r="E2" s="1836"/>
      <c r="F2" s="1836"/>
      <c r="G2" s="1836"/>
      <c r="H2" s="1836"/>
      <c r="I2" s="1836"/>
      <c r="J2" s="1836"/>
      <c r="K2" s="1836"/>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3"/>
    </row>
    <row r="3" spans="1:39" ht="21" customHeight="1">
      <c r="A3" s="125" t="s">
        <v>206</v>
      </c>
      <c r="B3" s="126"/>
      <c r="C3" s="126"/>
      <c r="D3" s="126"/>
      <c r="E3" s="126"/>
      <c r="F3" s="126"/>
      <c r="G3" s="126"/>
      <c r="H3" s="126"/>
      <c r="I3" s="126"/>
      <c r="J3" s="126"/>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3"/>
    </row>
    <row r="4" spans="1:39" s="128" customFormat="1" ht="15" customHeight="1">
      <c r="A4" s="108" t="s">
        <v>184</v>
      </c>
      <c r="B4" s="108">
        <v>1997</v>
      </c>
      <c r="C4" s="108">
        <v>1998</v>
      </c>
      <c r="D4" s="108">
        <v>1999</v>
      </c>
      <c r="E4" s="108"/>
      <c r="F4" s="108">
        <v>2000</v>
      </c>
      <c r="G4" s="108">
        <v>2001</v>
      </c>
      <c r="H4" s="108">
        <v>2002</v>
      </c>
      <c r="I4" s="108">
        <v>2003</v>
      </c>
      <c r="J4" s="108">
        <v>2004</v>
      </c>
      <c r="K4" s="108">
        <v>2005</v>
      </c>
      <c r="L4" s="108">
        <v>2006</v>
      </c>
      <c r="M4" s="108">
        <v>2007</v>
      </c>
      <c r="N4" s="108"/>
      <c r="O4" s="108">
        <v>2008</v>
      </c>
      <c r="P4" s="108">
        <v>2009</v>
      </c>
      <c r="Q4" s="108"/>
      <c r="R4" s="108">
        <v>2010</v>
      </c>
      <c r="S4" s="108">
        <v>2011</v>
      </c>
      <c r="T4" s="108"/>
      <c r="U4" s="108">
        <v>2012</v>
      </c>
      <c r="V4" s="108"/>
      <c r="W4" s="108">
        <v>2013</v>
      </c>
      <c r="X4" s="108"/>
      <c r="Y4" s="108">
        <v>2014</v>
      </c>
      <c r="Z4" s="108"/>
      <c r="AA4" s="108">
        <v>2015</v>
      </c>
      <c r="AB4" s="108">
        <v>2016</v>
      </c>
      <c r="AC4" s="108">
        <v>2017</v>
      </c>
      <c r="AD4" s="108">
        <v>2018</v>
      </c>
      <c r="AE4" s="108">
        <v>2019</v>
      </c>
      <c r="AF4" s="108"/>
      <c r="AG4" s="108">
        <v>2020</v>
      </c>
      <c r="AH4" s="108">
        <v>2021</v>
      </c>
      <c r="AI4" s="108">
        <v>2022</v>
      </c>
      <c r="AJ4" s="108">
        <v>2023</v>
      </c>
      <c r="AK4" s="108">
        <v>2024</v>
      </c>
      <c r="AL4" s="108">
        <v>2025</v>
      </c>
      <c r="AM4" s="127"/>
    </row>
    <row r="5" spans="1:39" s="138" customFormat="1" ht="15" customHeight="1">
      <c r="A5" s="129" t="s">
        <v>185</v>
      </c>
      <c r="B5" s="130">
        <v>435</v>
      </c>
      <c r="C5" s="131">
        <v>438</v>
      </c>
      <c r="D5" s="132">
        <v>544</v>
      </c>
      <c r="E5" s="132"/>
      <c r="F5" s="132">
        <v>747</v>
      </c>
      <c r="G5" s="132">
        <v>463</v>
      </c>
      <c r="H5" s="132">
        <v>395</v>
      </c>
      <c r="I5" s="132">
        <v>376</v>
      </c>
      <c r="J5" s="132">
        <v>450</v>
      </c>
      <c r="K5" s="132">
        <v>364</v>
      </c>
      <c r="L5" s="133">
        <v>291</v>
      </c>
      <c r="M5" s="134">
        <v>155</v>
      </c>
      <c r="N5" s="135"/>
      <c r="O5" s="134">
        <v>149</v>
      </c>
      <c r="P5" s="134">
        <v>340</v>
      </c>
      <c r="Q5" s="135"/>
      <c r="R5" s="134">
        <v>311</v>
      </c>
      <c r="S5" s="134">
        <v>96</v>
      </c>
      <c r="T5" s="135"/>
      <c r="U5" s="134">
        <v>85</v>
      </c>
      <c r="V5" s="135"/>
      <c r="W5" s="134">
        <v>39.581800000000001</v>
      </c>
      <c r="X5" s="135"/>
      <c r="Y5" s="134">
        <v>62.548000000000002</v>
      </c>
      <c r="Z5" s="135"/>
      <c r="AA5" s="136">
        <v>94</v>
      </c>
      <c r="AB5" s="130">
        <v>125</v>
      </c>
      <c r="AC5" s="131">
        <v>178</v>
      </c>
      <c r="AD5" s="131">
        <v>198</v>
      </c>
      <c r="AE5" s="131">
        <v>277</v>
      </c>
      <c r="AF5" s="130"/>
      <c r="AG5" s="131">
        <v>337.9</v>
      </c>
      <c r="AH5" s="131">
        <v>432</v>
      </c>
      <c r="AI5" s="132">
        <v>453</v>
      </c>
      <c r="AJ5" s="131">
        <v>248.38030000000001</v>
      </c>
      <c r="AK5" s="131">
        <v>299</v>
      </c>
      <c r="AL5" s="137">
        <v>166</v>
      </c>
      <c r="AM5" s="106"/>
    </row>
    <row r="6" spans="1:39" s="138" customFormat="1" ht="15" customHeight="1">
      <c r="A6" s="129" t="s">
        <v>186</v>
      </c>
      <c r="B6" s="130">
        <v>328</v>
      </c>
      <c r="C6" s="131">
        <v>245</v>
      </c>
      <c r="D6" s="132">
        <v>198</v>
      </c>
      <c r="E6" s="132"/>
      <c r="F6" s="132">
        <v>81</v>
      </c>
      <c r="G6" s="132">
        <v>39</v>
      </c>
      <c r="H6" s="132">
        <v>26</v>
      </c>
      <c r="I6" s="132">
        <v>51</v>
      </c>
      <c r="J6" s="132">
        <v>77</v>
      </c>
      <c r="K6" s="132">
        <v>73</v>
      </c>
      <c r="L6" s="135">
        <v>74</v>
      </c>
      <c r="M6" s="134">
        <v>48</v>
      </c>
      <c r="N6" s="135"/>
      <c r="O6" s="134">
        <v>23</v>
      </c>
      <c r="P6" s="134">
        <v>24</v>
      </c>
      <c r="Q6" s="135"/>
      <c r="R6" s="134">
        <v>13</v>
      </c>
      <c r="S6" s="134">
        <v>34</v>
      </c>
      <c r="T6" s="135"/>
      <c r="U6" s="134">
        <v>71</v>
      </c>
      <c r="V6" s="135"/>
      <c r="W6" s="134">
        <v>41.872</v>
      </c>
      <c r="X6" s="135"/>
      <c r="Y6" s="134">
        <v>45.524000000000001</v>
      </c>
      <c r="Z6" s="135"/>
      <c r="AA6" s="131">
        <v>79</v>
      </c>
      <c r="AB6" s="130">
        <v>109</v>
      </c>
      <c r="AC6" s="131">
        <v>157</v>
      </c>
      <c r="AD6" s="131">
        <v>203</v>
      </c>
      <c r="AE6" s="131">
        <v>539</v>
      </c>
      <c r="AF6" s="130"/>
      <c r="AG6" s="131">
        <v>708.6</v>
      </c>
      <c r="AH6" s="131">
        <v>843</v>
      </c>
      <c r="AI6" s="132">
        <v>832</v>
      </c>
      <c r="AJ6" s="131">
        <v>686.33420000000001</v>
      </c>
      <c r="AK6" s="131">
        <v>576</v>
      </c>
      <c r="AL6" s="137">
        <v>361</v>
      </c>
      <c r="AM6" s="106"/>
    </row>
    <row r="7" spans="1:39" s="138" customFormat="1" ht="15" customHeight="1">
      <c r="A7" s="129" t="s">
        <v>187</v>
      </c>
      <c r="B7" s="130">
        <v>0</v>
      </c>
      <c r="C7" s="131">
        <v>0</v>
      </c>
      <c r="D7" s="132">
        <v>0</v>
      </c>
      <c r="E7" s="132"/>
      <c r="F7" s="132">
        <v>0</v>
      </c>
      <c r="G7" s="132">
        <v>1</v>
      </c>
      <c r="H7" s="132">
        <v>0</v>
      </c>
      <c r="I7" s="132">
        <v>0</v>
      </c>
      <c r="J7" s="132">
        <v>0</v>
      </c>
      <c r="K7" s="132">
        <v>0</v>
      </c>
      <c r="L7" s="135">
        <v>0</v>
      </c>
      <c r="M7" s="134">
        <v>0</v>
      </c>
      <c r="N7" s="135"/>
      <c r="O7" s="134">
        <v>0</v>
      </c>
      <c r="P7" s="134">
        <v>3</v>
      </c>
      <c r="Q7" s="135"/>
      <c r="R7" s="134">
        <v>1</v>
      </c>
      <c r="S7" s="134">
        <v>0</v>
      </c>
      <c r="T7" s="139" t="s">
        <v>207</v>
      </c>
      <c r="U7" s="134">
        <v>0</v>
      </c>
      <c r="V7" s="135"/>
      <c r="W7" s="134">
        <v>0</v>
      </c>
      <c r="X7" s="135"/>
      <c r="Y7" s="134">
        <v>0</v>
      </c>
      <c r="Z7" s="135"/>
      <c r="AA7" s="131">
        <v>0</v>
      </c>
      <c r="AB7" s="130">
        <v>0</v>
      </c>
      <c r="AC7" s="131">
        <v>0</v>
      </c>
      <c r="AD7" s="131">
        <v>0</v>
      </c>
      <c r="AE7" s="131">
        <v>0</v>
      </c>
      <c r="AF7" s="140" t="s">
        <v>207</v>
      </c>
      <c r="AG7" s="131">
        <v>0</v>
      </c>
      <c r="AH7" s="131">
        <v>3</v>
      </c>
      <c r="AI7" s="132">
        <v>1</v>
      </c>
      <c r="AJ7" s="131">
        <v>0</v>
      </c>
      <c r="AK7" s="131">
        <v>1</v>
      </c>
      <c r="AL7" s="137">
        <v>0</v>
      </c>
      <c r="AM7" s="106"/>
    </row>
    <row r="8" spans="1:39" s="138" customFormat="1" ht="15" customHeight="1">
      <c r="A8" s="129" t="s">
        <v>188</v>
      </c>
      <c r="B8" s="130">
        <v>397</v>
      </c>
      <c r="C8" s="131">
        <v>706</v>
      </c>
      <c r="D8" s="132">
        <v>742</v>
      </c>
      <c r="E8" s="132"/>
      <c r="F8" s="132">
        <v>618</v>
      </c>
      <c r="G8" s="132">
        <v>280</v>
      </c>
      <c r="H8" s="132">
        <v>308</v>
      </c>
      <c r="I8" s="132">
        <v>289</v>
      </c>
      <c r="J8" s="132">
        <v>412</v>
      </c>
      <c r="K8" s="132">
        <v>300</v>
      </c>
      <c r="L8" s="135">
        <v>163</v>
      </c>
      <c r="M8" s="134">
        <v>118</v>
      </c>
      <c r="N8" s="135"/>
      <c r="O8" s="134">
        <v>110</v>
      </c>
      <c r="P8" s="134">
        <v>87</v>
      </c>
      <c r="Q8" s="135"/>
      <c r="R8" s="134">
        <v>115</v>
      </c>
      <c r="S8" s="134">
        <v>72</v>
      </c>
      <c r="T8" s="135"/>
      <c r="U8" s="134">
        <v>4</v>
      </c>
      <c r="V8" s="135"/>
      <c r="W8" s="134">
        <v>27.2744</v>
      </c>
      <c r="X8" s="135"/>
      <c r="Y8" s="134">
        <v>109.7728</v>
      </c>
      <c r="Z8" s="135"/>
      <c r="AA8" s="131">
        <v>257</v>
      </c>
      <c r="AB8" s="130">
        <v>99</v>
      </c>
      <c r="AC8" s="131">
        <v>143</v>
      </c>
      <c r="AD8" s="131">
        <v>270</v>
      </c>
      <c r="AE8" s="131">
        <v>404</v>
      </c>
      <c r="AF8" s="130"/>
      <c r="AG8" s="131">
        <v>269.60000000000002</v>
      </c>
      <c r="AH8" s="131">
        <v>464</v>
      </c>
      <c r="AI8" s="132">
        <v>452</v>
      </c>
      <c r="AJ8" s="131">
        <v>1480.3566999999996</v>
      </c>
      <c r="AK8" s="131">
        <v>1477</v>
      </c>
      <c r="AL8" s="137">
        <v>892</v>
      </c>
      <c r="AM8" s="106"/>
    </row>
    <row r="9" spans="1:39" s="138" customFormat="1" ht="15" customHeight="1">
      <c r="A9" s="129" t="s">
        <v>208</v>
      </c>
      <c r="B9" s="130" t="s">
        <v>190</v>
      </c>
      <c r="C9" s="130" t="s">
        <v>190</v>
      </c>
      <c r="D9" s="130" t="s">
        <v>190</v>
      </c>
      <c r="E9" s="130"/>
      <c r="F9" s="130" t="s">
        <v>190</v>
      </c>
      <c r="G9" s="130" t="s">
        <v>190</v>
      </c>
      <c r="H9" s="130" t="s">
        <v>190</v>
      </c>
      <c r="I9" s="130" t="s">
        <v>190</v>
      </c>
      <c r="J9" s="130" t="s">
        <v>190</v>
      </c>
      <c r="K9" s="130" t="s">
        <v>190</v>
      </c>
      <c r="L9" s="130" t="s">
        <v>190</v>
      </c>
      <c r="M9" s="130" t="s">
        <v>190</v>
      </c>
      <c r="N9" s="135"/>
      <c r="O9" s="134">
        <v>0</v>
      </c>
      <c r="P9" s="134">
        <v>0</v>
      </c>
      <c r="Q9" s="135"/>
      <c r="R9" s="134">
        <v>0</v>
      </c>
      <c r="S9" s="134">
        <v>0</v>
      </c>
      <c r="T9" s="135"/>
      <c r="U9" s="134">
        <v>0</v>
      </c>
      <c r="V9" s="135"/>
      <c r="W9" s="134">
        <v>0</v>
      </c>
      <c r="X9" s="135"/>
      <c r="Y9" s="134">
        <v>0</v>
      </c>
      <c r="Z9" s="135"/>
      <c r="AA9" s="131">
        <v>0</v>
      </c>
      <c r="AB9" s="130">
        <v>0</v>
      </c>
      <c r="AC9" s="131">
        <v>0</v>
      </c>
      <c r="AD9" s="131">
        <v>0</v>
      </c>
      <c r="AE9" s="131">
        <v>0</v>
      </c>
      <c r="AF9" s="130"/>
      <c r="AG9" s="131">
        <v>0</v>
      </c>
      <c r="AH9" s="131">
        <v>0</v>
      </c>
      <c r="AI9" s="132">
        <v>0</v>
      </c>
      <c r="AJ9" s="131">
        <v>0</v>
      </c>
      <c r="AK9" s="131">
        <v>0</v>
      </c>
      <c r="AL9" s="137">
        <v>0</v>
      </c>
      <c r="AM9" s="106"/>
    </row>
    <row r="10" spans="1:39" s="138" customFormat="1" ht="15" customHeight="1">
      <c r="A10" s="129" t="s">
        <v>189</v>
      </c>
      <c r="B10" s="130">
        <v>0</v>
      </c>
      <c r="C10" s="131">
        <v>0</v>
      </c>
      <c r="D10" s="132">
        <v>0</v>
      </c>
      <c r="E10" s="132"/>
      <c r="F10" s="132">
        <v>0</v>
      </c>
      <c r="G10" s="132">
        <v>0</v>
      </c>
      <c r="H10" s="132">
        <v>0</v>
      </c>
      <c r="I10" s="132">
        <v>0</v>
      </c>
      <c r="J10" s="132">
        <v>0</v>
      </c>
      <c r="K10" s="132">
        <v>0</v>
      </c>
      <c r="L10" s="135">
        <v>0</v>
      </c>
      <c r="M10" s="134">
        <v>0</v>
      </c>
      <c r="N10" s="135"/>
      <c r="O10" s="134">
        <v>0</v>
      </c>
      <c r="P10" s="134">
        <v>0</v>
      </c>
      <c r="Q10" s="135"/>
      <c r="R10" s="134">
        <v>0</v>
      </c>
      <c r="S10" s="134">
        <v>0</v>
      </c>
      <c r="T10" s="135"/>
      <c r="U10" s="134">
        <v>0</v>
      </c>
      <c r="V10" s="135"/>
      <c r="W10" s="134">
        <v>0</v>
      </c>
      <c r="X10" s="135"/>
      <c r="Y10" s="134">
        <v>0</v>
      </c>
      <c r="Z10" s="135"/>
      <c r="AA10" s="131">
        <v>0</v>
      </c>
      <c r="AB10" s="130">
        <v>0</v>
      </c>
      <c r="AC10" s="131">
        <v>0</v>
      </c>
      <c r="AD10" s="131">
        <v>0</v>
      </c>
      <c r="AE10" s="131">
        <v>0</v>
      </c>
      <c r="AF10" s="130"/>
      <c r="AG10" s="131">
        <v>0</v>
      </c>
      <c r="AH10" s="131">
        <v>13</v>
      </c>
      <c r="AI10" s="132">
        <v>3</v>
      </c>
      <c r="AJ10" s="131">
        <v>0</v>
      </c>
      <c r="AK10" s="131">
        <v>0</v>
      </c>
      <c r="AL10" s="137">
        <v>0</v>
      </c>
      <c r="AM10" s="106"/>
    </row>
    <row r="11" spans="1:39" s="138" customFormat="1" ht="15" customHeight="1">
      <c r="A11" s="129" t="s">
        <v>191</v>
      </c>
      <c r="B11" s="130">
        <v>28</v>
      </c>
      <c r="C11" s="131">
        <v>21</v>
      </c>
      <c r="D11" s="132">
        <v>28</v>
      </c>
      <c r="E11" s="132"/>
      <c r="F11" s="132">
        <v>23</v>
      </c>
      <c r="G11" s="132">
        <v>43</v>
      </c>
      <c r="H11" s="132">
        <v>10</v>
      </c>
      <c r="I11" s="132">
        <v>11</v>
      </c>
      <c r="J11" s="132">
        <v>26</v>
      </c>
      <c r="K11" s="132">
        <v>13</v>
      </c>
      <c r="L11" s="135">
        <v>9</v>
      </c>
      <c r="M11" s="134">
        <v>9</v>
      </c>
      <c r="N11" s="135"/>
      <c r="O11" s="134">
        <v>0</v>
      </c>
      <c r="P11" s="134">
        <v>5</v>
      </c>
      <c r="Q11" s="135"/>
      <c r="R11" s="134">
        <v>6</v>
      </c>
      <c r="S11" s="134">
        <v>7</v>
      </c>
      <c r="T11" s="135"/>
      <c r="U11" s="134">
        <v>5</v>
      </c>
      <c r="V11" s="135"/>
      <c r="W11" s="134">
        <v>4.82</v>
      </c>
      <c r="X11" s="135"/>
      <c r="Y11" s="134">
        <v>4.7699999999999996</v>
      </c>
      <c r="Z11" s="135"/>
      <c r="AA11" s="131">
        <v>15</v>
      </c>
      <c r="AB11" s="130">
        <v>17</v>
      </c>
      <c r="AC11" s="131">
        <v>87</v>
      </c>
      <c r="AD11" s="131">
        <v>167</v>
      </c>
      <c r="AE11" s="131">
        <v>161</v>
      </c>
      <c r="AF11" s="130"/>
      <c r="AG11" s="131">
        <v>298</v>
      </c>
      <c r="AH11" s="131">
        <v>400</v>
      </c>
      <c r="AI11" s="132">
        <v>376</v>
      </c>
      <c r="AJ11" s="131">
        <v>160.84182000000001</v>
      </c>
      <c r="AK11" s="131">
        <v>200</v>
      </c>
      <c r="AL11" s="137">
        <v>68</v>
      </c>
      <c r="AM11" s="106"/>
    </row>
    <row r="12" spans="1:39" s="138" customFormat="1" ht="15" customHeight="1">
      <c r="A12" s="129" t="s">
        <v>192</v>
      </c>
      <c r="B12" s="130">
        <v>40</v>
      </c>
      <c r="C12" s="131">
        <v>115</v>
      </c>
      <c r="D12" s="132">
        <v>44</v>
      </c>
      <c r="E12" s="132"/>
      <c r="F12" s="132">
        <v>8</v>
      </c>
      <c r="G12" s="132">
        <v>8</v>
      </c>
      <c r="H12" s="132">
        <v>0</v>
      </c>
      <c r="I12" s="132">
        <v>7</v>
      </c>
      <c r="J12" s="132">
        <v>0</v>
      </c>
      <c r="K12" s="132">
        <v>28</v>
      </c>
      <c r="L12" s="135">
        <v>12</v>
      </c>
      <c r="M12" s="134">
        <v>164</v>
      </c>
      <c r="N12" s="135"/>
      <c r="O12" s="134">
        <v>283</v>
      </c>
      <c r="P12" s="134">
        <v>173</v>
      </c>
      <c r="Q12" s="135"/>
      <c r="R12" s="134">
        <v>30</v>
      </c>
      <c r="S12" s="134">
        <v>15</v>
      </c>
      <c r="T12" s="135"/>
      <c r="U12" s="134">
        <v>4</v>
      </c>
      <c r="V12" s="135"/>
      <c r="W12" s="134">
        <v>29.93</v>
      </c>
      <c r="X12" s="135"/>
      <c r="Y12" s="134">
        <v>66.357500000000002</v>
      </c>
      <c r="Z12" s="135"/>
      <c r="AA12" s="131">
        <v>281</v>
      </c>
      <c r="AB12" s="130">
        <v>191</v>
      </c>
      <c r="AC12" s="131">
        <v>282</v>
      </c>
      <c r="AD12" s="131">
        <v>423</v>
      </c>
      <c r="AE12" s="131">
        <v>795</v>
      </c>
      <c r="AF12" s="130"/>
      <c r="AG12" s="131">
        <v>859.9</v>
      </c>
      <c r="AH12" s="131">
        <v>642</v>
      </c>
      <c r="AI12" s="132">
        <v>700</v>
      </c>
      <c r="AJ12" s="131">
        <v>168.71540000000002</v>
      </c>
      <c r="AK12" s="131">
        <v>257</v>
      </c>
      <c r="AL12" s="137">
        <v>256</v>
      </c>
      <c r="AM12" s="106"/>
    </row>
    <row r="13" spans="1:39" s="138" customFormat="1" ht="15" customHeight="1">
      <c r="A13" s="129" t="s">
        <v>193</v>
      </c>
      <c r="B13" s="130">
        <v>995</v>
      </c>
      <c r="C13" s="131">
        <v>712</v>
      </c>
      <c r="D13" s="132">
        <v>713</v>
      </c>
      <c r="E13" s="132"/>
      <c r="F13" s="132">
        <v>455</v>
      </c>
      <c r="G13" s="132">
        <v>489</v>
      </c>
      <c r="H13" s="132">
        <v>832</v>
      </c>
      <c r="I13" s="132">
        <v>1588</v>
      </c>
      <c r="J13" s="132">
        <v>389</v>
      </c>
      <c r="K13" s="132">
        <v>282</v>
      </c>
      <c r="L13" s="135">
        <v>207</v>
      </c>
      <c r="M13" s="134">
        <v>37</v>
      </c>
      <c r="N13" s="135"/>
      <c r="O13" s="134">
        <v>21</v>
      </c>
      <c r="P13" s="134">
        <v>291</v>
      </c>
      <c r="Q13" s="135"/>
      <c r="R13" s="134">
        <v>302</v>
      </c>
      <c r="S13" s="134">
        <v>80</v>
      </c>
      <c r="T13" s="135"/>
      <c r="U13" s="134">
        <v>118</v>
      </c>
      <c r="V13" s="135"/>
      <c r="W13" s="134">
        <v>123.52079999999999</v>
      </c>
      <c r="X13" s="135"/>
      <c r="Y13" s="134">
        <v>222.16079999999999</v>
      </c>
      <c r="Z13" s="135"/>
      <c r="AA13" s="131">
        <v>430</v>
      </c>
      <c r="AB13" s="130">
        <v>500</v>
      </c>
      <c r="AC13" s="131">
        <v>501</v>
      </c>
      <c r="AD13" s="131">
        <v>662</v>
      </c>
      <c r="AE13" s="131">
        <v>733</v>
      </c>
      <c r="AF13" s="130"/>
      <c r="AG13" s="131">
        <v>1105</v>
      </c>
      <c r="AH13" s="131">
        <v>1555</v>
      </c>
      <c r="AI13" s="132">
        <v>1932</v>
      </c>
      <c r="AJ13" s="131">
        <v>1214.6927000000001</v>
      </c>
      <c r="AK13" s="131">
        <v>1771</v>
      </c>
      <c r="AL13" s="137">
        <v>1478</v>
      </c>
      <c r="AM13" s="106"/>
    </row>
    <row r="14" spans="1:39" s="138" customFormat="1" ht="15" customHeight="1">
      <c r="A14" s="129" t="s">
        <v>194</v>
      </c>
      <c r="B14" s="130">
        <v>37</v>
      </c>
      <c r="C14" s="131">
        <v>15</v>
      </c>
      <c r="D14" s="132">
        <v>202</v>
      </c>
      <c r="E14" s="132"/>
      <c r="F14" s="132">
        <v>185</v>
      </c>
      <c r="G14" s="132">
        <v>153</v>
      </c>
      <c r="H14" s="132">
        <v>128</v>
      </c>
      <c r="I14" s="132">
        <v>75</v>
      </c>
      <c r="J14" s="132">
        <v>215</v>
      </c>
      <c r="K14" s="132">
        <v>261</v>
      </c>
      <c r="L14" s="135">
        <v>55</v>
      </c>
      <c r="M14" s="134">
        <v>33</v>
      </c>
      <c r="N14" s="135"/>
      <c r="O14" s="134">
        <v>17</v>
      </c>
      <c r="P14" s="134">
        <v>14</v>
      </c>
      <c r="Q14" s="135"/>
      <c r="R14" s="134">
        <v>3</v>
      </c>
      <c r="S14" s="134">
        <v>4</v>
      </c>
      <c r="T14" s="135"/>
      <c r="U14" s="134">
        <v>1</v>
      </c>
      <c r="V14" s="135"/>
      <c r="W14" s="134">
        <v>1.03</v>
      </c>
      <c r="X14" s="135"/>
      <c r="Y14" s="134">
        <v>5.75</v>
      </c>
      <c r="Z14" s="135"/>
      <c r="AA14" s="131">
        <v>17</v>
      </c>
      <c r="AB14" s="130">
        <v>41</v>
      </c>
      <c r="AC14" s="131">
        <v>162</v>
      </c>
      <c r="AD14" s="131">
        <v>243</v>
      </c>
      <c r="AE14" s="131">
        <v>285</v>
      </c>
      <c r="AF14" s="130"/>
      <c r="AG14" s="131">
        <v>324</v>
      </c>
      <c r="AH14" s="131">
        <v>444</v>
      </c>
      <c r="AI14" s="132">
        <v>333</v>
      </c>
      <c r="AJ14" s="131">
        <v>273.4923</v>
      </c>
      <c r="AK14" s="131">
        <v>431</v>
      </c>
      <c r="AL14" s="137">
        <v>467</v>
      </c>
      <c r="AM14" s="106"/>
    </row>
    <row r="15" spans="1:39" s="138" customFormat="1" ht="15" customHeight="1">
      <c r="A15" s="129" t="s">
        <v>195</v>
      </c>
      <c r="B15" s="130">
        <v>350</v>
      </c>
      <c r="C15" s="131">
        <v>326</v>
      </c>
      <c r="D15" s="132">
        <v>377</v>
      </c>
      <c r="E15" s="132"/>
      <c r="F15" s="132">
        <v>203</v>
      </c>
      <c r="G15" s="132">
        <v>12</v>
      </c>
      <c r="H15" s="132">
        <v>5</v>
      </c>
      <c r="I15" s="132">
        <v>3</v>
      </c>
      <c r="J15" s="132">
        <v>2</v>
      </c>
      <c r="K15" s="132">
        <v>4</v>
      </c>
      <c r="L15" s="135">
        <v>0</v>
      </c>
      <c r="M15" s="134">
        <v>3</v>
      </c>
      <c r="N15" s="135"/>
      <c r="O15" s="134">
        <v>0</v>
      </c>
      <c r="P15" s="134">
        <v>0</v>
      </c>
      <c r="Q15" s="135"/>
      <c r="R15" s="134">
        <v>11</v>
      </c>
      <c r="S15" s="134">
        <v>0</v>
      </c>
      <c r="T15" s="135"/>
      <c r="U15" s="134">
        <v>4</v>
      </c>
      <c r="V15" s="135"/>
      <c r="W15" s="134">
        <v>2.0005000000000002</v>
      </c>
      <c r="X15" s="135"/>
      <c r="Y15" s="134">
        <v>5.4470000000000001</v>
      </c>
      <c r="Z15" s="135"/>
      <c r="AA15" s="131">
        <v>2</v>
      </c>
      <c r="AB15" s="130">
        <v>12</v>
      </c>
      <c r="AC15" s="131">
        <v>23</v>
      </c>
      <c r="AD15" s="131">
        <v>58</v>
      </c>
      <c r="AE15" s="131">
        <v>79</v>
      </c>
      <c r="AF15" s="130"/>
      <c r="AG15" s="131">
        <v>117.6</v>
      </c>
      <c r="AH15" s="131">
        <v>133</v>
      </c>
      <c r="AI15" s="132">
        <v>102</v>
      </c>
      <c r="AJ15" s="131">
        <v>100.81600000000002</v>
      </c>
      <c r="AK15" s="131">
        <v>69</v>
      </c>
      <c r="AL15" s="137">
        <v>62</v>
      </c>
      <c r="AM15" s="106"/>
    </row>
    <row r="16" spans="1:39" s="138" customFormat="1" ht="15" customHeight="1">
      <c r="A16" s="129" t="s">
        <v>196</v>
      </c>
      <c r="B16" s="130">
        <v>17</v>
      </c>
      <c r="C16" s="131">
        <v>3</v>
      </c>
      <c r="D16" s="132">
        <v>0</v>
      </c>
      <c r="E16" s="141" t="s">
        <v>207</v>
      </c>
      <c r="F16" s="132">
        <v>0</v>
      </c>
      <c r="G16" s="132">
        <v>0</v>
      </c>
      <c r="H16" s="132">
        <v>0</v>
      </c>
      <c r="I16" s="132">
        <v>0</v>
      </c>
      <c r="J16" s="132">
        <v>1</v>
      </c>
      <c r="K16" s="132">
        <v>2</v>
      </c>
      <c r="L16" s="135">
        <v>0</v>
      </c>
      <c r="M16" s="134">
        <v>0</v>
      </c>
      <c r="N16" s="135"/>
      <c r="O16" s="134">
        <v>0</v>
      </c>
      <c r="P16" s="134">
        <v>2</v>
      </c>
      <c r="Q16" s="135"/>
      <c r="R16" s="134">
        <v>35</v>
      </c>
      <c r="S16" s="134">
        <v>18</v>
      </c>
      <c r="T16" s="135"/>
      <c r="U16" s="134">
        <v>7</v>
      </c>
      <c r="V16" s="135"/>
      <c r="W16" s="134">
        <v>9.3800000000000008</v>
      </c>
      <c r="X16" s="135"/>
      <c r="Y16" s="134">
        <v>5.19</v>
      </c>
      <c r="Z16" s="135"/>
      <c r="AA16" s="131">
        <v>5</v>
      </c>
      <c r="AB16" s="130">
        <v>5</v>
      </c>
      <c r="AC16" s="131">
        <v>10</v>
      </c>
      <c r="AD16" s="131">
        <v>11</v>
      </c>
      <c r="AE16" s="131">
        <v>11</v>
      </c>
      <c r="AF16" s="130"/>
      <c r="AG16" s="131">
        <v>11.2</v>
      </c>
      <c r="AH16" s="131">
        <v>4</v>
      </c>
      <c r="AI16" s="132">
        <v>6</v>
      </c>
      <c r="AJ16" s="131">
        <v>2.7228000000000003</v>
      </c>
      <c r="AK16" s="131">
        <v>1</v>
      </c>
      <c r="AL16" s="137">
        <v>1</v>
      </c>
      <c r="AM16" s="106"/>
    </row>
    <row r="17" spans="1:39" s="138" customFormat="1" ht="15" customHeight="1">
      <c r="A17" s="129" t="s">
        <v>197</v>
      </c>
      <c r="B17" s="130">
        <v>112</v>
      </c>
      <c r="C17" s="131">
        <v>161</v>
      </c>
      <c r="D17" s="132">
        <v>81</v>
      </c>
      <c r="E17" s="132"/>
      <c r="F17" s="132">
        <v>108</v>
      </c>
      <c r="G17" s="132">
        <v>12</v>
      </c>
      <c r="H17" s="132">
        <v>15</v>
      </c>
      <c r="I17" s="132">
        <v>26</v>
      </c>
      <c r="J17" s="132">
        <v>39</v>
      </c>
      <c r="K17" s="132">
        <v>301</v>
      </c>
      <c r="L17" s="135">
        <v>23</v>
      </c>
      <c r="M17" s="134">
        <v>4</v>
      </c>
      <c r="N17" s="135"/>
      <c r="O17" s="134">
        <v>3</v>
      </c>
      <c r="P17" s="134">
        <v>0</v>
      </c>
      <c r="Q17" s="139" t="s">
        <v>207</v>
      </c>
      <c r="R17" s="134">
        <v>37</v>
      </c>
      <c r="S17" s="134">
        <v>38</v>
      </c>
      <c r="T17" s="135"/>
      <c r="U17" s="134">
        <v>47</v>
      </c>
      <c r="V17" s="135"/>
      <c r="W17" s="134">
        <v>47.27</v>
      </c>
      <c r="X17" s="135"/>
      <c r="Y17" s="134">
        <v>39.909999999999997</v>
      </c>
      <c r="Z17" s="135"/>
      <c r="AA17" s="131">
        <v>41</v>
      </c>
      <c r="AB17" s="130">
        <v>85</v>
      </c>
      <c r="AC17" s="131">
        <v>126</v>
      </c>
      <c r="AD17" s="131">
        <v>321</v>
      </c>
      <c r="AE17" s="131">
        <v>411</v>
      </c>
      <c r="AF17" s="130"/>
      <c r="AG17" s="131">
        <v>523.9</v>
      </c>
      <c r="AH17" s="131">
        <v>231</v>
      </c>
      <c r="AI17" s="132">
        <v>230</v>
      </c>
      <c r="AJ17" s="131">
        <v>269.19440000000003</v>
      </c>
      <c r="AK17" s="131">
        <v>345</v>
      </c>
      <c r="AL17" s="137">
        <v>274</v>
      </c>
      <c r="AM17" s="106"/>
    </row>
    <row r="18" spans="1:39" s="138" customFormat="1" ht="15" customHeight="1">
      <c r="A18" s="129" t="s">
        <v>198</v>
      </c>
      <c r="B18" s="130">
        <v>148</v>
      </c>
      <c r="C18" s="131">
        <v>817</v>
      </c>
      <c r="D18" s="132">
        <v>1112</v>
      </c>
      <c r="E18" s="132"/>
      <c r="F18" s="132">
        <v>617</v>
      </c>
      <c r="G18" s="132">
        <v>455</v>
      </c>
      <c r="H18" s="132">
        <v>336</v>
      </c>
      <c r="I18" s="132">
        <v>71</v>
      </c>
      <c r="J18" s="132">
        <v>2</v>
      </c>
      <c r="K18" s="132">
        <v>68</v>
      </c>
      <c r="L18" s="135">
        <v>121</v>
      </c>
      <c r="M18" s="134">
        <v>41</v>
      </c>
      <c r="N18" s="135"/>
      <c r="O18" s="134">
        <v>60</v>
      </c>
      <c r="P18" s="134">
        <v>3</v>
      </c>
      <c r="Q18" s="135"/>
      <c r="R18" s="134">
        <v>0</v>
      </c>
      <c r="S18" s="134">
        <v>0</v>
      </c>
      <c r="T18" s="139" t="s">
        <v>207</v>
      </c>
      <c r="U18" s="134">
        <v>0</v>
      </c>
      <c r="V18" s="142" t="s">
        <v>207</v>
      </c>
      <c r="W18" s="134">
        <v>0</v>
      </c>
      <c r="X18" s="142" t="s">
        <v>207</v>
      </c>
      <c r="Y18" s="134">
        <v>13.87</v>
      </c>
      <c r="Z18" s="142"/>
      <c r="AA18" s="131">
        <v>3</v>
      </c>
      <c r="AB18" s="130">
        <v>34</v>
      </c>
      <c r="AC18" s="131">
        <v>172</v>
      </c>
      <c r="AD18" s="131">
        <v>143</v>
      </c>
      <c r="AE18" s="131">
        <v>249</v>
      </c>
      <c r="AF18" s="130"/>
      <c r="AG18" s="131">
        <v>227.5</v>
      </c>
      <c r="AH18" s="131">
        <v>613</v>
      </c>
      <c r="AI18" s="132">
        <v>763</v>
      </c>
      <c r="AJ18" s="131">
        <v>546.51400000000001</v>
      </c>
      <c r="AK18" s="132">
        <v>1045</v>
      </c>
      <c r="AL18" s="137">
        <v>787</v>
      </c>
      <c r="AM18" s="106"/>
    </row>
    <row r="19" spans="1:39" s="138" customFormat="1" ht="15" customHeight="1">
      <c r="A19" s="129" t="s">
        <v>199</v>
      </c>
      <c r="B19" s="130">
        <v>12</v>
      </c>
      <c r="C19" s="131">
        <v>2</v>
      </c>
      <c r="D19" s="132">
        <v>0</v>
      </c>
      <c r="E19" s="132"/>
      <c r="F19" s="132">
        <v>8</v>
      </c>
      <c r="G19" s="132">
        <v>28</v>
      </c>
      <c r="H19" s="132">
        <v>0</v>
      </c>
      <c r="I19" s="132">
        <v>0</v>
      </c>
      <c r="J19" s="132">
        <v>1</v>
      </c>
      <c r="K19" s="132">
        <v>1</v>
      </c>
      <c r="L19" s="135">
        <v>0</v>
      </c>
      <c r="M19" s="134">
        <v>0</v>
      </c>
      <c r="N19" s="142" t="s">
        <v>207</v>
      </c>
      <c r="O19" s="134">
        <v>0</v>
      </c>
      <c r="P19" s="134">
        <v>0</v>
      </c>
      <c r="Q19" s="143" t="s">
        <v>207</v>
      </c>
      <c r="R19" s="134">
        <v>24</v>
      </c>
      <c r="S19" s="134">
        <v>1</v>
      </c>
      <c r="T19" s="135"/>
      <c r="U19" s="134">
        <v>0</v>
      </c>
      <c r="V19" s="142" t="s">
        <v>207</v>
      </c>
      <c r="W19" s="134">
        <v>0.7</v>
      </c>
      <c r="X19" s="135"/>
      <c r="Y19" s="134">
        <v>0</v>
      </c>
      <c r="Z19" s="139" t="s">
        <v>207</v>
      </c>
      <c r="AA19" s="131">
        <v>0</v>
      </c>
      <c r="AB19" s="130">
        <v>0</v>
      </c>
      <c r="AC19" s="131">
        <v>1</v>
      </c>
      <c r="AD19" s="131">
        <v>2</v>
      </c>
      <c r="AE19" s="131">
        <v>17</v>
      </c>
      <c r="AF19" s="130"/>
      <c r="AG19" s="131">
        <v>45.3</v>
      </c>
      <c r="AH19" s="131">
        <v>141</v>
      </c>
      <c r="AI19" s="132">
        <v>182</v>
      </c>
      <c r="AJ19" s="131">
        <v>153.33330000000001</v>
      </c>
      <c r="AK19" s="131">
        <v>101</v>
      </c>
      <c r="AL19" s="137">
        <v>59</v>
      </c>
      <c r="AM19" s="106"/>
    </row>
    <row r="20" spans="1:39" s="138" customFormat="1" ht="15" customHeight="1">
      <c r="A20" s="129" t="s">
        <v>200</v>
      </c>
      <c r="B20" s="130">
        <v>5</v>
      </c>
      <c r="C20" s="131">
        <v>22</v>
      </c>
      <c r="D20" s="132">
        <v>27</v>
      </c>
      <c r="E20" s="132"/>
      <c r="F20" s="132">
        <v>41</v>
      </c>
      <c r="G20" s="132">
        <v>10</v>
      </c>
      <c r="H20" s="132">
        <v>51</v>
      </c>
      <c r="I20" s="132">
        <v>213</v>
      </c>
      <c r="J20" s="132">
        <v>188</v>
      </c>
      <c r="K20" s="132">
        <v>459</v>
      </c>
      <c r="L20" s="135">
        <v>401</v>
      </c>
      <c r="M20" s="134">
        <v>259</v>
      </c>
      <c r="N20" s="135"/>
      <c r="O20" s="134">
        <v>231</v>
      </c>
      <c r="P20" s="134">
        <v>272</v>
      </c>
      <c r="Q20" s="135"/>
      <c r="R20" s="134">
        <v>321</v>
      </c>
      <c r="S20" s="134">
        <v>162</v>
      </c>
      <c r="T20" s="135"/>
      <c r="U20" s="134">
        <v>78</v>
      </c>
      <c r="V20" s="135"/>
      <c r="W20" s="134">
        <v>109.2</v>
      </c>
      <c r="X20" s="135"/>
      <c r="Y20" s="134">
        <v>133.25</v>
      </c>
      <c r="Z20" s="135"/>
      <c r="AA20" s="131">
        <v>218</v>
      </c>
      <c r="AB20" s="130">
        <v>283</v>
      </c>
      <c r="AC20" s="131">
        <v>306</v>
      </c>
      <c r="AD20" s="131">
        <v>413</v>
      </c>
      <c r="AE20" s="131">
        <v>547</v>
      </c>
      <c r="AF20" s="130"/>
      <c r="AG20" s="131">
        <v>531</v>
      </c>
      <c r="AH20" s="131">
        <v>525</v>
      </c>
      <c r="AI20" s="132">
        <v>578</v>
      </c>
      <c r="AJ20" s="131">
        <v>529.03270000000009</v>
      </c>
      <c r="AK20" s="131">
        <v>542</v>
      </c>
      <c r="AL20" s="137">
        <v>403</v>
      </c>
      <c r="AM20" s="106"/>
    </row>
    <row r="21" spans="1:39" s="138" customFormat="1" ht="22.5" customHeight="1">
      <c r="A21" s="116" t="s">
        <v>209</v>
      </c>
      <c r="B21" s="144">
        <v>2904</v>
      </c>
      <c r="C21" s="145">
        <v>3583</v>
      </c>
      <c r="D21" s="146">
        <v>4068</v>
      </c>
      <c r="E21" s="146"/>
      <c r="F21" s="146">
        <v>3094</v>
      </c>
      <c r="G21" s="146">
        <v>1993</v>
      </c>
      <c r="H21" s="146">
        <v>2106</v>
      </c>
      <c r="I21" s="146">
        <v>2710</v>
      </c>
      <c r="J21" s="146">
        <v>1802</v>
      </c>
      <c r="K21" s="146">
        <v>2156</v>
      </c>
      <c r="L21" s="144">
        <v>1356</v>
      </c>
      <c r="M21" s="145">
        <v>871</v>
      </c>
      <c r="N21" s="144"/>
      <c r="O21" s="145">
        <v>897</v>
      </c>
      <c r="P21" s="145">
        <v>1214</v>
      </c>
      <c r="Q21" s="144"/>
      <c r="R21" s="145">
        <v>1209</v>
      </c>
      <c r="S21" s="145">
        <v>527</v>
      </c>
      <c r="T21" s="144"/>
      <c r="U21" s="145">
        <v>424</v>
      </c>
      <c r="V21" s="144"/>
      <c r="W21" s="145">
        <v>436.5795</v>
      </c>
      <c r="X21" s="147"/>
      <c r="Y21" s="145">
        <v>714.55009999999993</v>
      </c>
      <c r="Z21" s="147"/>
      <c r="AA21" s="145">
        <v>1442</v>
      </c>
      <c r="AB21" s="144">
        <v>1501</v>
      </c>
      <c r="AC21" s="145">
        <v>2148</v>
      </c>
      <c r="AD21" s="145">
        <v>3114</v>
      </c>
      <c r="AE21" s="145">
        <v>4508</v>
      </c>
      <c r="AF21" s="144"/>
      <c r="AG21" s="145">
        <v>5359.4999999999991</v>
      </c>
      <c r="AH21" s="145">
        <v>6443</v>
      </c>
      <c r="AI21" s="146">
        <v>6943</v>
      </c>
      <c r="AJ21" s="145">
        <v>5834.4266199999993</v>
      </c>
      <c r="AK21" s="145">
        <v>7115</v>
      </c>
      <c r="AL21" s="148">
        <v>5274</v>
      </c>
      <c r="AM21" s="106"/>
    </row>
    <row r="22" spans="1:39" ht="3" customHeight="1">
      <c r="A22" s="123"/>
      <c r="B22" s="123"/>
      <c r="C22" s="123"/>
      <c r="D22" s="123"/>
      <c r="E22" s="123"/>
      <c r="F22" s="123"/>
      <c r="G22" s="123"/>
      <c r="H22" s="123"/>
      <c r="I22" s="123"/>
      <c r="J22" s="123"/>
      <c r="K22" s="123"/>
      <c r="L22" s="149"/>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row>
    <row r="23" spans="1:39" ht="12" customHeight="1">
      <c r="A23" s="119" t="s">
        <v>210</v>
      </c>
      <c r="B23" s="123"/>
      <c r="C23" s="123"/>
      <c r="D23" s="123"/>
      <c r="E23" s="123"/>
      <c r="F23" s="123"/>
      <c r="G23" s="123"/>
      <c r="H23" s="123"/>
      <c r="I23" s="123"/>
      <c r="J23" s="123"/>
      <c r="K23" s="150"/>
      <c r="L23" s="151"/>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row>
    <row r="24" spans="1:39" ht="15">
      <c r="A24" s="119" t="s">
        <v>202</v>
      </c>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row>
    <row r="25" spans="1:39">
      <c r="A25" s="119" t="s">
        <v>211</v>
      </c>
    </row>
    <row r="26" spans="1:39">
      <c r="A26" s="1838" t="s">
        <v>273</v>
      </c>
    </row>
  </sheetData>
  <hyperlinks>
    <hyperlink ref="A26" location="'Inhaltsverzeichnis '!A1" display="Zurück  zum Inhaltsverzeichnis" xr:uid="{C059D5CF-149D-48B9-8A05-11203B5EB17B}"/>
  </hyperlinks>
  <pageMargins left="0.70866141732283472" right="0.51181102362204722" top="0.78740157480314965" bottom="0.78740157480314965" header="0.31496062992125984" footer="0.31496062992125984"/>
  <pageSetup paperSize="9" orientation="portrait" r:id="rId1"/>
  <headerFooter>
    <oddFooter>&amp;C&amp;D/&amp;T&amp;R&amp;A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E747-8AB5-4CD9-98DC-575D6195B902}">
  <sheetPr>
    <tabColor rgb="FF00854A"/>
  </sheetPr>
  <dimension ref="A1:P81"/>
  <sheetViews>
    <sheetView showGridLines="0" zoomScaleNormal="100" workbookViewId="0"/>
  </sheetViews>
  <sheetFormatPr baseColWidth="10" defaultColWidth="10" defaultRowHeight="16.5"/>
  <cols>
    <col min="1" max="1" width="25" style="306" customWidth="1"/>
    <col min="2" max="2" width="11.5" style="306" customWidth="1"/>
    <col min="3" max="3" width="9.375" style="306" customWidth="1"/>
    <col min="4" max="15" width="10.5" style="306" customWidth="1"/>
    <col min="16" max="16384" width="10" style="306"/>
  </cols>
  <sheetData>
    <row r="1" spans="1:16" ht="24.95" customHeight="1">
      <c r="A1" s="304" t="s">
        <v>327</v>
      </c>
      <c r="B1" s="305"/>
      <c r="C1" s="305"/>
      <c r="D1" s="305"/>
      <c r="E1" s="305"/>
      <c r="F1" s="305"/>
      <c r="G1" s="305"/>
      <c r="H1" s="305"/>
      <c r="I1" s="305"/>
      <c r="J1" s="305"/>
      <c r="K1" s="305"/>
      <c r="L1" s="305"/>
      <c r="M1" s="305"/>
      <c r="N1" s="305"/>
      <c r="O1" s="305"/>
    </row>
    <row r="2" spans="1:16" ht="14.1" customHeight="1">
      <c r="A2" s="307" t="s">
        <v>328</v>
      </c>
      <c r="B2" s="308"/>
      <c r="C2" s="308"/>
      <c r="D2" s="308"/>
      <c r="E2" s="308"/>
      <c r="F2" s="308"/>
      <c r="G2" s="308"/>
      <c r="H2" s="308"/>
      <c r="I2" s="308"/>
      <c r="J2" s="308"/>
      <c r="K2" s="308"/>
      <c r="L2" s="308"/>
      <c r="M2" s="308"/>
      <c r="N2" s="308"/>
      <c r="O2" s="308"/>
    </row>
    <row r="3" spans="1:16" ht="14.1" customHeight="1">
      <c r="A3" s="307" t="s">
        <v>216</v>
      </c>
      <c r="B3" s="308"/>
      <c r="C3" s="308"/>
      <c r="D3" s="308"/>
      <c r="E3" s="308"/>
      <c r="F3" s="308"/>
      <c r="G3" s="308"/>
      <c r="H3" s="308"/>
      <c r="I3" s="308"/>
      <c r="J3" s="308"/>
      <c r="K3" s="308"/>
      <c r="L3" s="308"/>
      <c r="M3" s="308"/>
      <c r="N3" s="308"/>
      <c r="O3" s="308"/>
    </row>
    <row r="4" spans="1:16" ht="14.1" customHeight="1">
      <c r="A4" s="307" t="s">
        <v>329</v>
      </c>
      <c r="B4" s="309"/>
      <c r="C4" s="309"/>
      <c r="D4" s="309"/>
      <c r="E4" s="309"/>
      <c r="F4" s="309"/>
      <c r="G4" s="309"/>
      <c r="H4" s="309"/>
      <c r="I4" s="309"/>
      <c r="J4" s="309"/>
      <c r="K4" s="309"/>
      <c r="L4" s="309"/>
      <c r="M4" s="309"/>
      <c r="N4" s="309"/>
      <c r="O4" s="309"/>
    </row>
    <row r="5" spans="1:16" ht="26.25" customHeight="1">
      <c r="A5" s="310" t="s">
        <v>330</v>
      </c>
      <c r="B5" s="311" t="s">
        <v>331</v>
      </c>
      <c r="C5" s="312" t="s">
        <v>304</v>
      </c>
      <c r="D5" s="313" t="s">
        <v>227</v>
      </c>
      <c r="E5" s="314" t="s">
        <v>332</v>
      </c>
      <c r="F5" s="315" t="s">
        <v>229</v>
      </c>
      <c r="G5" s="312" t="s">
        <v>230</v>
      </c>
      <c r="H5" s="312" t="s">
        <v>231</v>
      </c>
      <c r="I5" s="312" t="s">
        <v>232</v>
      </c>
      <c r="J5" s="312" t="s">
        <v>221</v>
      </c>
      <c r="K5" s="312" t="s">
        <v>222</v>
      </c>
      <c r="L5" s="312" t="s">
        <v>223</v>
      </c>
      <c r="M5" s="312" t="s">
        <v>224</v>
      </c>
      <c r="N5" s="314" t="s">
        <v>225</v>
      </c>
      <c r="O5" s="316" t="s">
        <v>226</v>
      </c>
    </row>
    <row r="6" spans="1:16" s="322" customFormat="1" ht="15.75" customHeight="1">
      <c r="A6" s="317" t="s">
        <v>333</v>
      </c>
      <c r="B6" s="318" t="s">
        <v>334</v>
      </c>
      <c r="C6" s="319">
        <v>2024</v>
      </c>
      <c r="D6" s="320">
        <v>2182</v>
      </c>
      <c r="E6" s="320">
        <v>2191</v>
      </c>
      <c r="F6" s="320">
        <v>2188</v>
      </c>
      <c r="G6" s="320">
        <v>2189</v>
      </c>
      <c r="H6" s="320">
        <v>2185</v>
      </c>
      <c r="I6" s="320">
        <v>2190</v>
      </c>
      <c r="J6" s="320">
        <v>2193</v>
      </c>
      <c r="K6" s="320">
        <v>2183</v>
      </c>
      <c r="L6" s="320">
        <v>2180</v>
      </c>
      <c r="M6" s="320">
        <v>2177</v>
      </c>
      <c r="N6" s="320">
        <v>2183</v>
      </c>
      <c r="O6" s="320">
        <v>2182</v>
      </c>
      <c r="P6" s="321"/>
    </row>
    <row r="7" spans="1:16" s="322" customFormat="1" ht="15.75" customHeight="1">
      <c r="A7" s="323" t="s">
        <v>335</v>
      </c>
      <c r="B7" s="324" t="s">
        <v>334</v>
      </c>
      <c r="C7" s="319" t="s">
        <v>336</v>
      </c>
      <c r="D7" s="325">
        <v>2164</v>
      </c>
      <c r="E7" s="325">
        <v>2163</v>
      </c>
      <c r="F7" s="325">
        <v>2148</v>
      </c>
      <c r="G7" s="325">
        <v>2175</v>
      </c>
      <c r="H7" s="325">
        <v>2195</v>
      </c>
      <c r="I7" s="325">
        <v>2188</v>
      </c>
      <c r="J7" s="325">
        <v>2185</v>
      </c>
      <c r="K7" s="325">
        <v>2198</v>
      </c>
      <c r="L7" s="325"/>
      <c r="M7" s="325"/>
      <c r="N7" s="325"/>
      <c r="O7" s="325"/>
      <c r="P7" s="321"/>
    </row>
    <row r="8" spans="1:16" s="322" customFormat="1" ht="15.75" customHeight="1">
      <c r="A8" s="317" t="s">
        <v>337</v>
      </c>
      <c r="B8" s="318" t="s">
        <v>334</v>
      </c>
      <c r="C8" s="319">
        <v>2024</v>
      </c>
      <c r="D8" s="325">
        <v>52851222</v>
      </c>
      <c r="E8" s="325">
        <v>52961212</v>
      </c>
      <c r="F8" s="325">
        <v>52871352</v>
      </c>
      <c r="G8" s="325">
        <v>52802315</v>
      </c>
      <c r="H8" s="325">
        <v>52758908</v>
      </c>
      <c r="I8" s="325">
        <v>52925473</v>
      </c>
      <c r="J8" s="325">
        <v>53004882</v>
      </c>
      <c r="K8" s="325">
        <v>52754916</v>
      </c>
      <c r="L8" s="325">
        <v>52743217</v>
      </c>
      <c r="M8" s="325">
        <v>52755674</v>
      </c>
      <c r="N8" s="325">
        <v>52868708</v>
      </c>
      <c r="O8" s="325">
        <v>52845713</v>
      </c>
      <c r="P8" s="321"/>
    </row>
    <row r="9" spans="1:16" ht="15.75" customHeight="1">
      <c r="A9" s="323" t="s">
        <v>338</v>
      </c>
      <c r="B9" s="324" t="s">
        <v>334</v>
      </c>
      <c r="C9" s="319" t="s">
        <v>336</v>
      </c>
      <c r="D9" s="325">
        <v>52338300</v>
      </c>
      <c r="E9" s="325">
        <v>52459987</v>
      </c>
      <c r="F9" s="325">
        <v>52309112</v>
      </c>
      <c r="G9" s="325">
        <v>52691882</v>
      </c>
      <c r="H9" s="325">
        <v>52921498</v>
      </c>
      <c r="I9" s="325">
        <v>52815476</v>
      </c>
      <c r="J9" s="325">
        <v>52763070</v>
      </c>
      <c r="K9" s="325">
        <v>52932048</v>
      </c>
      <c r="L9" s="325"/>
      <c r="M9" s="325"/>
      <c r="N9" s="325"/>
      <c r="O9" s="325"/>
      <c r="P9" s="326"/>
    </row>
    <row r="10" spans="1:16" ht="15.75" customHeight="1">
      <c r="A10" s="317" t="s">
        <v>339</v>
      </c>
      <c r="B10" s="318" t="s">
        <v>334</v>
      </c>
      <c r="C10" s="319">
        <v>2024</v>
      </c>
      <c r="D10" s="325">
        <v>45372787</v>
      </c>
      <c r="E10" s="325">
        <v>46751437</v>
      </c>
      <c r="F10" s="325">
        <v>45870327</v>
      </c>
      <c r="G10" s="325">
        <v>44970909</v>
      </c>
      <c r="H10" s="325">
        <v>45117337</v>
      </c>
      <c r="I10" s="325">
        <v>44596189</v>
      </c>
      <c r="J10" s="325">
        <v>45234603</v>
      </c>
      <c r="K10" s="325">
        <v>44760198</v>
      </c>
      <c r="L10" s="325">
        <v>44749232</v>
      </c>
      <c r="M10" s="325">
        <v>45914345</v>
      </c>
      <c r="N10" s="325">
        <v>46034224</v>
      </c>
      <c r="O10" s="325">
        <v>45713498</v>
      </c>
      <c r="P10" s="326"/>
    </row>
    <row r="11" spans="1:16" ht="15.75" customHeight="1">
      <c r="A11" s="323" t="s">
        <v>340</v>
      </c>
      <c r="B11" s="324" t="s">
        <v>334</v>
      </c>
      <c r="C11" s="319" t="s">
        <v>336</v>
      </c>
      <c r="D11" s="325">
        <v>45236755</v>
      </c>
      <c r="E11" s="325">
        <v>46036691</v>
      </c>
      <c r="F11" s="325">
        <v>46673972</v>
      </c>
      <c r="G11" s="325">
        <v>44686990</v>
      </c>
      <c r="H11" s="325">
        <v>44049509</v>
      </c>
      <c r="I11" s="325">
        <v>44324270</v>
      </c>
      <c r="J11" s="325">
        <v>45400087</v>
      </c>
      <c r="K11" s="325">
        <v>44927429</v>
      </c>
      <c r="L11" s="325"/>
      <c r="M11" s="325"/>
      <c r="N11" s="325"/>
      <c r="O11" s="325"/>
      <c r="P11" s="326"/>
    </row>
    <row r="12" spans="1:16" ht="15.75" customHeight="1">
      <c r="A12" s="317" t="s">
        <v>341</v>
      </c>
      <c r="B12" s="327" t="s">
        <v>342</v>
      </c>
      <c r="C12" s="319">
        <v>2024</v>
      </c>
      <c r="D12" s="325">
        <v>1160129</v>
      </c>
      <c r="E12" s="325">
        <v>1111329</v>
      </c>
      <c r="F12" s="325">
        <v>1218148</v>
      </c>
      <c r="G12" s="325">
        <v>1130360</v>
      </c>
      <c r="H12" s="325">
        <v>1133186</v>
      </c>
      <c r="I12" s="325">
        <v>1096530</v>
      </c>
      <c r="J12" s="325">
        <v>1135735</v>
      </c>
      <c r="K12" s="325">
        <v>1130813</v>
      </c>
      <c r="L12" s="325">
        <v>1087223</v>
      </c>
      <c r="M12" s="325">
        <v>1139870</v>
      </c>
      <c r="N12" s="325">
        <v>1152034</v>
      </c>
      <c r="O12" s="325">
        <v>1187309</v>
      </c>
      <c r="P12" s="326"/>
    </row>
    <row r="13" spans="1:16" ht="15.75" customHeight="1">
      <c r="A13" s="323" t="s">
        <v>343</v>
      </c>
      <c r="B13" s="328" t="s">
        <v>342</v>
      </c>
      <c r="C13" s="319" t="s">
        <v>336</v>
      </c>
      <c r="D13" s="325">
        <v>1154059</v>
      </c>
      <c r="E13" s="325">
        <v>1062849</v>
      </c>
      <c r="F13" s="325">
        <v>1204412</v>
      </c>
      <c r="G13" s="325">
        <v>1189463</v>
      </c>
      <c r="H13" s="325">
        <v>1130513</v>
      </c>
      <c r="I13" s="325">
        <v>1083367</v>
      </c>
      <c r="J13" s="325">
        <v>1143779</v>
      </c>
      <c r="K13" s="325">
        <v>1169655</v>
      </c>
      <c r="L13" s="325"/>
      <c r="M13" s="325"/>
      <c r="N13" s="325"/>
      <c r="O13" s="325"/>
      <c r="P13" s="326"/>
    </row>
    <row r="14" spans="1:16" ht="15.75" customHeight="1">
      <c r="A14" s="317" t="s">
        <v>344</v>
      </c>
      <c r="B14" s="318" t="s">
        <v>334</v>
      </c>
      <c r="C14" s="319">
        <v>2024</v>
      </c>
      <c r="D14" s="329">
        <v>25.7</v>
      </c>
      <c r="E14" s="330">
        <v>24.2</v>
      </c>
      <c r="F14" s="329">
        <v>26.4</v>
      </c>
      <c r="G14" s="330">
        <v>24.9</v>
      </c>
      <c r="H14" s="329">
        <v>25.2</v>
      </c>
      <c r="I14" s="330">
        <v>24.5</v>
      </c>
      <c r="J14" s="329">
        <v>25.4</v>
      </c>
      <c r="K14" s="330">
        <v>25.2</v>
      </c>
      <c r="L14" s="330">
        <v>24.4</v>
      </c>
      <c r="M14" s="330">
        <v>25.4</v>
      </c>
      <c r="N14" s="330">
        <v>25.1</v>
      </c>
      <c r="O14" s="330">
        <v>25.9</v>
      </c>
      <c r="P14" s="326"/>
    </row>
    <row r="15" spans="1:16" ht="15.75" customHeight="1">
      <c r="A15" s="323" t="s">
        <v>345</v>
      </c>
      <c r="B15" s="324" t="s">
        <v>334</v>
      </c>
      <c r="C15" s="319" t="s">
        <v>336</v>
      </c>
      <c r="D15" s="329">
        <v>25.5</v>
      </c>
      <c r="E15" s="330">
        <v>23.4</v>
      </c>
      <c r="F15" s="329">
        <v>26</v>
      </c>
      <c r="G15" s="330">
        <v>26.1</v>
      </c>
      <c r="H15" s="329">
        <v>25.5</v>
      </c>
      <c r="I15" s="330">
        <v>24.6</v>
      </c>
      <c r="J15" s="329">
        <v>25.6</v>
      </c>
      <c r="K15" s="330">
        <v>26.2</v>
      </c>
      <c r="L15" s="330"/>
      <c r="M15" s="330"/>
      <c r="N15" s="330"/>
      <c r="O15" s="330"/>
      <c r="P15" s="326"/>
    </row>
    <row r="16" spans="1:16" ht="15.75" customHeight="1">
      <c r="A16" s="317" t="s">
        <v>346</v>
      </c>
      <c r="B16" s="331" t="s">
        <v>347</v>
      </c>
      <c r="C16" s="319">
        <v>2024</v>
      </c>
      <c r="D16" s="332">
        <v>85.9</v>
      </c>
      <c r="E16" s="332">
        <v>88.3</v>
      </c>
      <c r="F16" s="332">
        <v>86.8</v>
      </c>
      <c r="G16" s="333">
        <v>85.2</v>
      </c>
      <c r="H16" s="332">
        <v>85.5</v>
      </c>
      <c r="I16" s="332">
        <v>84.3</v>
      </c>
      <c r="J16" s="332">
        <v>85.3</v>
      </c>
      <c r="K16" s="332">
        <v>84.8</v>
      </c>
      <c r="L16" s="333">
        <v>84.8</v>
      </c>
      <c r="M16" s="333">
        <v>87</v>
      </c>
      <c r="N16" s="333">
        <v>87.1</v>
      </c>
      <c r="O16" s="333">
        <v>86.5</v>
      </c>
      <c r="P16" s="326"/>
    </row>
    <row r="17" spans="1:16" ht="15.75" customHeight="1">
      <c r="A17" s="323" t="s">
        <v>346</v>
      </c>
      <c r="B17" s="334" t="s">
        <v>347</v>
      </c>
      <c r="C17" s="319" t="s">
        <v>336</v>
      </c>
      <c r="D17" s="332">
        <v>86.4</v>
      </c>
      <c r="E17" s="332">
        <v>87.8</v>
      </c>
      <c r="F17" s="332">
        <v>89.2</v>
      </c>
      <c r="G17" s="333">
        <v>84.8</v>
      </c>
      <c r="H17" s="332">
        <v>83.2</v>
      </c>
      <c r="I17" s="332">
        <v>83.9</v>
      </c>
      <c r="J17" s="333">
        <v>86</v>
      </c>
      <c r="K17" s="332">
        <v>84.9</v>
      </c>
      <c r="L17" s="333"/>
      <c r="M17" s="333"/>
      <c r="N17" s="333"/>
      <c r="O17" s="333"/>
      <c r="P17" s="326"/>
    </row>
    <row r="18" spans="1:16" ht="15.75" customHeight="1">
      <c r="A18" s="335" t="s">
        <v>348</v>
      </c>
      <c r="B18" s="336"/>
      <c r="C18" s="336"/>
      <c r="D18" s="336"/>
      <c r="E18" s="336"/>
      <c r="F18" s="336"/>
      <c r="G18" s="336"/>
      <c r="H18" s="336"/>
      <c r="I18" s="336"/>
      <c r="J18" s="336"/>
      <c r="K18" s="336"/>
      <c r="L18" s="336"/>
      <c r="M18" s="336"/>
      <c r="N18" s="336"/>
      <c r="O18" s="336"/>
    </row>
    <row r="19" spans="1:16" ht="15.75" customHeight="1">
      <c r="A19" s="317" t="s">
        <v>333</v>
      </c>
      <c r="B19" s="318" t="s">
        <v>334</v>
      </c>
      <c r="C19" s="319">
        <v>2024</v>
      </c>
      <c r="D19" s="337">
        <v>1008</v>
      </c>
      <c r="E19" s="337">
        <v>1009</v>
      </c>
      <c r="F19" s="337">
        <v>1006</v>
      </c>
      <c r="G19" s="337">
        <v>1007</v>
      </c>
      <c r="H19" s="338">
        <v>1002</v>
      </c>
      <c r="I19" s="338">
        <v>1000</v>
      </c>
      <c r="J19" s="338">
        <v>1000</v>
      </c>
      <c r="K19" s="338">
        <v>994</v>
      </c>
      <c r="L19" s="338">
        <v>993</v>
      </c>
      <c r="M19" s="338">
        <v>988</v>
      </c>
      <c r="N19" s="338">
        <v>989</v>
      </c>
      <c r="O19" s="320">
        <v>987</v>
      </c>
    </row>
    <row r="20" spans="1:16" ht="15.75" customHeight="1">
      <c r="A20" s="323" t="s">
        <v>335</v>
      </c>
      <c r="B20" s="324" t="s">
        <v>334</v>
      </c>
      <c r="C20" s="319" t="s">
        <v>336</v>
      </c>
      <c r="D20" s="337">
        <v>970</v>
      </c>
      <c r="E20" s="337">
        <v>968</v>
      </c>
      <c r="F20" s="337">
        <v>963</v>
      </c>
      <c r="G20" s="337">
        <v>970</v>
      </c>
      <c r="H20" s="338">
        <v>981</v>
      </c>
      <c r="I20" s="338">
        <v>973</v>
      </c>
      <c r="J20" s="338">
        <v>965</v>
      </c>
      <c r="K20" s="338">
        <v>967</v>
      </c>
      <c r="L20" s="338"/>
      <c r="M20" s="338"/>
      <c r="N20" s="338"/>
      <c r="O20" s="320"/>
      <c r="P20" s="339"/>
    </row>
    <row r="21" spans="1:16" ht="15.75" customHeight="1">
      <c r="A21" s="317" t="s">
        <v>337</v>
      </c>
      <c r="B21" s="318" t="s">
        <v>334</v>
      </c>
      <c r="C21" s="319">
        <v>2024</v>
      </c>
      <c r="D21" s="325">
        <v>31201671</v>
      </c>
      <c r="E21" s="325">
        <v>31189755</v>
      </c>
      <c r="F21" s="325">
        <v>31074582</v>
      </c>
      <c r="G21" s="325">
        <v>31051307</v>
      </c>
      <c r="H21" s="325">
        <v>30939177</v>
      </c>
      <c r="I21" s="325">
        <v>30967396</v>
      </c>
      <c r="J21" s="325">
        <v>31028179</v>
      </c>
      <c r="K21" s="325">
        <v>30819920</v>
      </c>
      <c r="L21" s="325">
        <v>31149452</v>
      </c>
      <c r="M21" s="325">
        <v>31034783</v>
      </c>
      <c r="N21" s="325">
        <v>30992307</v>
      </c>
      <c r="O21" s="325">
        <v>30867161</v>
      </c>
    </row>
    <row r="22" spans="1:16" ht="15.75" customHeight="1">
      <c r="A22" s="323" t="s">
        <v>338</v>
      </c>
      <c r="B22" s="324" t="s">
        <v>334</v>
      </c>
      <c r="C22" s="319" t="s">
        <v>336</v>
      </c>
      <c r="D22" s="325">
        <v>30388507</v>
      </c>
      <c r="E22" s="325">
        <v>30500871</v>
      </c>
      <c r="F22" s="325">
        <v>30417893</v>
      </c>
      <c r="G22" s="325">
        <v>30578536</v>
      </c>
      <c r="H22" s="325">
        <v>30756669</v>
      </c>
      <c r="I22" s="325">
        <v>30629477</v>
      </c>
      <c r="J22" s="325">
        <v>30529282</v>
      </c>
      <c r="K22" s="325">
        <v>30618140</v>
      </c>
      <c r="L22" s="325"/>
      <c r="M22" s="325"/>
      <c r="N22" s="325"/>
      <c r="O22" s="325"/>
    </row>
    <row r="23" spans="1:16" ht="15.75" customHeight="1">
      <c r="A23" s="317" t="s">
        <v>339</v>
      </c>
      <c r="B23" s="318" t="s">
        <v>334</v>
      </c>
      <c r="C23" s="319">
        <v>2024</v>
      </c>
      <c r="D23" s="325">
        <v>26480385</v>
      </c>
      <c r="E23" s="325">
        <v>27152689</v>
      </c>
      <c r="F23" s="325">
        <v>26567226</v>
      </c>
      <c r="G23" s="325">
        <v>26109203</v>
      </c>
      <c r="H23" s="325">
        <v>25876099</v>
      </c>
      <c r="I23" s="325">
        <v>25399083</v>
      </c>
      <c r="J23" s="325">
        <v>26042931</v>
      </c>
      <c r="K23" s="325">
        <v>25782439</v>
      </c>
      <c r="L23" s="325">
        <v>25907321</v>
      </c>
      <c r="M23" s="325">
        <v>26470654</v>
      </c>
      <c r="N23" s="325">
        <v>26316958</v>
      </c>
      <c r="O23" s="325">
        <v>26440825</v>
      </c>
    </row>
    <row r="24" spans="1:16" ht="15.75" customHeight="1">
      <c r="A24" s="323" t="s">
        <v>340</v>
      </c>
      <c r="B24" s="324" t="s">
        <v>334</v>
      </c>
      <c r="C24" s="319" t="s">
        <v>336</v>
      </c>
      <c r="D24" s="325">
        <v>25914609</v>
      </c>
      <c r="E24" s="325">
        <v>26374348</v>
      </c>
      <c r="F24" s="325">
        <v>26842771</v>
      </c>
      <c r="G24" s="325">
        <v>25535302</v>
      </c>
      <c r="H24" s="325">
        <v>25163075</v>
      </c>
      <c r="I24" s="325">
        <v>25314356</v>
      </c>
      <c r="J24" s="325">
        <v>26204708</v>
      </c>
      <c r="K24" s="325">
        <v>25427327</v>
      </c>
      <c r="L24" s="325"/>
      <c r="M24" s="325"/>
      <c r="N24" s="325"/>
      <c r="O24" s="325"/>
    </row>
    <row r="25" spans="1:16" ht="15.75" customHeight="1">
      <c r="A25" s="317" t="s">
        <v>341</v>
      </c>
      <c r="B25" s="327" t="s">
        <v>342</v>
      </c>
      <c r="C25" s="319">
        <v>2024</v>
      </c>
      <c r="D25" s="325">
        <v>682211</v>
      </c>
      <c r="E25" s="325">
        <v>646983</v>
      </c>
      <c r="F25" s="325">
        <v>715441</v>
      </c>
      <c r="G25" s="325">
        <v>664064</v>
      </c>
      <c r="H25" s="325">
        <v>656026</v>
      </c>
      <c r="I25" s="325">
        <v>630989</v>
      </c>
      <c r="J25" s="325">
        <v>655487</v>
      </c>
      <c r="K25" s="325">
        <v>654606</v>
      </c>
      <c r="L25" s="325">
        <v>631889</v>
      </c>
      <c r="M25" s="325">
        <v>650653</v>
      </c>
      <c r="N25" s="325">
        <v>661010</v>
      </c>
      <c r="O25" s="325">
        <v>688839</v>
      </c>
    </row>
    <row r="26" spans="1:16" ht="15.75" customHeight="1">
      <c r="A26" s="323" t="s">
        <v>343</v>
      </c>
      <c r="B26" s="328" t="s">
        <v>342</v>
      </c>
      <c r="C26" s="319" t="s">
        <v>336</v>
      </c>
      <c r="D26" s="325">
        <v>666645</v>
      </c>
      <c r="E26" s="325">
        <v>615949</v>
      </c>
      <c r="F26" s="325">
        <v>696378</v>
      </c>
      <c r="G26" s="325">
        <v>695778</v>
      </c>
      <c r="H26" s="325">
        <v>650750</v>
      </c>
      <c r="I26" s="325">
        <v>619918</v>
      </c>
      <c r="J26" s="325">
        <v>663318</v>
      </c>
      <c r="K26" s="325">
        <v>677794</v>
      </c>
      <c r="L26" s="325"/>
      <c r="M26" s="325"/>
      <c r="N26" s="325"/>
      <c r="O26" s="325"/>
    </row>
    <row r="27" spans="1:16" ht="15.75" customHeight="1">
      <c r="A27" s="317" t="s">
        <v>344</v>
      </c>
      <c r="B27" s="318" t="s">
        <v>334</v>
      </c>
      <c r="C27" s="319">
        <v>2024</v>
      </c>
      <c r="D27" s="329">
        <v>25.9</v>
      </c>
      <c r="E27" s="330">
        <v>24.2</v>
      </c>
      <c r="F27" s="329">
        <v>26.7</v>
      </c>
      <c r="G27" s="330">
        <v>25.3</v>
      </c>
      <c r="H27" s="329">
        <v>25.4</v>
      </c>
      <c r="I27" s="330">
        <v>24.7</v>
      </c>
      <c r="J27" s="330">
        <v>25.6</v>
      </c>
      <c r="K27" s="330">
        <v>25.3</v>
      </c>
      <c r="L27" s="330">
        <v>24.5</v>
      </c>
      <c r="M27" s="329">
        <v>25.2</v>
      </c>
      <c r="N27" s="330">
        <v>25.1</v>
      </c>
      <c r="O27" s="330">
        <v>26.2</v>
      </c>
    </row>
    <row r="28" spans="1:16" ht="15.75" customHeight="1">
      <c r="A28" s="323" t="s">
        <v>345</v>
      </c>
      <c r="B28" s="324" t="s">
        <v>334</v>
      </c>
      <c r="C28" s="319" t="s">
        <v>336</v>
      </c>
      <c r="D28" s="329">
        <v>25.6</v>
      </c>
      <c r="E28" s="330">
        <v>23.6</v>
      </c>
      <c r="F28" s="329">
        <v>26.2</v>
      </c>
      <c r="G28" s="330">
        <v>26.6</v>
      </c>
      <c r="H28" s="329">
        <v>25.7</v>
      </c>
      <c r="I28" s="330">
        <v>24.6</v>
      </c>
      <c r="J28" s="330">
        <v>25.8</v>
      </c>
      <c r="K28" s="330">
        <v>26.5</v>
      </c>
      <c r="L28" s="330"/>
      <c r="M28" s="329"/>
      <c r="N28" s="330"/>
      <c r="O28" s="330"/>
    </row>
    <row r="29" spans="1:16" ht="15.75" customHeight="1">
      <c r="A29" s="317" t="s">
        <v>346</v>
      </c>
      <c r="B29" s="331" t="s">
        <v>347</v>
      </c>
      <c r="C29" s="319">
        <v>2024</v>
      </c>
      <c r="D29" s="333">
        <v>84.9</v>
      </c>
      <c r="E29" s="333">
        <v>87.1</v>
      </c>
      <c r="F29" s="333">
        <v>85.5</v>
      </c>
      <c r="G29" s="333">
        <v>84.1</v>
      </c>
      <c r="H29" s="333">
        <v>83.6</v>
      </c>
      <c r="I29" s="333">
        <v>82</v>
      </c>
      <c r="J29" s="333">
        <v>83.9</v>
      </c>
      <c r="K29" s="333">
        <v>83.7</v>
      </c>
      <c r="L29" s="333">
        <v>83.2</v>
      </c>
      <c r="M29" s="333">
        <v>85.3</v>
      </c>
      <c r="N29" s="333">
        <v>84.9</v>
      </c>
      <c r="O29" s="333">
        <v>85.7</v>
      </c>
    </row>
    <row r="30" spans="1:16" ht="15.75" customHeight="1">
      <c r="A30" s="323" t="s">
        <v>346</v>
      </c>
      <c r="B30" s="334" t="s">
        <v>347</v>
      </c>
      <c r="C30" s="319" t="s">
        <v>336</v>
      </c>
      <c r="D30" s="333">
        <v>85.3</v>
      </c>
      <c r="E30" s="333">
        <v>86.5</v>
      </c>
      <c r="F30" s="333">
        <v>88.2</v>
      </c>
      <c r="G30" s="333">
        <v>83.5</v>
      </c>
      <c r="H30" s="333">
        <v>81.8</v>
      </c>
      <c r="I30" s="333">
        <v>82.6</v>
      </c>
      <c r="J30" s="333">
        <v>85.8</v>
      </c>
      <c r="K30" s="333">
        <v>83</v>
      </c>
      <c r="L30" s="333"/>
      <c r="M30" s="333"/>
      <c r="N30" s="333"/>
      <c r="O30" s="333"/>
    </row>
    <row r="31" spans="1:16" ht="15.75" customHeight="1">
      <c r="A31" s="335" t="s">
        <v>349</v>
      </c>
      <c r="B31" s="336"/>
      <c r="C31" s="336"/>
      <c r="D31" s="336"/>
      <c r="E31" s="336"/>
      <c r="F31" s="336"/>
      <c r="G31" s="336"/>
      <c r="H31" s="336"/>
      <c r="I31" s="336"/>
      <c r="J31" s="336"/>
      <c r="K31" s="336"/>
      <c r="L31" s="336"/>
      <c r="M31" s="336"/>
      <c r="N31" s="336"/>
      <c r="O31" s="336"/>
    </row>
    <row r="32" spans="1:16" ht="15.75" customHeight="1">
      <c r="A32" s="317" t="s">
        <v>333</v>
      </c>
      <c r="B32" s="318" t="s">
        <v>334</v>
      </c>
      <c r="C32" s="319">
        <v>2024</v>
      </c>
      <c r="D32" s="330">
        <v>825</v>
      </c>
      <c r="E32" s="330">
        <v>832</v>
      </c>
      <c r="F32" s="330">
        <v>834</v>
      </c>
      <c r="G32" s="330">
        <v>832</v>
      </c>
      <c r="H32" s="330">
        <v>829</v>
      </c>
      <c r="I32" s="330">
        <v>836</v>
      </c>
      <c r="J32" s="330">
        <v>838</v>
      </c>
      <c r="K32" s="330">
        <v>829</v>
      </c>
      <c r="L32" s="330">
        <v>831</v>
      </c>
      <c r="M32" s="330">
        <v>828</v>
      </c>
      <c r="N32" s="330">
        <v>835</v>
      </c>
      <c r="O32" s="330">
        <v>837</v>
      </c>
    </row>
    <row r="33" spans="1:16" ht="15.75" customHeight="1">
      <c r="A33" s="323" t="s">
        <v>335</v>
      </c>
      <c r="B33" s="324" t="s">
        <v>334</v>
      </c>
      <c r="C33" s="319" t="s">
        <v>336</v>
      </c>
      <c r="D33" s="330">
        <v>838</v>
      </c>
      <c r="E33" s="330">
        <v>837</v>
      </c>
      <c r="F33" s="330">
        <v>834</v>
      </c>
      <c r="G33" s="330">
        <v>846</v>
      </c>
      <c r="H33" s="330">
        <v>849</v>
      </c>
      <c r="I33" s="330">
        <v>857</v>
      </c>
      <c r="J33" s="330">
        <v>857</v>
      </c>
      <c r="K33" s="330">
        <v>865</v>
      </c>
      <c r="L33" s="330"/>
      <c r="M33" s="330"/>
      <c r="N33" s="330"/>
      <c r="O33" s="330"/>
    </row>
    <row r="34" spans="1:16" ht="15.75" customHeight="1">
      <c r="A34" s="317" t="s">
        <v>337</v>
      </c>
      <c r="B34" s="318" t="s">
        <v>334</v>
      </c>
      <c r="C34" s="319">
        <v>2024</v>
      </c>
      <c r="D34" s="325">
        <v>12210317</v>
      </c>
      <c r="E34" s="325">
        <v>12337445</v>
      </c>
      <c r="F34" s="325">
        <v>12383841</v>
      </c>
      <c r="G34" s="325">
        <v>12292979</v>
      </c>
      <c r="H34" s="325">
        <v>12363337</v>
      </c>
      <c r="I34" s="325">
        <v>12492582</v>
      </c>
      <c r="J34" s="325">
        <v>12504986</v>
      </c>
      <c r="K34" s="325">
        <v>12434205</v>
      </c>
      <c r="L34" s="325">
        <v>12371254</v>
      </c>
      <c r="M34" s="325">
        <v>12353512</v>
      </c>
      <c r="N34" s="325">
        <v>12481920</v>
      </c>
      <c r="O34" s="325">
        <v>12552363</v>
      </c>
    </row>
    <row r="35" spans="1:16" ht="15.75" customHeight="1">
      <c r="A35" s="323" t="s">
        <v>338</v>
      </c>
      <c r="B35" s="324" t="s">
        <v>334</v>
      </c>
      <c r="C35" s="319" t="s">
        <v>336</v>
      </c>
      <c r="D35" s="325">
        <v>12553632</v>
      </c>
      <c r="E35" s="325">
        <v>12572806</v>
      </c>
      <c r="F35" s="325">
        <v>12562524</v>
      </c>
      <c r="G35" s="325">
        <v>12660899</v>
      </c>
      <c r="H35" s="325">
        <v>12648139</v>
      </c>
      <c r="I35" s="325">
        <v>12784608</v>
      </c>
      <c r="J35" s="325">
        <v>12866180</v>
      </c>
      <c r="K35" s="325">
        <v>12977828</v>
      </c>
      <c r="L35" s="325"/>
      <c r="M35" s="325"/>
      <c r="N35" s="325"/>
      <c r="O35" s="325"/>
    </row>
    <row r="36" spans="1:16" ht="15.75" customHeight="1">
      <c r="A36" s="317" t="s">
        <v>339</v>
      </c>
      <c r="B36" s="318" t="s">
        <v>334</v>
      </c>
      <c r="C36" s="319">
        <v>2024</v>
      </c>
      <c r="D36" s="325">
        <v>10512448</v>
      </c>
      <c r="E36" s="325">
        <v>10970862</v>
      </c>
      <c r="F36" s="325">
        <v>10763301</v>
      </c>
      <c r="G36" s="325">
        <v>10525908</v>
      </c>
      <c r="H36" s="325">
        <v>10817512</v>
      </c>
      <c r="I36" s="325">
        <v>10738732</v>
      </c>
      <c r="J36" s="325">
        <v>10623306</v>
      </c>
      <c r="K36" s="325">
        <v>10487399</v>
      </c>
      <c r="L36" s="325">
        <v>10595231</v>
      </c>
      <c r="M36" s="325">
        <v>10909216</v>
      </c>
      <c r="N36" s="325">
        <v>11141243</v>
      </c>
      <c r="O36" s="325">
        <v>10915446</v>
      </c>
    </row>
    <row r="37" spans="1:16" ht="15.75" customHeight="1">
      <c r="A37" s="323" t="s">
        <v>340</v>
      </c>
      <c r="B37" s="324" t="s">
        <v>334</v>
      </c>
      <c r="C37" s="319" t="s">
        <v>336</v>
      </c>
      <c r="D37" s="325">
        <v>11006977</v>
      </c>
      <c r="E37" s="325">
        <v>11263338</v>
      </c>
      <c r="F37" s="325">
        <v>11403311</v>
      </c>
      <c r="G37" s="325">
        <v>10869147</v>
      </c>
      <c r="H37" s="325">
        <v>10777679</v>
      </c>
      <c r="I37" s="325">
        <v>10987395</v>
      </c>
      <c r="J37" s="325">
        <v>11394167</v>
      </c>
      <c r="K37" s="325">
        <v>11487884</v>
      </c>
      <c r="L37" s="325"/>
      <c r="M37" s="325"/>
      <c r="N37" s="325"/>
      <c r="O37" s="325"/>
    </row>
    <row r="38" spans="1:16" ht="15.75" customHeight="1">
      <c r="A38" s="317" t="s">
        <v>341</v>
      </c>
      <c r="B38" s="327" t="s">
        <v>342</v>
      </c>
      <c r="C38" s="319">
        <v>2024</v>
      </c>
      <c r="D38" s="325">
        <v>269335</v>
      </c>
      <c r="E38" s="325">
        <v>259368</v>
      </c>
      <c r="F38" s="325">
        <v>280384</v>
      </c>
      <c r="G38" s="325">
        <v>255170</v>
      </c>
      <c r="H38" s="325">
        <v>266476</v>
      </c>
      <c r="I38" s="325">
        <v>263762</v>
      </c>
      <c r="J38" s="325">
        <v>270125</v>
      </c>
      <c r="K38" s="325">
        <v>264541</v>
      </c>
      <c r="L38" s="325">
        <v>257168</v>
      </c>
      <c r="M38" s="325">
        <v>278370</v>
      </c>
      <c r="N38" s="325">
        <v>279140</v>
      </c>
      <c r="O38" s="325">
        <v>285292</v>
      </c>
    </row>
    <row r="39" spans="1:16" ht="15.75" customHeight="1">
      <c r="A39" s="323" t="s">
        <v>343</v>
      </c>
      <c r="B39" s="328" t="s">
        <v>342</v>
      </c>
      <c r="C39" s="319" t="s">
        <v>336</v>
      </c>
      <c r="D39" s="325">
        <v>279592</v>
      </c>
      <c r="E39" s="325">
        <v>251635</v>
      </c>
      <c r="F39" s="325">
        <v>294091</v>
      </c>
      <c r="G39" s="325">
        <v>282945</v>
      </c>
      <c r="H39" s="325">
        <v>272769</v>
      </c>
      <c r="I39" s="325">
        <v>267167</v>
      </c>
      <c r="J39" s="325">
        <v>285626</v>
      </c>
      <c r="K39" s="325">
        <v>291863</v>
      </c>
      <c r="L39" s="325"/>
      <c r="M39" s="325"/>
      <c r="N39" s="325"/>
      <c r="O39" s="325"/>
    </row>
    <row r="40" spans="1:16" ht="15.75" customHeight="1">
      <c r="A40" s="317" t="s">
        <v>344</v>
      </c>
      <c r="B40" s="318" t="s">
        <v>334</v>
      </c>
      <c r="C40" s="319">
        <v>2024</v>
      </c>
      <c r="D40" s="329">
        <v>25.6</v>
      </c>
      <c r="E40" s="329">
        <v>24.2</v>
      </c>
      <c r="F40" s="329">
        <v>25.8</v>
      </c>
      <c r="G40" s="329">
        <v>24</v>
      </c>
      <c r="H40" s="329">
        <v>25</v>
      </c>
      <c r="I40" s="329">
        <v>24.5</v>
      </c>
      <c r="J40" s="329">
        <v>25.5</v>
      </c>
      <c r="K40" s="329">
        <v>25.3</v>
      </c>
      <c r="L40" s="329">
        <v>24.5</v>
      </c>
      <c r="M40" s="329">
        <v>26</v>
      </c>
      <c r="N40" s="329">
        <v>25.4</v>
      </c>
      <c r="O40" s="329">
        <v>25.9</v>
      </c>
      <c r="P40" s="340"/>
    </row>
    <row r="41" spans="1:16" ht="15.75" customHeight="1">
      <c r="A41" s="323" t="s">
        <v>345</v>
      </c>
      <c r="B41" s="324" t="s">
        <v>334</v>
      </c>
      <c r="C41" s="319" t="s">
        <v>336</v>
      </c>
      <c r="D41" s="329">
        <v>25.7</v>
      </c>
      <c r="E41" s="329">
        <v>22.8</v>
      </c>
      <c r="F41" s="329">
        <v>25.9</v>
      </c>
      <c r="G41" s="329">
        <v>25.4</v>
      </c>
      <c r="H41" s="329">
        <v>25.4</v>
      </c>
      <c r="I41" s="329">
        <v>24.6</v>
      </c>
      <c r="J41" s="329">
        <v>25.6</v>
      </c>
      <c r="K41" s="329">
        <v>25.8</v>
      </c>
      <c r="L41" s="329"/>
      <c r="M41" s="329"/>
      <c r="N41" s="329"/>
      <c r="O41" s="329"/>
    </row>
    <row r="42" spans="1:16" ht="15.75" customHeight="1">
      <c r="A42" s="317" t="s">
        <v>346</v>
      </c>
      <c r="B42" s="331" t="s">
        <v>347</v>
      </c>
      <c r="C42" s="319">
        <v>2024</v>
      </c>
      <c r="D42" s="333">
        <v>86.1</v>
      </c>
      <c r="E42" s="333">
        <v>88.9</v>
      </c>
      <c r="F42" s="333">
        <v>86.9</v>
      </c>
      <c r="G42" s="333">
        <v>85.6</v>
      </c>
      <c r="H42" s="333">
        <v>87.5</v>
      </c>
      <c r="I42" s="333">
        <v>86</v>
      </c>
      <c r="J42" s="333">
        <v>85</v>
      </c>
      <c r="K42" s="333">
        <v>84.3</v>
      </c>
      <c r="L42" s="333">
        <v>85.6</v>
      </c>
      <c r="M42" s="333">
        <v>88.3</v>
      </c>
      <c r="N42" s="333">
        <v>89.3</v>
      </c>
      <c r="O42" s="333">
        <v>87</v>
      </c>
    </row>
    <row r="43" spans="1:16" ht="15.75" customHeight="1">
      <c r="A43" s="323" t="s">
        <v>346</v>
      </c>
      <c r="B43" s="334" t="s">
        <v>347</v>
      </c>
      <c r="C43" s="319" t="s">
        <v>336</v>
      </c>
      <c r="D43" s="333">
        <v>87.7</v>
      </c>
      <c r="E43" s="333">
        <v>89.6</v>
      </c>
      <c r="F43" s="333">
        <v>90.8</v>
      </c>
      <c r="G43" s="333">
        <v>85.8</v>
      </c>
      <c r="H43" s="333">
        <v>85.2</v>
      </c>
      <c r="I43" s="333">
        <v>85.9</v>
      </c>
      <c r="J43" s="333">
        <v>88.6</v>
      </c>
      <c r="K43" s="333">
        <v>88.5</v>
      </c>
      <c r="L43" s="333"/>
      <c r="M43" s="333"/>
      <c r="N43" s="333"/>
      <c r="O43" s="333"/>
    </row>
    <row r="44" spans="1:16" ht="15.75" customHeight="1">
      <c r="A44" s="335" t="s">
        <v>350</v>
      </c>
      <c r="B44" s="335"/>
      <c r="C44" s="335"/>
      <c r="D44" s="335"/>
      <c r="E44" s="335"/>
      <c r="F44" s="335"/>
      <c r="G44" s="335"/>
      <c r="H44" s="335"/>
      <c r="I44" s="335"/>
      <c r="J44" s="335"/>
      <c r="K44" s="335"/>
      <c r="L44" s="335"/>
      <c r="M44" s="335"/>
      <c r="N44" s="335"/>
      <c r="O44" s="335"/>
    </row>
    <row r="45" spans="1:16" ht="15.75" customHeight="1">
      <c r="A45" s="317" t="s">
        <v>333</v>
      </c>
      <c r="B45" s="318" t="s">
        <v>334</v>
      </c>
      <c r="C45" s="319">
        <v>2024</v>
      </c>
      <c r="D45" s="341">
        <v>53</v>
      </c>
      <c r="E45" s="341">
        <v>53</v>
      </c>
      <c r="F45" s="341">
        <v>53</v>
      </c>
      <c r="G45" s="341">
        <v>53</v>
      </c>
      <c r="H45" s="341">
        <v>53</v>
      </c>
      <c r="I45" s="341">
        <v>52</v>
      </c>
      <c r="J45" s="341">
        <v>53</v>
      </c>
      <c r="K45" s="341">
        <v>51</v>
      </c>
      <c r="L45" s="341">
        <v>47</v>
      </c>
      <c r="M45" s="341">
        <v>45</v>
      </c>
      <c r="N45" s="341">
        <v>45</v>
      </c>
      <c r="O45" s="330">
        <v>43</v>
      </c>
    </row>
    <row r="46" spans="1:16" ht="15.75" customHeight="1">
      <c r="A46" s="323" t="s">
        <v>335</v>
      </c>
      <c r="B46" s="324" t="s">
        <v>334</v>
      </c>
      <c r="C46" s="319" t="s">
        <v>336</v>
      </c>
      <c r="D46" s="341">
        <v>42</v>
      </c>
      <c r="E46" s="341">
        <v>40</v>
      </c>
      <c r="F46" s="341">
        <v>40</v>
      </c>
      <c r="G46" s="341">
        <v>40</v>
      </c>
      <c r="H46" s="341">
        <v>41</v>
      </c>
      <c r="I46" s="341">
        <v>39</v>
      </c>
      <c r="J46" s="341">
        <v>38</v>
      </c>
      <c r="K46" s="341">
        <v>35</v>
      </c>
      <c r="L46" s="341"/>
      <c r="M46" s="341"/>
      <c r="N46" s="341"/>
      <c r="O46" s="330"/>
    </row>
    <row r="47" spans="1:16" ht="15.75" customHeight="1">
      <c r="A47" s="317" t="s">
        <v>337</v>
      </c>
      <c r="B47" s="318" t="s">
        <v>334</v>
      </c>
      <c r="C47" s="319">
        <v>2024</v>
      </c>
      <c r="D47" s="325">
        <v>2259593</v>
      </c>
      <c r="E47" s="325">
        <v>2259533</v>
      </c>
      <c r="F47" s="325">
        <v>2259533</v>
      </c>
      <c r="G47" s="325">
        <v>2250065</v>
      </c>
      <c r="H47" s="325">
        <v>2250065</v>
      </c>
      <c r="I47" s="325">
        <v>2247795</v>
      </c>
      <c r="J47" s="325">
        <v>2250065</v>
      </c>
      <c r="K47" s="325">
        <v>2242170</v>
      </c>
      <c r="L47" s="325">
        <v>2016320</v>
      </c>
      <c r="M47" s="325">
        <v>2013140</v>
      </c>
      <c r="N47" s="325">
        <v>2013340</v>
      </c>
      <c r="O47" s="325">
        <v>2008400</v>
      </c>
    </row>
    <row r="48" spans="1:16" ht="15.75" customHeight="1">
      <c r="A48" s="323" t="s">
        <v>338</v>
      </c>
      <c r="B48" s="324" t="s">
        <v>334</v>
      </c>
      <c r="C48" s="319" t="s">
        <v>336</v>
      </c>
      <c r="D48" s="325">
        <v>2008236</v>
      </c>
      <c r="E48" s="325">
        <v>2000810</v>
      </c>
      <c r="F48" s="325">
        <v>2000810</v>
      </c>
      <c r="G48" s="325">
        <v>2000630</v>
      </c>
      <c r="H48" s="325">
        <v>2004522</v>
      </c>
      <c r="I48" s="325">
        <v>1996444</v>
      </c>
      <c r="J48" s="325">
        <v>1994584</v>
      </c>
      <c r="K48" s="325">
        <v>1852922</v>
      </c>
      <c r="L48" s="325"/>
      <c r="M48" s="325"/>
      <c r="N48" s="325"/>
      <c r="O48" s="325"/>
    </row>
    <row r="49" spans="1:15" ht="15.75" customHeight="1">
      <c r="A49" s="317" t="s">
        <v>339</v>
      </c>
      <c r="B49" s="318" t="s">
        <v>334</v>
      </c>
      <c r="C49" s="319">
        <v>2024</v>
      </c>
      <c r="D49" s="325">
        <v>2007556</v>
      </c>
      <c r="E49" s="325">
        <v>2105672</v>
      </c>
      <c r="F49" s="325">
        <v>2093973</v>
      </c>
      <c r="G49" s="325">
        <v>1896910</v>
      </c>
      <c r="H49" s="325">
        <v>2062610</v>
      </c>
      <c r="I49" s="325">
        <v>2022377</v>
      </c>
      <c r="J49" s="325">
        <v>2006892</v>
      </c>
      <c r="K49" s="325">
        <v>1942548</v>
      </c>
      <c r="L49" s="325">
        <v>1719990</v>
      </c>
      <c r="M49" s="325">
        <v>1846752</v>
      </c>
      <c r="N49" s="325">
        <v>1824516</v>
      </c>
      <c r="O49" s="325">
        <v>1827329</v>
      </c>
    </row>
    <row r="50" spans="1:15" ht="15.75" customHeight="1">
      <c r="A50" s="323" t="s">
        <v>340</v>
      </c>
      <c r="B50" s="324" t="s">
        <v>334</v>
      </c>
      <c r="C50" s="319" t="s">
        <v>336</v>
      </c>
      <c r="D50" s="325">
        <v>1708072</v>
      </c>
      <c r="E50" s="325">
        <v>1699370</v>
      </c>
      <c r="F50" s="325">
        <v>1690115</v>
      </c>
      <c r="G50" s="325">
        <v>1592959</v>
      </c>
      <c r="H50" s="325">
        <v>1495320</v>
      </c>
      <c r="I50" s="325">
        <v>1362874</v>
      </c>
      <c r="J50" s="325">
        <v>1256614</v>
      </c>
      <c r="K50" s="325">
        <v>1295578</v>
      </c>
      <c r="L50" s="325"/>
      <c r="M50" s="325"/>
      <c r="N50" s="325"/>
      <c r="O50" s="325"/>
    </row>
    <row r="51" spans="1:15" ht="15.75" customHeight="1">
      <c r="A51" s="317" t="s">
        <v>341</v>
      </c>
      <c r="B51" s="327" t="s">
        <v>342</v>
      </c>
      <c r="C51" s="319">
        <v>2024</v>
      </c>
      <c r="D51" s="342">
        <v>53089</v>
      </c>
      <c r="E51" s="342">
        <v>51924</v>
      </c>
      <c r="F51" s="342">
        <v>56569</v>
      </c>
      <c r="G51" s="342">
        <v>52758</v>
      </c>
      <c r="H51" s="342">
        <v>50475</v>
      </c>
      <c r="I51" s="342">
        <v>45381</v>
      </c>
      <c r="J51" s="342">
        <v>47198</v>
      </c>
      <c r="K51" s="342">
        <v>48189</v>
      </c>
      <c r="L51" s="342">
        <v>44164</v>
      </c>
      <c r="M51" s="342">
        <v>45603</v>
      </c>
      <c r="N51" s="342">
        <v>46567</v>
      </c>
      <c r="O51" s="342">
        <v>45836</v>
      </c>
    </row>
    <row r="52" spans="1:15" ht="15.75" customHeight="1">
      <c r="A52" s="323" t="s">
        <v>343</v>
      </c>
      <c r="B52" s="328" t="s">
        <v>342</v>
      </c>
      <c r="C52" s="319" t="s">
        <v>336</v>
      </c>
      <c r="D52" s="342">
        <v>46218</v>
      </c>
      <c r="E52" s="342">
        <v>40872</v>
      </c>
      <c r="F52" s="342">
        <v>43510</v>
      </c>
      <c r="G52" s="342">
        <v>41279</v>
      </c>
      <c r="H52" s="342">
        <v>39473</v>
      </c>
      <c r="I52" s="342">
        <v>35901</v>
      </c>
      <c r="J52" s="342">
        <v>33198</v>
      </c>
      <c r="K52" s="342">
        <v>32725</v>
      </c>
      <c r="L52" s="342"/>
      <c r="M52" s="342"/>
      <c r="N52" s="342"/>
      <c r="O52" s="342"/>
    </row>
    <row r="53" spans="1:15" ht="15.75" customHeight="1">
      <c r="A53" s="317" t="s">
        <v>344</v>
      </c>
      <c r="B53" s="318" t="s">
        <v>334</v>
      </c>
      <c r="C53" s="319">
        <v>2024</v>
      </c>
      <c r="D53" s="329">
        <v>26.2</v>
      </c>
      <c r="E53" s="329">
        <v>25.2</v>
      </c>
      <c r="F53" s="329">
        <v>26.9</v>
      </c>
      <c r="G53" s="330">
        <v>26.4</v>
      </c>
      <c r="H53" s="330">
        <v>25.5</v>
      </c>
      <c r="I53" s="330">
        <v>22.2</v>
      </c>
      <c r="J53" s="329">
        <v>23.9</v>
      </c>
      <c r="K53" s="330">
        <v>24.4</v>
      </c>
      <c r="L53" s="329">
        <v>24.1</v>
      </c>
      <c r="M53" s="330">
        <v>25.6</v>
      </c>
      <c r="N53" s="330">
        <v>25.4</v>
      </c>
      <c r="O53" s="330">
        <v>25.1</v>
      </c>
    </row>
    <row r="54" spans="1:15" ht="15.75" customHeight="1">
      <c r="A54" s="323" t="s">
        <v>345</v>
      </c>
      <c r="B54" s="324" t="s">
        <v>334</v>
      </c>
      <c r="C54" s="319" t="s">
        <v>336</v>
      </c>
      <c r="D54" s="329">
        <v>26.2</v>
      </c>
      <c r="E54" s="329">
        <v>24</v>
      </c>
      <c r="F54" s="329">
        <v>25.7</v>
      </c>
      <c r="G54" s="330">
        <v>25.1</v>
      </c>
      <c r="H54" s="330">
        <v>25.6</v>
      </c>
      <c r="I54" s="330">
        <v>25.1</v>
      </c>
      <c r="J54" s="329">
        <v>25.3</v>
      </c>
      <c r="K54" s="330">
        <v>27.1</v>
      </c>
      <c r="L54" s="329"/>
      <c r="M54" s="330"/>
      <c r="N54" s="330"/>
      <c r="O54" s="330"/>
    </row>
    <row r="55" spans="1:15" ht="15.75" customHeight="1">
      <c r="A55" s="317" t="s">
        <v>346</v>
      </c>
      <c r="B55" s="331" t="s">
        <v>347</v>
      </c>
      <c r="C55" s="319">
        <v>2024</v>
      </c>
      <c r="D55" s="333">
        <v>88.8</v>
      </c>
      <c r="E55" s="333">
        <v>93.2</v>
      </c>
      <c r="F55" s="333">
        <v>92.7</v>
      </c>
      <c r="G55" s="333">
        <v>84.3</v>
      </c>
      <c r="H55" s="333">
        <v>91.7</v>
      </c>
      <c r="I55" s="333">
        <v>90</v>
      </c>
      <c r="J55" s="333">
        <v>89.2</v>
      </c>
      <c r="K55" s="333">
        <v>86.6</v>
      </c>
      <c r="L55" s="333">
        <v>85.3</v>
      </c>
      <c r="M55" s="333">
        <v>91.7</v>
      </c>
      <c r="N55" s="333">
        <v>90.6</v>
      </c>
      <c r="O55" s="333">
        <v>91</v>
      </c>
    </row>
    <row r="56" spans="1:15" ht="15.75" customHeight="1">
      <c r="A56" s="323" t="s">
        <v>346</v>
      </c>
      <c r="B56" s="334" t="s">
        <v>347</v>
      </c>
      <c r="C56" s="319" t="s">
        <v>336</v>
      </c>
      <c r="D56" s="333">
        <v>85.1</v>
      </c>
      <c r="E56" s="333">
        <v>84.9</v>
      </c>
      <c r="F56" s="333">
        <v>84.5</v>
      </c>
      <c r="G56" s="333">
        <v>79.599999999999994</v>
      </c>
      <c r="H56" s="333">
        <v>74.599999999999994</v>
      </c>
      <c r="I56" s="333">
        <v>68.3</v>
      </c>
      <c r="J56" s="333">
        <v>63</v>
      </c>
      <c r="K56" s="333">
        <v>69.900000000000006</v>
      </c>
      <c r="L56" s="333"/>
      <c r="M56" s="333"/>
      <c r="N56" s="333"/>
      <c r="O56" s="333"/>
    </row>
    <row r="57" spans="1:15" ht="15.75" customHeight="1">
      <c r="A57" s="335" t="s">
        <v>351</v>
      </c>
      <c r="B57" s="336"/>
      <c r="C57" s="336"/>
      <c r="D57" s="336"/>
      <c r="E57" s="336"/>
      <c r="F57" s="336"/>
      <c r="G57" s="336"/>
      <c r="H57" s="336"/>
      <c r="I57" s="336"/>
      <c r="J57" s="336"/>
      <c r="K57" s="336"/>
      <c r="L57" s="336"/>
      <c r="M57" s="336"/>
      <c r="N57" s="336"/>
      <c r="O57" s="336"/>
    </row>
    <row r="58" spans="1:15" ht="15.75" customHeight="1">
      <c r="A58" s="317" t="s">
        <v>333</v>
      </c>
      <c r="B58" s="318" t="s">
        <v>334</v>
      </c>
      <c r="C58" s="319">
        <v>2024</v>
      </c>
      <c r="D58" s="343">
        <v>616</v>
      </c>
      <c r="E58" s="330">
        <v>616</v>
      </c>
      <c r="F58" s="330">
        <v>614</v>
      </c>
      <c r="G58" s="330">
        <v>617</v>
      </c>
      <c r="H58" s="330">
        <v>617</v>
      </c>
      <c r="I58" s="330">
        <v>619</v>
      </c>
      <c r="J58" s="330">
        <v>620</v>
      </c>
      <c r="K58" s="330">
        <v>620</v>
      </c>
      <c r="L58" s="330">
        <v>619</v>
      </c>
      <c r="M58" s="330">
        <v>624</v>
      </c>
      <c r="N58" s="330">
        <v>624</v>
      </c>
      <c r="O58" s="330">
        <v>627</v>
      </c>
    </row>
    <row r="59" spans="1:15" ht="15.75" customHeight="1">
      <c r="A59" s="323" t="s">
        <v>335</v>
      </c>
      <c r="B59" s="324" t="s">
        <v>334</v>
      </c>
      <c r="C59" s="319" t="s">
        <v>336</v>
      </c>
      <c r="D59" s="343">
        <v>625</v>
      </c>
      <c r="E59" s="325">
        <v>625</v>
      </c>
      <c r="F59" s="330">
        <v>618</v>
      </c>
      <c r="G59" s="330">
        <v>628</v>
      </c>
      <c r="H59" s="330">
        <v>636</v>
      </c>
      <c r="I59" s="330">
        <v>628</v>
      </c>
      <c r="J59" s="330">
        <v>627</v>
      </c>
      <c r="K59" s="330">
        <v>632</v>
      </c>
      <c r="L59" s="330"/>
      <c r="M59" s="330"/>
      <c r="N59" s="330"/>
      <c r="O59" s="330"/>
    </row>
    <row r="60" spans="1:15" ht="15.75" customHeight="1">
      <c r="A60" s="317" t="s">
        <v>337</v>
      </c>
      <c r="B60" s="318" t="s">
        <v>334</v>
      </c>
      <c r="C60" s="319">
        <v>2024</v>
      </c>
      <c r="D60" s="344">
        <v>7179641</v>
      </c>
      <c r="E60" s="325">
        <v>7174479</v>
      </c>
      <c r="F60" s="325">
        <v>7153396</v>
      </c>
      <c r="G60" s="325">
        <v>7207964</v>
      </c>
      <c r="H60" s="325">
        <v>7206329</v>
      </c>
      <c r="I60" s="325">
        <v>7217700</v>
      </c>
      <c r="J60" s="325">
        <v>7221652</v>
      </c>
      <c r="K60" s="325">
        <v>7258621</v>
      </c>
      <c r="L60" s="325">
        <v>7206191</v>
      </c>
      <c r="M60" s="325">
        <v>7354239</v>
      </c>
      <c r="N60" s="325">
        <v>7381141</v>
      </c>
      <c r="O60" s="325">
        <v>7417789</v>
      </c>
    </row>
    <row r="61" spans="1:15" ht="15.75" customHeight="1">
      <c r="A61" s="323" t="s">
        <v>338</v>
      </c>
      <c r="B61" s="324" t="s">
        <v>334</v>
      </c>
      <c r="C61" s="319" t="s">
        <v>336</v>
      </c>
      <c r="D61" s="344">
        <v>7387925</v>
      </c>
      <c r="E61" s="325">
        <v>7385500</v>
      </c>
      <c r="F61" s="325">
        <v>7327885</v>
      </c>
      <c r="G61" s="325">
        <v>7451817</v>
      </c>
      <c r="H61" s="325">
        <v>7512168</v>
      </c>
      <c r="I61" s="325">
        <v>7404947</v>
      </c>
      <c r="J61" s="325">
        <v>7373024</v>
      </c>
      <c r="K61" s="325">
        <v>7483158</v>
      </c>
      <c r="L61" s="325"/>
      <c r="M61" s="325"/>
      <c r="N61" s="325"/>
      <c r="O61" s="325"/>
    </row>
    <row r="62" spans="1:15" ht="15.75" customHeight="1">
      <c r="A62" s="317" t="s">
        <v>339</v>
      </c>
      <c r="B62" s="318" t="s">
        <v>334</v>
      </c>
      <c r="C62" s="319">
        <v>2024</v>
      </c>
      <c r="D62" s="344">
        <v>6372398</v>
      </c>
      <c r="E62" s="325">
        <v>6522214</v>
      </c>
      <c r="F62" s="325">
        <v>6445827</v>
      </c>
      <c r="G62" s="325">
        <v>6438888</v>
      </c>
      <c r="H62" s="325">
        <v>6361116</v>
      </c>
      <c r="I62" s="325">
        <v>6435997</v>
      </c>
      <c r="J62" s="325">
        <v>6561474</v>
      </c>
      <c r="K62" s="325">
        <v>6547812</v>
      </c>
      <c r="L62" s="325">
        <v>6526690</v>
      </c>
      <c r="M62" s="325">
        <v>6687723</v>
      </c>
      <c r="N62" s="325">
        <v>6751507</v>
      </c>
      <c r="O62" s="325">
        <v>6529898</v>
      </c>
    </row>
    <row r="63" spans="1:15" ht="15.75" customHeight="1">
      <c r="A63" s="323" t="s">
        <v>340</v>
      </c>
      <c r="B63" s="324" t="s">
        <v>334</v>
      </c>
      <c r="C63" s="319" t="s">
        <v>336</v>
      </c>
      <c r="D63" s="344">
        <v>6607097</v>
      </c>
      <c r="E63" s="325">
        <v>6699635</v>
      </c>
      <c r="F63" s="325">
        <v>6737775</v>
      </c>
      <c r="G63" s="325">
        <v>6689582</v>
      </c>
      <c r="H63" s="325">
        <v>6613435</v>
      </c>
      <c r="I63" s="325">
        <v>6659645</v>
      </c>
      <c r="J63" s="325">
        <v>6544598</v>
      </c>
      <c r="K63" s="325">
        <v>6716640</v>
      </c>
      <c r="L63" s="325"/>
      <c r="M63" s="325"/>
      <c r="N63" s="325"/>
      <c r="O63" s="325"/>
    </row>
    <row r="64" spans="1:15" ht="15.75" customHeight="1">
      <c r="A64" s="317" t="s">
        <v>341</v>
      </c>
      <c r="B64" s="327" t="s">
        <v>342</v>
      </c>
      <c r="C64" s="319">
        <v>2024</v>
      </c>
      <c r="D64" s="345">
        <v>155493</v>
      </c>
      <c r="E64" s="342">
        <v>153054</v>
      </c>
      <c r="F64" s="342">
        <v>165754</v>
      </c>
      <c r="G64" s="342">
        <v>158368</v>
      </c>
      <c r="H64" s="342">
        <v>160209</v>
      </c>
      <c r="I64" s="342">
        <v>156397</v>
      </c>
      <c r="J64" s="342">
        <v>162925</v>
      </c>
      <c r="K64" s="342">
        <v>163477</v>
      </c>
      <c r="L64" s="342">
        <v>154002</v>
      </c>
      <c r="M64" s="342">
        <v>165244</v>
      </c>
      <c r="N64" s="342">
        <v>165318</v>
      </c>
      <c r="O64" s="342">
        <v>167342</v>
      </c>
    </row>
    <row r="65" spans="1:15" ht="15.75" customHeight="1">
      <c r="A65" s="323" t="s">
        <v>343</v>
      </c>
      <c r="B65" s="328" t="s">
        <v>342</v>
      </c>
      <c r="C65" s="319" t="s">
        <v>336</v>
      </c>
      <c r="D65" s="345">
        <v>161603</v>
      </c>
      <c r="E65" s="342">
        <v>154394</v>
      </c>
      <c r="F65" s="342">
        <v>170432</v>
      </c>
      <c r="G65" s="342">
        <v>169461</v>
      </c>
      <c r="H65" s="342">
        <v>167521</v>
      </c>
      <c r="I65" s="342">
        <v>160380</v>
      </c>
      <c r="J65" s="342">
        <v>161637</v>
      </c>
      <c r="K65" s="342">
        <v>167272</v>
      </c>
      <c r="L65" s="342"/>
      <c r="M65" s="342"/>
      <c r="N65" s="342"/>
      <c r="O65" s="342"/>
    </row>
    <row r="66" spans="1:15" ht="15.75" customHeight="1">
      <c r="A66" s="317" t="s">
        <v>344</v>
      </c>
      <c r="B66" s="318" t="s">
        <v>334</v>
      </c>
      <c r="C66" s="319">
        <v>2024</v>
      </c>
      <c r="D66" s="346">
        <v>24.6</v>
      </c>
      <c r="E66" s="329">
        <v>23.8</v>
      </c>
      <c r="F66" s="329">
        <v>25.6</v>
      </c>
      <c r="G66" s="329">
        <v>24.7</v>
      </c>
      <c r="H66" s="329">
        <v>25.1</v>
      </c>
      <c r="I66" s="329">
        <v>24.5</v>
      </c>
      <c r="J66" s="329">
        <v>25.2</v>
      </c>
      <c r="K66" s="329">
        <v>24.9</v>
      </c>
      <c r="L66" s="329">
        <v>23.7</v>
      </c>
      <c r="M66" s="329">
        <v>25</v>
      </c>
      <c r="N66" s="329">
        <v>24.8</v>
      </c>
      <c r="O66" s="329">
        <v>25.2</v>
      </c>
    </row>
    <row r="67" spans="1:15" ht="15.75" customHeight="1">
      <c r="A67" s="323" t="s">
        <v>345</v>
      </c>
      <c r="B67" s="324" t="s">
        <v>334</v>
      </c>
      <c r="C67" s="319" t="s">
        <v>336</v>
      </c>
      <c r="D67" s="346">
        <v>24.8</v>
      </c>
      <c r="E67" s="329">
        <v>23.3</v>
      </c>
      <c r="F67" s="329">
        <v>25.6</v>
      </c>
      <c r="G67" s="329">
        <v>25.3</v>
      </c>
      <c r="H67" s="329">
        <v>25.2</v>
      </c>
      <c r="I67" s="329">
        <v>24.4</v>
      </c>
      <c r="J67" s="329">
        <v>24.7</v>
      </c>
      <c r="K67" s="329">
        <v>25.5</v>
      </c>
      <c r="L67" s="329"/>
      <c r="M67" s="329"/>
      <c r="N67" s="329"/>
      <c r="O67" s="329"/>
    </row>
    <row r="68" spans="1:15" ht="15.75" customHeight="1">
      <c r="A68" s="317" t="s">
        <v>346</v>
      </c>
      <c r="B68" s="331" t="s">
        <v>347</v>
      </c>
      <c r="C68" s="319">
        <v>2024</v>
      </c>
      <c r="D68" s="347">
        <v>88.8</v>
      </c>
      <c r="E68" s="333">
        <v>90.9</v>
      </c>
      <c r="F68" s="333">
        <v>90.1</v>
      </c>
      <c r="G68" s="333">
        <v>89.3</v>
      </c>
      <c r="H68" s="333">
        <v>88.3</v>
      </c>
      <c r="I68" s="333">
        <v>89.2</v>
      </c>
      <c r="J68" s="333">
        <v>90.9</v>
      </c>
      <c r="K68" s="333">
        <v>90.2</v>
      </c>
      <c r="L68" s="333">
        <v>90.6</v>
      </c>
      <c r="M68" s="333">
        <v>90.9</v>
      </c>
      <c r="N68" s="333">
        <v>91.5</v>
      </c>
      <c r="O68" s="333">
        <v>88</v>
      </c>
    </row>
    <row r="69" spans="1:15" ht="15.75" customHeight="1">
      <c r="A69" s="323" t="s">
        <v>346</v>
      </c>
      <c r="B69" s="334" t="s">
        <v>347</v>
      </c>
      <c r="C69" s="319" t="s">
        <v>336</v>
      </c>
      <c r="D69" s="347">
        <v>89.4</v>
      </c>
      <c r="E69" s="333">
        <v>90.7</v>
      </c>
      <c r="F69" s="333">
        <v>91.9</v>
      </c>
      <c r="G69" s="333">
        <v>89.8</v>
      </c>
      <c r="H69" s="333">
        <v>88</v>
      </c>
      <c r="I69" s="333">
        <v>89.9</v>
      </c>
      <c r="J69" s="333">
        <v>88.8</v>
      </c>
      <c r="K69" s="333">
        <v>89.8</v>
      </c>
      <c r="L69" s="333"/>
      <c r="M69" s="333"/>
      <c r="N69" s="333"/>
      <c r="O69" s="333"/>
    </row>
    <row r="70" spans="1:15" s="349" customFormat="1" ht="11.25" customHeight="1">
      <c r="A70" s="348" t="s">
        <v>352</v>
      </c>
    </row>
    <row r="71" spans="1:15" s="349" customFormat="1" ht="11.25" customHeight="1">
      <c r="A71" s="350" t="s">
        <v>353</v>
      </c>
    </row>
    <row r="72" spans="1:15" s="349" customFormat="1" ht="11.25" customHeight="1">
      <c r="A72" s="350" t="s">
        <v>354</v>
      </c>
    </row>
    <row r="73" spans="1:15" s="349" customFormat="1" ht="11.25" customHeight="1">
      <c r="A73" s="350" t="s">
        <v>355</v>
      </c>
    </row>
    <row r="74" spans="1:15" s="349" customFormat="1" ht="11.25" customHeight="1">
      <c r="A74" s="350" t="s">
        <v>356</v>
      </c>
    </row>
    <row r="75" spans="1:15" s="349" customFormat="1" ht="11.25" customHeight="1">
      <c r="A75" s="350" t="s">
        <v>357</v>
      </c>
    </row>
    <row r="76" spans="1:15" s="349" customFormat="1" ht="11.25" customHeight="1">
      <c r="A76" s="350" t="s">
        <v>358</v>
      </c>
    </row>
    <row r="77" spans="1:15" s="349" customFormat="1" ht="11.25" customHeight="1">
      <c r="A77" s="350" t="s">
        <v>359</v>
      </c>
    </row>
    <row r="78" spans="1:15" s="349" customFormat="1" ht="11.25" customHeight="1">
      <c r="A78" s="350" t="s">
        <v>360</v>
      </c>
    </row>
    <row r="79" spans="1:15" s="349" customFormat="1" ht="11.25" customHeight="1">
      <c r="A79" s="351" t="s">
        <v>361</v>
      </c>
    </row>
    <row r="80" spans="1:15">
      <c r="A80" s="352" t="s">
        <v>2455</v>
      </c>
    </row>
    <row r="81" spans="1:1">
      <c r="A81" s="1838" t="s">
        <v>273</v>
      </c>
    </row>
  </sheetData>
  <hyperlinks>
    <hyperlink ref="A81" location="'Inhaltsverzeichnis '!A1" display="Zurück  zum Inhaltsverzeichnis" xr:uid="{E082493F-F819-4506-AA94-86E3C0F9AD8A}"/>
  </hyperlinks>
  <pageMargins left="0.59055118110236227" right="0" top="0.39370078740157483" bottom="0.19685039370078741" header="0.19685039370078741" footer="0.19685039370078741"/>
  <pageSetup paperSize="9" scale="75" orientation="portrait" r:id="rId1"/>
  <headerFooter alignWithMargins="0">
    <oddFooter>&amp;L&amp;D&amp;T&amp;R&amp;A</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FFF1-7011-4FE8-8A1D-EEE9B3EBFE0C}">
  <sheetPr>
    <tabColor rgb="FF00854A"/>
  </sheetPr>
  <dimension ref="A1:S43"/>
  <sheetViews>
    <sheetView showGridLines="0" zoomScaleNormal="100" workbookViewId="0"/>
  </sheetViews>
  <sheetFormatPr baseColWidth="10" defaultColWidth="10" defaultRowHeight="16.5"/>
  <cols>
    <col min="1" max="1" width="19.875" style="306" customWidth="1"/>
    <col min="2" max="2" width="14.75" style="306" customWidth="1"/>
    <col min="3" max="3" width="7.25" style="306" customWidth="1"/>
    <col min="4" max="16" width="7.875" style="306" customWidth="1"/>
    <col min="17" max="19" width="4.5" style="306" customWidth="1"/>
    <col min="20" max="23" width="4.25" style="306" customWidth="1"/>
    <col min="24" max="16384" width="10" style="306"/>
  </cols>
  <sheetData>
    <row r="1" spans="1:19" ht="18.95" customHeight="1">
      <c r="A1" s="304" t="s">
        <v>362</v>
      </c>
      <c r="B1" s="308"/>
      <c r="C1" s="308"/>
      <c r="D1" s="308"/>
      <c r="E1" s="308"/>
      <c r="F1" s="308"/>
      <c r="G1" s="308"/>
      <c r="H1" s="308"/>
      <c r="I1" s="308"/>
      <c r="J1" s="308"/>
      <c r="K1" s="308"/>
      <c r="L1" s="308"/>
      <c r="M1" s="308"/>
      <c r="N1" s="308"/>
      <c r="O1" s="353"/>
      <c r="P1" s="308"/>
      <c r="Q1" s="354"/>
      <c r="R1" s="354"/>
      <c r="S1" s="354"/>
    </row>
    <row r="2" spans="1:19" ht="18.95" customHeight="1">
      <c r="A2" s="307" t="s">
        <v>216</v>
      </c>
      <c r="B2" s="308"/>
      <c r="C2" s="308"/>
      <c r="D2" s="308"/>
      <c r="E2" s="308"/>
      <c r="F2" s="308"/>
      <c r="G2" s="308"/>
      <c r="H2" s="308"/>
      <c r="I2" s="308"/>
      <c r="J2" s="308"/>
      <c r="K2" s="308"/>
      <c r="L2" s="308"/>
      <c r="M2" s="308"/>
      <c r="N2" s="308"/>
      <c r="O2" s="353"/>
      <c r="P2" s="308"/>
      <c r="Q2" s="354"/>
      <c r="R2" s="354"/>
      <c r="S2" s="354"/>
    </row>
    <row r="3" spans="1:19" ht="18.95" customHeight="1">
      <c r="A3" s="307" t="s">
        <v>363</v>
      </c>
      <c r="B3" s="355"/>
      <c r="C3" s="355"/>
      <c r="D3" s="355"/>
      <c r="E3" s="355"/>
      <c r="F3" s="355"/>
      <c r="G3" s="355"/>
      <c r="H3" s="355"/>
      <c r="I3" s="355"/>
      <c r="J3" s="355"/>
      <c r="K3" s="355"/>
      <c r="L3" s="355"/>
      <c r="M3" s="355"/>
      <c r="N3" s="355"/>
      <c r="O3" s="356"/>
      <c r="P3" s="355"/>
      <c r="Q3" s="354"/>
      <c r="R3" s="354"/>
      <c r="S3" s="354"/>
    </row>
    <row r="4" spans="1:19" ht="32.25" customHeight="1">
      <c r="A4" s="312" t="s">
        <v>330</v>
      </c>
      <c r="B4" s="312" t="s">
        <v>331</v>
      </c>
      <c r="C4" s="315" t="s">
        <v>304</v>
      </c>
      <c r="D4" s="312" t="s">
        <v>227</v>
      </c>
      <c r="E4" s="315" t="s">
        <v>228</v>
      </c>
      <c r="F4" s="315" t="s">
        <v>229</v>
      </c>
      <c r="G4" s="315" t="s">
        <v>230</v>
      </c>
      <c r="H4" s="315" t="s">
        <v>231</v>
      </c>
      <c r="I4" s="312" t="s">
        <v>232</v>
      </c>
      <c r="J4" s="312" t="s">
        <v>221</v>
      </c>
      <c r="K4" s="315" t="s">
        <v>222</v>
      </c>
      <c r="L4" s="315" t="s">
        <v>223</v>
      </c>
      <c r="M4" s="315" t="s">
        <v>224</v>
      </c>
      <c r="N4" s="315" t="s">
        <v>225</v>
      </c>
      <c r="O4" s="315" t="s">
        <v>226</v>
      </c>
      <c r="P4" s="314" t="s">
        <v>364</v>
      </c>
      <c r="Q4" s="354"/>
      <c r="R4" s="354"/>
      <c r="S4" s="354"/>
    </row>
    <row r="5" spans="1:19">
      <c r="A5" s="357" t="s">
        <v>365</v>
      </c>
      <c r="B5" s="358" t="s">
        <v>334</v>
      </c>
      <c r="C5" s="359">
        <v>2024</v>
      </c>
      <c r="D5" s="360">
        <v>98</v>
      </c>
      <c r="E5" s="360">
        <v>107</v>
      </c>
      <c r="F5" s="360">
        <v>107</v>
      </c>
      <c r="G5" s="360">
        <v>105</v>
      </c>
      <c r="H5" s="360">
        <v>109</v>
      </c>
      <c r="I5" s="360">
        <v>108</v>
      </c>
      <c r="J5" s="360">
        <v>106</v>
      </c>
      <c r="K5" s="360">
        <v>109</v>
      </c>
      <c r="L5" s="360">
        <v>117</v>
      </c>
      <c r="M5" s="360">
        <v>125</v>
      </c>
      <c r="N5" s="360">
        <v>139</v>
      </c>
      <c r="O5" s="360">
        <v>153</v>
      </c>
      <c r="P5" s="360">
        <v>164</v>
      </c>
    </row>
    <row r="6" spans="1:19">
      <c r="A6" s="361" t="s">
        <v>366</v>
      </c>
      <c r="B6" s="362" t="s">
        <v>334</v>
      </c>
      <c r="C6" s="363" t="s">
        <v>367</v>
      </c>
      <c r="D6" s="360">
        <v>97</v>
      </c>
      <c r="E6" s="360">
        <v>103</v>
      </c>
      <c r="F6" s="360">
        <v>101</v>
      </c>
      <c r="G6" s="360">
        <v>106</v>
      </c>
      <c r="H6" s="360">
        <v>99</v>
      </c>
      <c r="I6" s="360">
        <v>101</v>
      </c>
      <c r="J6" s="360">
        <v>96</v>
      </c>
      <c r="K6" s="360">
        <v>96</v>
      </c>
      <c r="L6" s="360"/>
      <c r="M6" s="360"/>
      <c r="N6" s="360"/>
      <c r="O6" s="360"/>
      <c r="P6" s="360"/>
    </row>
    <row r="7" spans="1:19">
      <c r="A7" s="357" t="s">
        <v>368</v>
      </c>
      <c r="B7" s="358" t="s">
        <v>369</v>
      </c>
      <c r="C7" s="363">
        <v>2024</v>
      </c>
      <c r="D7" s="360">
        <v>91220.010999999999</v>
      </c>
      <c r="E7" s="360">
        <v>86830.395000000004</v>
      </c>
      <c r="F7" s="360">
        <v>89671.885999999999</v>
      </c>
      <c r="G7" s="360">
        <v>95790.79</v>
      </c>
      <c r="H7" s="360">
        <v>92701.92</v>
      </c>
      <c r="I7" s="360">
        <v>89989.990999999995</v>
      </c>
      <c r="J7" s="360">
        <v>98138.293000000005</v>
      </c>
      <c r="K7" s="360">
        <v>93295.948000000004</v>
      </c>
      <c r="L7" s="360">
        <v>91913.066000000006</v>
      </c>
      <c r="M7" s="360">
        <v>94036.706999999995</v>
      </c>
      <c r="N7" s="360">
        <v>94517.854000000007</v>
      </c>
      <c r="O7" s="360">
        <v>88553.546000000002</v>
      </c>
      <c r="P7" s="360">
        <v>1106660.4069999999</v>
      </c>
    </row>
    <row r="8" spans="1:19">
      <c r="A8" s="361" t="s">
        <v>368</v>
      </c>
      <c r="B8" s="362" t="s">
        <v>369</v>
      </c>
      <c r="C8" s="363" t="s">
        <v>367</v>
      </c>
      <c r="D8" s="360">
        <v>96957.167000000001</v>
      </c>
      <c r="E8" s="360">
        <v>84863.691000000006</v>
      </c>
      <c r="F8" s="360">
        <v>94265.384999999995</v>
      </c>
      <c r="G8" s="360">
        <v>94922.205000000002</v>
      </c>
      <c r="H8" s="360">
        <v>98200.664999999994</v>
      </c>
      <c r="I8" s="360">
        <v>92265.505999999994</v>
      </c>
      <c r="J8" s="360">
        <v>102433.845</v>
      </c>
      <c r="K8" s="360">
        <v>94491.49</v>
      </c>
      <c r="L8" s="360"/>
      <c r="M8" s="360"/>
      <c r="N8" s="360"/>
      <c r="O8" s="360"/>
      <c r="P8" s="360"/>
    </row>
    <row r="9" spans="1:19">
      <c r="A9" s="361" t="s">
        <v>368</v>
      </c>
      <c r="B9" s="358" t="s">
        <v>370</v>
      </c>
      <c r="C9" s="363">
        <v>2024</v>
      </c>
      <c r="D9" s="360">
        <v>51933.19</v>
      </c>
      <c r="E9" s="360">
        <v>49917.264999999999</v>
      </c>
      <c r="F9" s="360">
        <v>51092.440999999999</v>
      </c>
      <c r="G9" s="360">
        <v>54103.610999999997</v>
      </c>
      <c r="H9" s="360">
        <v>52441.381999999998</v>
      </c>
      <c r="I9" s="360">
        <v>50531.883000000002</v>
      </c>
      <c r="J9" s="360">
        <v>56751.747000000003</v>
      </c>
      <c r="K9" s="360">
        <v>53542.828000000001</v>
      </c>
      <c r="L9" s="360">
        <v>52240.125999999997</v>
      </c>
      <c r="M9" s="360">
        <v>52360.652000000002</v>
      </c>
      <c r="N9" s="360">
        <v>52354.963000000003</v>
      </c>
      <c r="O9" s="360">
        <v>49628.232000000004</v>
      </c>
      <c r="P9" s="360">
        <v>626898.31999999995</v>
      </c>
    </row>
    <row r="10" spans="1:19">
      <c r="A10" s="361" t="s">
        <v>368</v>
      </c>
      <c r="B10" s="362" t="s">
        <v>370</v>
      </c>
      <c r="C10" s="363" t="s">
        <v>367</v>
      </c>
      <c r="D10" s="360">
        <v>54355.017</v>
      </c>
      <c r="E10" s="360">
        <v>48141.877999999997</v>
      </c>
      <c r="F10" s="360">
        <v>53299.525999999998</v>
      </c>
      <c r="G10" s="360">
        <v>53404.061999999998</v>
      </c>
      <c r="H10" s="360">
        <v>54293.500999999997</v>
      </c>
      <c r="I10" s="360">
        <v>52956.593999999997</v>
      </c>
      <c r="J10" s="360">
        <v>57331.658000000003</v>
      </c>
      <c r="K10" s="360">
        <v>52947.091999999997</v>
      </c>
      <c r="L10" s="360"/>
      <c r="M10" s="360"/>
      <c r="N10" s="360"/>
      <c r="O10" s="360"/>
      <c r="P10" s="360"/>
    </row>
    <row r="11" spans="1:19">
      <c r="A11" s="357" t="s">
        <v>371</v>
      </c>
      <c r="B11" s="358" t="s">
        <v>369</v>
      </c>
      <c r="C11" s="363">
        <v>2024</v>
      </c>
      <c r="D11" s="360">
        <v>3400.0650000000001</v>
      </c>
      <c r="E11" s="360">
        <v>1639.0170000000001</v>
      </c>
      <c r="F11" s="360">
        <v>2905.38</v>
      </c>
      <c r="G11" s="360">
        <v>3762.326</v>
      </c>
      <c r="H11" s="360">
        <v>3033.306</v>
      </c>
      <c r="I11" s="360">
        <v>2893.0720000000001</v>
      </c>
      <c r="J11" s="360">
        <v>2780.6010000000001</v>
      </c>
      <c r="K11" s="360">
        <v>2581.6120000000001</v>
      </c>
      <c r="L11" s="360">
        <v>2702.9969999999998</v>
      </c>
      <c r="M11" s="360">
        <v>2633.3339999999998</v>
      </c>
      <c r="N11" s="360">
        <v>2251.4180000000001</v>
      </c>
      <c r="O11" s="360">
        <v>2298.4119999999998</v>
      </c>
      <c r="P11" s="360">
        <v>32881.54</v>
      </c>
    </row>
    <row r="12" spans="1:19">
      <c r="A12" s="361" t="s">
        <v>371</v>
      </c>
      <c r="B12" s="362" t="s">
        <v>369</v>
      </c>
      <c r="C12" s="363" t="s">
        <v>367</v>
      </c>
      <c r="D12" s="360">
        <v>3158.7750000000001</v>
      </c>
      <c r="E12" s="360">
        <v>2252.4029999999998</v>
      </c>
      <c r="F12" s="360">
        <v>1924.8689999999999</v>
      </c>
      <c r="G12" s="360">
        <v>2928.3629999999998</v>
      </c>
      <c r="H12" s="360">
        <v>1902.626</v>
      </c>
      <c r="I12" s="360" t="s">
        <v>372</v>
      </c>
      <c r="J12" s="360" t="s">
        <v>372</v>
      </c>
      <c r="K12" s="360" t="s">
        <v>372</v>
      </c>
      <c r="L12" s="360"/>
      <c r="M12" s="360"/>
      <c r="N12" s="360"/>
      <c r="O12" s="360"/>
      <c r="P12" s="360"/>
    </row>
    <row r="13" spans="1:19">
      <c r="A13" s="361" t="s">
        <v>371</v>
      </c>
      <c r="B13" s="358" t="s">
        <v>370</v>
      </c>
      <c r="C13" s="363">
        <v>2024</v>
      </c>
      <c r="D13" s="360">
        <v>2728.6170000000002</v>
      </c>
      <c r="E13" s="360">
        <v>1178.423</v>
      </c>
      <c r="F13" s="360">
        <v>2352.335</v>
      </c>
      <c r="G13" s="360">
        <v>3277.442</v>
      </c>
      <c r="H13" s="360">
        <v>2605.1489999999999</v>
      </c>
      <c r="I13" s="360">
        <v>2428.2910000000002</v>
      </c>
      <c r="J13" s="360">
        <v>2479.0639999999999</v>
      </c>
      <c r="K13" s="360">
        <v>2122.0459999999998</v>
      </c>
      <c r="L13" s="360">
        <v>2274.703</v>
      </c>
      <c r="M13" s="360">
        <v>1981.8109999999999</v>
      </c>
      <c r="N13" s="360">
        <v>1697.5250000000001</v>
      </c>
      <c r="O13" s="360">
        <v>1930.087</v>
      </c>
      <c r="P13" s="360">
        <v>27055.492999999999</v>
      </c>
    </row>
    <row r="14" spans="1:19">
      <c r="A14" s="361" t="s">
        <v>371</v>
      </c>
      <c r="B14" s="362" t="s">
        <v>370</v>
      </c>
      <c r="C14" s="363" t="s">
        <v>367</v>
      </c>
      <c r="D14" s="360">
        <v>2623.6579999999999</v>
      </c>
      <c r="E14" s="360">
        <v>1653.768</v>
      </c>
      <c r="F14" s="360">
        <v>1328.5360000000001</v>
      </c>
      <c r="G14" s="360">
        <v>2651.3739999999998</v>
      </c>
      <c r="H14" s="360">
        <v>1693.557</v>
      </c>
      <c r="I14" s="360" t="s">
        <v>372</v>
      </c>
      <c r="J14" s="360" t="s">
        <v>372</v>
      </c>
      <c r="K14" s="360" t="s">
        <v>372</v>
      </c>
      <c r="L14" s="360"/>
      <c r="M14" s="360"/>
      <c r="N14" s="360"/>
      <c r="O14" s="360"/>
      <c r="P14" s="360"/>
    </row>
    <row r="15" spans="1:19">
      <c r="A15" s="357" t="s">
        <v>373</v>
      </c>
      <c r="B15" s="358" t="s">
        <v>369</v>
      </c>
      <c r="C15" s="363">
        <v>2024</v>
      </c>
      <c r="D15" s="360">
        <v>1677.2280000000001</v>
      </c>
      <c r="E15" s="360">
        <v>1820.864</v>
      </c>
      <c r="F15" s="360">
        <v>1730.8009999999999</v>
      </c>
      <c r="G15" s="360">
        <v>1650.32</v>
      </c>
      <c r="H15" s="360">
        <v>1658.2260000000001</v>
      </c>
      <c r="I15" s="360">
        <v>1403.84</v>
      </c>
      <c r="J15" s="360">
        <v>1297.509</v>
      </c>
      <c r="K15" s="360">
        <v>1465.9780000000001</v>
      </c>
      <c r="L15" s="360">
        <v>1669.48</v>
      </c>
      <c r="M15" s="360">
        <v>1857.9649999999999</v>
      </c>
      <c r="N15" s="360">
        <v>1706.627</v>
      </c>
      <c r="O15" s="360">
        <v>2037.9349999999999</v>
      </c>
      <c r="P15" s="360">
        <v>19976.773000000001</v>
      </c>
    </row>
    <row r="16" spans="1:19">
      <c r="A16" s="361" t="s">
        <v>373</v>
      </c>
      <c r="B16" s="362" t="s">
        <v>369</v>
      </c>
      <c r="C16" s="363" t="s">
        <v>367</v>
      </c>
      <c r="D16" s="360">
        <v>1487.422</v>
      </c>
      <c r="E16" s="360">
        <v>1296.961</v>
      </c>
      <c r="F16" s="360">
        <v>1516.239</v>
      </c>
      <c r="G16" s="360">
        <v>1531.2909999999999</v>
      </c>
      <c r="H16" s="360">
        <v>1548.9079999999999</v>
      </c>
      <c r="I16" s="360">
        <v>1520.779</v>
      </c>
      <c r="J16" s="360">
        <v>1289.96</v>
      </c>
      <c r="K16" s="360">
        <v>972.67600000000004</v>
      </c>
      <c r="L16" s="360"/>
      <c r="M16" s="360"/>
      <c r="N16" s="360"/>
      <c r="O16" s="360"/>
      <c r="P16" s="360"/>
    </row>
    <row r="17" spans="1:16">
      <c r="A17" s="361" t="s">
        <v>373</v>
      </c>
      <c r="B17" s="358" t="s">
        <v>370</v>
      </c>
      <c r="C17" s="363">
        <v>2024</v>
      </c>
      <c r="D17" s="360">
        <v>771.26800000000003</v>
      </c>
      <c r="E17" s="360">
        <v>818.20899999999995</v>
      </c>
      <c r="F17" s="360">
        <v>773.90499999999997</v>
      </c>
      <c r="G17" s="360">
        <v>761.88400000000001</v>
      </c>
      <c r="H17" s="360">
        <v>784.33399999999995</v>
      </c>
      <c r="I17" s="360">
        <v>659.43899999999996</v>
      </c>
      <c r="J17" s="360">
        <v>654.10799999999995</v>
      </c>
      <c r="K17" s="360">
        <v>727.21199999999999</v>
      </c>
      <c r="L17" s="360">
        <v>754.05600000000004</v>
      </c>
      <c r="M17" s="360">
        <v>843.98900000000003</v>
      </c>
      <c r="N17" s="360">
        <v>796.38099999999997</v>
      </c>
      <c r="O17" s="360">
        <v>921.39599999999996</v>
      </c>
      <c r="P17" s="360">
        <v>9266.1810000000005</v>
      </c>
    </row>
    <row r="18" spans="1:16">
      <c r="A18" s="361" t="s">
        <v>373</v>
      </c>
      <c r="B18" s="362" t="s">
        <v>370</v>
      </c>
      <c r="C18" s="363" t="s">
        <v>367</v>
      </c>
      <c r="D18" s="360">
        <v>639.96799999999996</v>
      </c>
      <c r="E18" s="360">
        <v>588.81299999999999</v>
      </c>
      <c r="F18" s="360">
        <v>707.64</v>
      </c>
      <c r="G18" s="360">
        <v>747.75400000000002</v>
      </c>
      <c r="H18" s="360">
        <v>676.93299999999999</v>
      </c>
      <c r="I18" s="360">
        <v>724.00400000000002</v>
      </c>
      <c r="J18" s="360">
        <v>657.60299999999995</v>
      </c>
      <c r="K18" s="360">
        <v>501.59100000000001</v>
      </c>
      <c r="L18" s="360"/>
      <c r="M18" s="360"/>
      <c r="N18" s="360"/>
      <c r="O18" s="360"/>
      <c r="P18" s="360"/>
    </row>
    <row r="19" spans="1:16">
      <c r="A19" s="357" t="s">
        <v>374</v>
      </c>
      <c r="B19" s="358" t="s">
        <v>369</v>
      </c>
      <c r="C19" s="363">
        <v>2024</v>
      </c>
      <c r="D19" s="360">
        <v>0.23899999999999999</v>
      </c>
      <c r="E19" s="360">
        <v>9.2999999999999999E-2</v>
      </c>
      <c r="F19" s="360">
        <v>0.17399999999999999</v>
      </c>
      <c r="G19" s="360">
        <v>6.4000000000000001E-2</v>
      </c>
      <c r="H19" s="360" t="s">
        <v>372</v>
      </c>
      <c r="I19" s="360">
        <v>0.04</v>
      </c>
      <c r="J19" s="360" t="s">
        <v>372</v>
      </c>
      <c r="K19" s="360" t="s">
        <v>372</v>
      </c>
      <c r="L19" s="360">
        <v>136.614</v>
      </c>
      <c r="M19" s="360">
        <v>275.62599999999998</v>
      </c>
      <c r="N19" s="360">
        <v>523.92100000000005</v>
      </c>
      <c r="O19" s="360">
        <v>902.178</v>
      </c>
      <c r="P19" s="360">
        <v>2084.0569999999998</v>
      </c>
    </row>
    <row r="20" spans="1:16">
      <c r="A20" s="361" t="s">
        <v>374</v>
      </c>
      <c r="B20" s="362" t="s">
        <v>369</v>
      </c>
      <c r="C20" s="363" t="s">
        <v>367</v>
      </c>
      <c r="D20" s="360" t="s">
        <v>372</v>
      </c>
      <c r="E20" s="360" t="s">
        <v>372</v>
      </c>
      <c r="F20" s="360" t="s">
        <v>372</v>
      </c>
      <c r="G20" s="360" t="s">
        <v>372</v>
      </c>
      <c r="H20" s="360">
        <v>6.3E-2</v>
      </c>
      <c r="I20" s="360" t="s">
        <v>190</v>
      </c>
      <c r="J20" s="360" t="s">
        <v>372</v>
      </c>
      <c r="K20" s="360" t="s">
        <v>372</v>
      </c>
      <c r="L20" s="360"/>
      <c r="M20" s="360"/>
      <c r="N20" s="360"/>
      <c r="O20" s="360"/>
      <c r="P20" s="360"/>
    </row>
    <row r="21" spans="1:16">
      <c r="A21" s="361" t="s">
        <v>374</v>
      </c>
      <c r="B21" s="358" t="s">
        <v>370</v>
      </c>
      <c r="C21" s="363">
        <v>2024</v>
      </c>
      <c r="D21" s="360">
        <v>5.2999999999999999E-2</v>
      </c>
      <c r="E21" s="360">
        <v>0.02</v>
      </c>
      <c r="F21" s="360">
        <v>3.7999999999999999E-2</v>
      </c>
      <c r="G21" s="360">
        <v>1.4E-2</v>
      </c>
      <c r="H21" s="360" t="s">
        <v>372</v>
      </c>
      <c r="I21" s="360">
        <v>8.9999999999999993E-3</v>
      </c>
      <c r="J21" s="360" t="s">
        <v>372</v>
      </c>
      <c r="K21" s="360" t="s">
        <v>372</v>
      </c>
      <c r="L21" s="360">
        <v>32.506</v>
      </c>
      <c r="M21" s="360">
        <v>59.991999999999997</v>
      </c>
      <c r="N21" s="360">
        <v>110.816</v>
      </c>
      <c r="O21" s="360">
        <v>188.71</v>
      </c>
      <c r="P21" s="360">
        <v>452.2</v>
      </c>
    </row>
    <row r="22" spans="1:16">
      <c r="A22" s="361" t="s">
        <v>374</v>
      </c>
      <c r="B22" s="362" t="s">
        <v>370</v>
      </c>
      <c r="C22" s="363" t="s">
        <v>367</v>
      </c>
      <c r="D22" s="360" t="s">
        <v>372</v>
      </c>
      <c r="E22" s="360" t="s">
        <v>372</v>
      </c>
      <c r="F22" s="360" t="s">
        <v>372</v>
      </c>
      <c r="G22" s="360" t="s">
        <v>372</v>
      </c>
      <c r="H22" s="360">
        <v>1.4999999999999999E-2</v>
      </c>
      <c r="I22" s="360" t="s">
        <v>190</v>
      </c>
      <c r="J22" s="360" t="s">
        <v>372</v>
      </c>
      <c r="K22" s="360" t="s">
        <v>372</v>
      </c>
      <c r="L22" s="360"/>
      <c r="M22" s="360"/>
      <c r="N22" s="360"/>
      <c r="O22" s="360"/>
      <c r="P22" s="360"/>
    </row>
    <row r="23" spans="1:16">
      <c r="A23" s="357" t="s">
        <v>375</v>
      </c>
      <c r="B23" s="358" t="s">
        <v>369</v>
      </c>
      <c r="C23" s="363">
        <v>2024</v>
      </c>
      <c r="D23" s="360">
        <v>36931.321000000004</v>
      </c>
      <c r="E23" s="360">
        <v>33844.330999999998</v>
      </c>
      <c r="F23" s="360">
        <v>34649.248</v>
      </c>
      <c r="G23" s="360">
        <v>35180.758000000002</v>
      </c>
      <c r="H23" s="360">
        <v>33054.381000000001</v>
      </c>
      <c r="I23" s="360">
        <v>33212.686999999998</v>
      </c>
      <c r="J23" s="360">
        <v>34105.461000000003</v>
      </c>
      <c r="K23" s="360">
        <v>33002.959999999999</v>
      </c>
      <c r="L23" s="360">
        <v>31692.834999999999</v>
      </c>
      <c r="M23" s="360">
        <v>33667.677000000003</v>
      </c>
      <c r="N23" s="360">
        <v>34358.213000000003</v>
      </c>
      <c r="O23" s="360">
        <v>34408.480000000003</v>
      </c>
      <c r="P23" s="360">
        <v>408108.35200000001</v>
      </c>
    </row>
    <row r="24" spans="1:16">
      <c r="A24" s="361" t="s">
        <v>375</v>
      </c>
      <c r="B24" s="362" t="s">
        <v>369</v>
      </c>
      <c r="C24" s="363" t="s">
        <v>367</v>
      </c>
      <c r="D24" s="360">
        <v>36561.222000000002</v>
      </c>
      <c r="E24" s="360">
        <v>31755.212</v>
      </c>
      <c r="F24" s="360">
        <v>32754.491999999998</v>
      </c>
      <c r="G24" s="360">
        <v>34653.860999999997</v>
      </c>
      <c r="H24" s="360">
        <v>33775.849000000002</v>
      </c>
      <c r="I24" s="360">
        <v>25846.757000000001</v>
      </c>
      <c r="J24" s="360">
        <v>34948.17</v>
      </c>
      <c r="K24" s="360">
        <v>31236.293000000001</v>
      </c>
      <c r="L24" s="360"/>
      <c r="M24" s="360"/>
      <c r="N24" s="360"/>
      <c r="O24" s="360"/>
      <c r="P24" s="360"/>
    </row>
    <row r="25" spans="1:16">
      <c r="A25" s="361" t="s">
        <v>375</v>
      </c>
      <c r="B25" s="358" t="s">
        <v>370</v>
      </c>
      <c r="C25" s="363">
        <v>2024</v>
      </c>
      <c r="D25" s="360">
        <v>2656.4029999999998</v>
      </c>
      <c r="E25" s="360">
        <v>2500.355</v>
      </c>
      <c r="F25" s="360">
        <v>2470.4470000000001</v>
      </c>
      <c r="G25" s="360">
        <v>2534.538</v>
      </c>
      <c r="H25" s="360">
        <v>2528.1289999999999</v>
      </c>
      <c r="I25" s="360">
        <v>2344.5810000000001</v>
      </c>
      <c r="J25" s="360">
        <v>2553.1309999999999</v>
      </c>
      <c r="K25" s="360">
        <v>2525.7339999999999</v>
      </c>
      <c r="L25" s="360">
        <v>2428.346</v>
      </c>
      <c r="M25" s="360">
        <v>2555.136</v>
      </c>
      <c r="N25" s="360">
        <v>2522.9490000000001</v>
      </c>
      <c r="O25" s="360">
        <v>2612.3220000000001</v>
      </c>
      <c r="P25" s="360">
        <v>30232.071</v>
      </c>
    </row>
    <row r="26" spans="1:16">
      <c r="A26" s="361" t="s">
        <v>375</v>
      </c>
      <c r="B26" s="362" t="s">
        <v>370</v>
      </c>
      <c r="C26" s="363" t="s">
        <v>367</v>
      </c>
      <c r="D26" s="360">
        <v>2546.386</v>
      </c>
      <c r="E26" s="360">
        <v>2254.0390000000002</v>
      </c>
      <c r="F26" s="360">
        <v>2322.9589999999998</v>
      </c>
      <c r="G26" s="360">
        <v>2478.3000000000002</v>
      </c>
      <c r="H26" s="360">
        <v>2503.3739999999998</v>
      </c>
      <c r="I26" s="360">
        <v>1974.42</v>
      </c>
      <c r="J26" s="360">
        <v>2557.3879999999999</v>
      </c>
      <c r="K26" s="360">
        <v>2310.3560000000002</v>
      </c>
      <c r="L26" s="360"/>
      <c r="M26" s="360"/>
      <c r="N26" s="360"/>
      <c r="O26" s="360"/>
      <c r="P26" s="360"/>
    </row>
    <row r="27" spans="1:16">
      <c r="A27" s="357" t="s">
        <v>376</v>
      </c>
      <c r="B27" s="358" t="s">
        <v>369</v>
      </c>
      <c r="C27" s="363">
        <v>2024</v>
      </c>
      <c r="D27" s="360">
        <v>2.81</v>
      </c>
      <c r="E27" s="360">
        <v>3.0089999999999999</v>
      </c>
      <c r="F27" s="360">
        <v>5.2060000000000004</v>
      </c>
      <c r="G27" s="360">
        <v>6.0940000000000003</v>
      </c>
      <c r="H27" s="360">
        <v>5.6829999999999998</v>
      </c>
      <c r="I27" s="360">
        <v>5.2629999999999999</v>
      </c>
      <c r="J27" s="360">
        <v>5.8019999999999996</v>
      </c>
      <c r="K27" s="360">
        <v>6.7839999999999998</v>
      </c>
      <c r="L27" s="360">
        <v>5.44</v>
      </c>
      <c r="M27" s="360">
        <v>5.0739999999999998</v>
      </c>
      <c r="N27" s="360">
        <v>4.9580000000000002</v>
      </c>
      <c r="O27" s="360">
        <v>5.5979999999999999</v>
      </c>
      <c r="P27" s="360">
        <v>61.720999999999997</v>
      </c>
    </row>
    <row r="28" spans="1:16">
      <c r="A28" s="361" t="s">
        <v>377</v>
      </c>
      <c r="B28" s="362" t="s">
        <v>369</v>
      </c>
      <c r="C28" s="363" t="s">
        <v>367</v>
      </c>
      <c r="D28" s="360">
        <v>0.77300000000000002</v>
      </c>
      <c r="E28" s="360">
        <v>3.7519999999999998</v>
      </c>
      <c r="F28" s="360">
        <v>3.3090000000000002</v>
      </c>
      <c r="G28" s="360" t="s">
        <v>372</v>
      </c>
      <c r="H28" s="360" t="s">
        <v>372</v>
      </c>
      <c r="I28" s="360">
        <v>5.8540000000000001</v>
      </c>
      <c r="J28" s="360">
        <v>5.4980000000000002</v>
      </c>
      <c r="K28" s="360">
        <v>8.07</v>
      </c>
      <c r="L28" s="360"/>
      <c r="M28" s="360"/>
      <c r="N28" s="360"/>
      <c r="O28" s="360"/>
      <c r="P28" s="360"/>
    </row>
    <row r="29" spans="1:16">
      <c r="A29" s="361" t="s">
        <v>377</v>
      </c>
      <c r="B29" s="358" t="s">
        <v>370</v>
      </c>
      <c r="C29" s="363">
        <v>2024</v>
      </c>
      <c r="D29" s="360">
        <v>5.8000000000000003E-2</v>
      </c>
      <c r="E29" s="360">
        <v>4.9000000000000002E-2</v>
      </c>
      <c r="F29" s="360">
        <v>0.09</v>
      </c>
      <c r="G29" s="360">
        <v>0.10199999999999999</v>
      </c>
      <c r="H29" s="360">
        <v>8.5999999999999993E-2</v>
      </c>
      <c r="I29" s="360">
        <v>8.2000000000000003E-2</v>
      </c>
      <c r="J29" s="360">
        <v>9.5000000000000001E-2</v>
      </c>
      <c r="K29" s="360">
        <v>0.11799999999999999</v>
      </c>
      <c r="L29" s="360">
        <v>9.9000000000000005E-2</v>
      </c>
      <c r="M29" s="360">
        <v>9.0999999999999998E-2</v>
      </c>
      <c r="N29" s="360">
        <v>7.6999999999999999E-2</v>
      </c>
      <c r="O29" s="360">
        <v>0.10100000000000001</v>
      </c>
      <c r="P29" s="360">
        <v>1.048</v>
      </c>
    </row>
    <row r="30" spans="1:16">
      <c r="A30" s="361" t="s">
        <v>377</v>
      </c>
      <c r="B30" s="362" t="s">
        <v>370</v>
      </c>
      <c r="C30" s="363" t="s">
        <v>367</v>
      </c>
      <c r="D30" s="360">
        <v>1.4E-2</v>
      </c>
      <c r="E30" s="360">
        <v>6.3E-2</v>
      </c>
      <c r="F30" s="360">
        <v>5.8000000000000003E-2</v>
      </c>
      <c r="G30" s="360" t="s">
        <v>372</v>
      </c>
      <c r="H30" s="360" t="s">
        <v>372</v>
      </c>
      <c r="I30" s="360">
        <v>0.09</v>
      </c>
      <c r="J30" s="360">
        <v>8.3000000000000004E-2</v>
      </c>
      <c r="K30" s="360">
        <v>0.125</v>
      </c>
      <c r="L30" s="360"/>
      <c r="M30" s="360"/>
      <c r="N30" s="360"/>
      <c r="O30" s="360"/>
      <c r="P30" s="360"/>
    </row>
    <row r="31" spans="1:16">
      <c r="A31" s="357" t="s">
        <v>378</v>
      </c>
      <c r="B31" s="358" t="s">
        <v>369</v>
      </c>
      <c r="C31" s="363">
        <v>2024</v>
      </c>
      <c r="D31" s="360" t="s">
        <v>372</v>
      </c>
      <c r="E31" s="360" t="s">
        <v>372</v>
      </c>
      <c r="F31" s="360" t="s">
        <v>372</v>
      </c>
      <c r="G31" s="360" t="s">
        <v>372</v>
      </c>
      <c r="H31" s="360">
        <v>1.7000000000000001E-2</v>
      </c>
      <c r="I31" s="360" t="s">
        <v>372</v>
      </c>
      <c r="J31" s="360" t="s">
        <v>372</v>
      </c>
      <c r="K31" s="360" t="s">
        <v>372</v>
      </c>
      <c r="L31" s="360">
        <v>0.1</v>
      </c>
      <c r="M31" s="360">
        <v>6.8000000000000005E-2</v>
      </c>
      <c r="N31" s="360" t="s">
        <v>372</v>
      </c>
      <c r="O31" s="360" t="s">
        <v>372</v>
      </c>
      <c r="P31" s="360">
        <v>1.1339999999999999</v>
      </c>
    </row>
    <row r="32" spans="1:16">
      <c r="A32" s="361" t="s">
        <v>379</v>
      </c>
      <c r="B32" s="362" t="s">
        <v>369</v>
      </c>
      <c r="C32" s="363" t="s">
        <v>367</v>
      </c>
      <c r="D32" s="360" t="s">
        <v>372</v>
      </c>
      <c r="E32" s="360" t="s">
        <v>372</v>
      </c>
      <c r="F32" s="360" t="s">
        <v>372</v>
      </c>
      <c r="G32" s="364" t="s">
        <v>190</v>
      </c>
      <c r="H32" s="360" t="s">
        <v>372</v>
      </c>
      <c r="I32" s="360" t="s">
        <v>372</v>
      </c>
      <c r="J32" s="360" t="s">
        <v>372</v>
      </c>
      <c r="K32" s="360">
        <v>0.02</v>
      </c>
      <c r="L32" s="360"/>
      <c r="M32" s="360"/>
      <c r="N32" s="360"/>
      <c r="O32" s="360"/>
      <c r="P32" s="360"/>
    </row>
    <row r="33" spans="1:16">
      <c r="A33" s="361" t="s">
        <v>379</v>
      </c>
      <c r="B33" s="358" t="s">
        <v>370</v>
      </c>
      <c r="C33" s="363">
        <v>2024</v>
      </c>
      <c r="D33" s="360" t="s">
        <v>372</v>
      </c>
      <c r="E33" s="360" t="s">
        <v>372</v>
      </c>
      <c r="F33" s="360" t="s">
        <v>372</v>
      </c>
      <c r="G33" s="360" t="s">
        <v>372</v>
      </c>
      <c r="H33" s="360">
        <v>6.7000000000000004E-2</v>
      </c>
      <c r="I33" s="360" t="s">
        <v>372</v>
      </c>
      <c r="J33" s="360" t="s">
        <v>372</v>
      </c>
      <c r="K33" s="360" t="s">
        <v>372</v>
      </c>
      <c r="L33" s="360">
        <v>0.29099999999999998</v>
      </c>
      <c r="M33" s="360">
        <v>0.32700000000000001</v>
      </c>
      <c r="N33" s="360" t="s">
        <v>372</v>
      </c>
      <c r="O33" s="360" t="s">
        <v>372</v>
      </c>
      <c r="P33" s="360">
        <v>2.3559999999999999</v>
      </c>
    </row>
    <row r="34" spans="1:16">
      <c r="A34" s="361" t="s">
        <v>379</v>
      </c>
      <c r="B34" s="362" t="s">
        <v>370</v>
      </c>
      <c r="C34" s="363" t="s">
        <v>367</v>
      </c>
      <c r="D34" s="360" t="s">
        <v>372</v>
      </c>
      <c r="E34" s="360" t="s">
        <v>372</v>
      </c>
      <c r="F34" s="360" t="s">
        <v>372</v>
      </c>
      <c r="G34" s="364" t="s">
        <v>190</v>
      </c>
      <c r="H34" s="360" t="s">
        <v>372</v>
      </c>
      <c r="I34" s="360" t="s">
        <v>372</v>
      </c>
      <c r="J34" s="360" t="s">
        <v>372</v>
      </c>
      <c r="K34" s="360">
        <v>7.0999999999999994E-2</v>
      </c>
      <c r="L34" s="360"/>
      <c r="M34" s="360"/>
      <c r="N34" s="360"/>
      <c r="O34" s="360"/>
      <c r="P34" s="360"/>
    </row>
    <row r="35" spans="1:16">
      <c r="A35" s="357" t="s">
        <v>256</v>
      </c>
      <c r="B35" s="358" t="s">
        <v>369</v>
      </c>
      <c r="C35" s="363">
        <v>2024</v>
      </c>
      <c r="D35" s="360">
        <v>133231.712</v>
      </c>
      <c r="E35" s="360">
        <v>124137.781</v>
      </c>
      <c r="F35" s="360">
        <v>128962.757</v>
      </c>
      <c r="G35" s="360">
        <v>136390.36900000001</v>
      </c>
      <c r="H35" s="360">
        <v>130453.59699999999</v>
      </c>
      <c r="I35" s="360">
        <v>127504.924</v>
      </c>
      <c r="J35" s="360">
        <v>136408.9</v>
      </c>
      <c r="K35" s="360">
        <v>130517.148</v>
      </c>
      <c r="L35" s="360">
        <v>128120.806</v>
      </c>
      <c r="M35" s="360">
        <v>132476.459</v>
      </c>
      <c r="N35" s="360">
        <v>133363.05799999999</v>
      </c>
      <c r="O35" s="360">
        <v>128206.473</v>
      </c>
      <c r="P35" s="360">
        <v>1569773.9839999999</v>
      </c>
    </row>
    <row r="36" spans="1:16">
      <c r="A36" s="361" t="s">
        <v>256</v>
      </c>
      <c r="B36" s="362" t="s">
        <v>369</v>
      </c>
      <c r="C36" s="363" t="s">
        <v>367</v>
      </c>
      <c r="D36" s="360">
        <v>138165.565</v>
      </c>
      <c r="E36" s="360">
        <v>120172.07799999999</v>
      </c>
      <c r="F36" s="360">
        <v>130464.34299999999</v>
      </c>
      <c r="G36" s="360">
        <v>134040.71799999999</v>
      </c>
      <c r="H36" s="360">
        <v>135433.155</v>
      </c>
      <c r="I36" s="360">
        <v>121615.875</v>
      </c>
      <c r="J36" s="360">
        <v>140831.86300000001</v>
      </c>
      <c r="K36" s="360">
        <v>128770.976</v>
      </c>
      <c r="L36" s="360"/>
      <c r="M36" s="360"/>
      <c r="N36" s="360"/>
      <c r="O36" s="360"/>
      <c r="P36" s="360"/>
    </row>
    <row r="37" spans="1:16">
      <c r="A37" s="361" t="s">
        <v>256</v>
      </c>
      <c r="B37" s="358" t="s">
        <v>370</v>
      </c>
      <c r="C37" s="363">
        <v>2024</v>
      </c>
      <c r="D37" s="360">
        <v>58089.724000000002</v>
      </c>
      <c r="E37" s="360">
        <v>54414.442000000003</v>
      </c>
      <c r="F37" s="360">
        <v>56689.377</v>
      </c>
      <c r="G37" s="360">
        <v>60677.68</v>
      </c>
      <c r="H37" s="360">
        <v>58359.169000000002</v>
      </c>
      <c r="I37" s="360">
        <v>55964.341</v>
      </c>
      <c r="J37" s="360">
        <v>62458.699000000001</v>
      </c>
      <c r="K37" s="360">
        <v>58957.656999999999</v>
      </c>
      <c r="L37" s="360">
        <v>57730.34</v>
      </c>
      <c r="M37" s="360">
        <v>57802.050999999999</v>
      </c>
      <c r="N37" s="360">
        <v>57482.942000000003</v>
      </c>
      <c r="O37" s="360">
        <v>55281.247000000003</v>
      </c>
      <c r="P37" s="360">
        <v>693907.66899999999</v>
      </c>
    </row>
    <row r="38" spans="1:16">
      <c r="A38" s="361" t="s">
        <v>256</v>
      </c>
      <c r="B38" s="362" t="s">
        <v>370</v>
      </c>
      <c r="C38" s="363" t="s">
        <v>367</v>
      </c>
      <c r="D38" s="360">
        <v>60165.15</v>
      </c>
      <c r="E38" s="360">
        <v>52638.582999999999</v>
      </c>
      <c r="F38" s="360">
        <v>57658.794999999998</v>
      </c>
      <c r="G38" s="360">
        <v>59281.574999999997</v>
      </c>
      <c r="H38" s="360">
        <v>59167.519</v>
      </c>
      <c r="I38" s="360">
        <v>57178.404999999999</v>
      </c>
      <c r="J38" s="360">
        <v>62172.88</v>
      </c>
      <c r="K38" s="360">
        <v>57272.241000000002</v>
      </c>
      <c r="L38" s="360"/>
      <c r="M38" s="360"/>
      <c r="N38" s="360"/>
      <c r="O38" s="360"/>
      <c r="P38" s="360"/>
    </row>
    <row r="39" spans="1:16" s="366" customFormat="1" ht="12.75" customHeight="1">
      <c r="A39" s="365" t="s">
        <v>380</v>
      </c>
    </row>
    <row r="40" spans="1:16" s="366" customFormat="1" ht="12.75" customHeight="1">
      <c r="A40" s="365" t="s">
        <v>381</v>
      </c>
    </row>
    <row r="41" spans="1:16" s="366" customFormat="1" ht="12.75" customHeight="1">
      <c r="A41" s="365" t="s">
        <v>382</v>
      </c>
    </row>
    <row r="42" spans="1:16" s="366" customFormat="1" ht="12.75" customHeight="1">
      <c r="A42" s="365" t="s">
        <v>383</v>
      </c>
    </row>
    <row r="43" spans="1:16">
      <c r="A43" s="1838" t="s">
        <v>2454</v>
      </c>
    </row>
  </sheetData>
  <hyperlinks>
    <hyperlink ref="A43" location="'Inhaltsverzeichnis '!A1" display="Zurück  zum Inhaltsverzeichnis" xr:uid="{A27EB38A-37FD-400C-9A36-7B91D4B446B5}"/>
  </hyperlinks>
  <pageMargins left="0.78740157480314965" right="0.78740157480314965" top="0.39370078740157483" bottom="0.98425196850393704" header="0.51181102362204722" footer="0.51181102362204722"/>
  <pageSetup paperSize="9" scale="56" orientation="portrait" r:id="rId1"/>
  <headerFooter alignWithMargins="0">
    <oddFooter>&amp;L&amp;D&amp;T&amp;R&amp;A</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62</vt:i4>
      </vt:variant>
      <vt:variant>
        <vt:lpstr>Benannte Bereiche</vt:lpstr>
      </vt:variant>
      <vt:variant>
        <vt:i4>57</vt:i4>
      </vt:variant>
    </vt:vector>
  </HeadingPairs>
  <TitlesOfParts>
    <vt:vector size="119" baseType="lpstr">
      <vt:lpstr>Titelblatt</vt:lpstr>
      <vt:lpstr>Herausgeber-Redaktion</vt:lpstr>
      <vt:lpstr>0111130 </vt:lpstr>
      <vt:lpstr>Zeichenerklärung</vt:lpstr>
      <vt:lpstr>Inhaltsverzeichnis </vt:lpstr>
      <vt:lpstr>0101270</vt:lpstr>
      <vt:lpstr>0104340</vt:lpstr>
      <vt:lpstr>0106430</vt:lpstr>
      <vt:lpstr>0106460</vt:lpstr>
      <vt:lpstr>0117660</vt:lpstr>
      <vt:lpstr>0117690</vt:lpstr>
      <vt:lpstr>0201060</vt:lpstr>
      <vt:lpstr>0201130</vt:lpstr>
      <vt:lpstr>0201260</vt:lpstr>
      <vt:lpstr>0201230</vt:lpstr>
      <vt:lpstr>0201330</vt:lpstr>
      <vt:lpstr>0201360</vt:lpstr>
      <vt:lpstr>0201490</vt:lpstr>
      <vt:lpstr>0201530</vt:lpstr>
      <vt:lpstr>0201560</vt:lpstr>
      <vt:lpstr>0201630 (1)</vt:lpstr>
      <vt:lpstr>0201630 (2)</vt:lpstr>
      <vt:lpstr>0201730</vt:lpstr>
      <vt:lpstr>0203160</vt:lpstr>
      <vt:lpstr>0203190</vt:lpstr>
      <vt:lpstr>0203230</vt:lpstr>
      <vt:lpstr>0204035(1)</vt:lpstr>
      <vt:lpstr>0204035(2)</vt:lpstr>
      <vt:lpstr>0204035(3)</vt:lpstr>
      <vt:lpstr>0204035(4)</vt:lpstr>
      <vt:lpstr>0204035(5)</vt:lpstr>
      <vt:lpstr>0204035(6)</vt:lpstr>
      <vt:lpstr>0204035(7)</vt:lpstr>
      <vt:lpstr>0204035(8)</vt:lpstr>
      <vt:lpstr>0204035(9)</vt:lpstr>
      <vt:lpstr>0204035(10)</vt:lpstr>
      <vt:lpstr>0204040(1)</vt:lpstr>
      <vt:lpstr>0204040(2)</vt:lpstr>
      <vt:lpstr>0204047</vt:lpstr>
      <vt:lpstr>0204050</vt:lpstr>
      <vt:lpstr>0204090</vt:lpstr>
      <vt:lpstr>0204340</vt:lpstr>
      <vt:lpstr>0204490</vt:lpstr>
      <vt:lpstr>0206030</vt:lpstr>
      <vt:lpstr>0206060</vt:lpstr>
      <vt:lpstr>0206090</vt:lpstr>
      <vt:lpstr>0206130</vt:lpstr>
      <vt:lpstr>0206160</vt:lpstr>
      <vt:lpstr>0206190(1)</vt:lpstr>
      <vt:lpstr>0206190(2)</vt:lpstr>
      <vt:lpstr>0206190(3)</vt:lpstr>
      <vt:lpstr>0201700</vt:lpstr>
      <vt:lpstr>0301435</vt:lpstr>
      <vt:lpstr>0301440</vt:lpstr>
      <vt:lpstr>0301445</vt:lpstr>
      <vt:lpstr>0301450</vt:lpstr>
      <vt:lpstr>0301460</vt:lpstr>
      <vt:lpstr>0301530</vt:lpstr>
      <vt:lpstr>0302030</vt:lpstr>
      <vt:lpstr>0302060</vt:lpstr>
      <vt:lpstr>0304030</vt:lpstr>
      <vt:lpstr>0505030</vt:lpstr>
      <vt:lpstr>'0204050'!_TAB93</vt:lpstr>
      <vt:lpstr>'0204340'!_TAB93</vt:lpstr>
      <vt:lpstr>'0204050'!DATEI</vt:lpstr>
      <vt:lpstr>'0204340'!DATEI</vt:lpstr>
      <vt:lpstr>'0106430'!Druck</vt:lpstr>
      <vt:lpstr>'0101270'!Druckbereich</vt:lpstr>
      <vt:lpstr>'0104340'!Druckbereich</vt:lpstr>
      <vt:lpstr>'0106430'!Druckbereich</vt:lpstr>
      <vt:lpstr>'0106460'!Druckbereich</vt:lpstr>
      <vt:lpstr>'0111130 '!Druckbereich</vt:lpstr>
      <vt:lpstr>'0117690'!Druckbereich</vt:lpstr>
      <vt:lpstr>'0201060'!Druckbereich</vt:lpstr>
      <vt:lpstr>'0201130'!Druckbereich</vt:lpstr>
      <vt:lpstr>'0201230'!Druckbereich</vt:lpstr>
      <vt:lpstr>'0201260'!Druckbereich</vt:lpstr>
      <vt:lpstr>'0201360'!Druckbereich</vt:lpstr>
      <vt:lpstr>'0201490'!Druckbereich</vt:lpstr>
      <vt:lpstr>'0201530'!Druckbereich</vt:lpstr>
      <vt:lpstr>'0201560'!Druckbereich</vt:lpstr>
      <vt:lpstr>'0201630 (1)'!Druckbereich</vt:lpstr>
      <vt:lpstr>'0201630 (2)'!Druckbereich</vt:lpstr>
      <vt:lpstr>'0201700'!Druckbereich</vt:lpstr>
      <vt:lpstr>'0203160'!Druckbereich</vt:lpstr>
      <vt:lpstr>'0203230'!Druckbereich</vt:lpstr>
      <vt:lpstr>'0204035(1)'!Druckbereich</vt:lpstr>
      <vt:lpstr>'0204035(10)'!Druckbereich</vt:lpstr>
      <vt:lpstr>'0204035(2)'!Druckbereich</vt:lpstr>
      <vt:lpstr>'0204035(3)'!Druckbereich</vt:lpstr>
      <vt:lpstr>'0204035(4)'!Druckbereich</vt:lpstr>
      <vt:lpstr>'0204035(5)'!Druckbereich</vt:lpstr>
      <vt:lpstr>'0204035(6)'!Druckbereich</vt:lpstr>
      <vt:lpstr>'0204035(7)'!Druckbereich</vt:lpstr>
      <vt:lpstr>'0204035(8)'!Druckbereich</vt:lpstr>
      <vt:lpstr>'0204035(9)'!Druckbereich</vt:lpstr>
      <vt:lpstr>'0204040(1)'!Druckbereich</vt:lpstr>
      <vt:lpstr>'0204040(2)'!Druckbereich</vt:lpstr>
      <vt:lpstr>'0204047'!Druckbereich</vt:lpstr>
      <vt:lpstr>'0204050'!Druckbereich</vt:lpstr>
      <vt:lpstr>'0204090'!Druckbereich</vt:lpstr>
      <vt:lpstr>'0204340'!Druckbereich</vt:lpstr>
      <vt:lpstr>'0204490'!Druckbereich</vt:lpstr>
      <vt:lpstr>'0301435'!Druckbereich</vt:lpstr>
      <vt:lpstr>'0301440'!Druckbereich</vt:lpstr>
      <vt:lpstr>'0301445'!Druckbereich</vt:lpstr>
      <vt:lpstr>'0301450'!Druckbereich</vt:lpstr>
      <vt:lpstr>'0301460'!Druckbereich</vt:lpstr>
      <vt:lpstr>'Herausgeber-Redaktion'!Druckbereich</vt:lpstr>
      <vt:lpstr>Titelblatt!Druckbereich</vt:lpstr>
      <vt:lpstr>'0301435'!Drucktitel</vt:lpstr>
      <vt:lpstr>'0301440'!Drucktitel</vt:lpstr>
      <vt:lpstr>'0301445'!Drucktitel</vt:lpstr>
      <vt:lpstr>'0301450'!Drucktitel</vt:lpstr>
      <vt:lpstr>'0117660'!LH_6_10</vt:lpstr>
      <vt:lpstr>'0117660'!LH_6_12</vt:lpstr>
      <vt:lpstr>'0117660'!LH_8_10</vt:lpstr>
      <vt:lpstr>'0117660'!LH_8_12</vt:lpstr>
      <vt:lpstr>'0117660'!LH_8_17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2025-10-15T15:28:24Z</cp:lastPrinted>
  <dcterms:created xsi:type="dcterms:W3CDTF">2025-10-13T17:27:09Z</dcterms:created>
  <dcterms:modified xsi:type="dcterms:W3CDTF">2025-11-21T14:10:15Z</dcterms:modified>
</cp:coreProperties>
</file>