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40)\"/>
    </mc:Choice>
  </mc:AlternateContent>
  <bookViews>
    <workbookView xWindow="60" yWindow="60" windowWidth="10275" windowHeight="7485"/>
  </bookViews>
  <sheets>
    <sheet name="Landw. Betriebsgebäude" sheetId="5" r:id="rId1"/>
  </sheets>
  <definedNames>
    <definedName name="_xlnm.Print_Area" localSheetId="0">'Landw. Betriebsgebäude'!$A$1:$N$21</definedName>
  </definedNames>
  <calcPr calcId="162913"/>
</workbook>
</file>

<file path=xl/calcChain.xml><?xml version="1.0" encoding="utf-8"?>
<calcChain xmlns="http://schemas.openxmlformats.org/spreadsheetml/2006/main">
  <c r="D17" i="5" l="1"/>
  <c r="E17" i="5"/>
  <c r="F17" i="5"/>
  <c r="G17" i="5"/>
  <c r="H17" i="5"/>
  <c r="I17" i="5"/>
  <c r="J17" i="5"/>
  <c r="K17" i="5"/>
  <c r="L17" i="5"/>
  <c r="M17" i="5"/>
  <c r="N17" i="5"/>
  <c r="P17" i="5"/>
  <c r="D16" i="5"/>
  <c r="E16" i="5"/>
  <c r="F16" i="5"/>
  <c r="G16" i="5"/>
  <c r="H16" i="5"/>
  <c r="I16" i="5"/>
  <c r="J16" i="5"/>
  <c r="K16" i="5"/>
  <c r="L16" i="5"/>
  <c r="M16" i="5"/>
  <c r="N16" i="5"/>
  <c r="O16" i="5"/>
  <c r="K10" i="5" l="1"/>
  <c r="J10" i="5"/>
  <c r="E10" i="5"/>
  <c r="P16" i="5" l="1"/>
  <c r="L10" i="5" l="1"/>
  <c r="M10" i="5"/>
  <c r="N10" i="5"/>
  <c r="F10" i="5"/>
  <c r="O10" i="5"/>
  <c r="O17" i="5" l="1"/>
  <c r="P10" i="5" l="1"/>
  <c r="G10" i="5" l="1"/>
  <c r="H10" i="5"/>
  <c r="I10" i="5"/>
</calcChain>
</file>

<file path=xl/sharedStrings.xml><?xml version="1.0" encoding="utf-8"?>
<sst xmlns="http://schemas.openxmlformats.org/spreadsheetml/2006/main" count="61" uniqueCount="39">
  <si>
    <t>Gliederung</t>
  </si>
  <si>
    <t>Einheit</t>
  </si>
  <si>
    <t>Genehmigte Neubauvorhaben</t>
  </si>
  <si>
    <t>Betriebsgebäude</t>
  </si>
  <si>
    <t>Zahl</t>
  </si>
  <si>
    <t>Rauminhalt</t>
  </si>
  <si>
    <t>1 000 m³</t>
  </si>
  <si>
    <t>Anteil</t>
  </si>
  <si>
    <t>%</t>
  </si>
  <si>
    <t>Fertiggestellte Bauvorhaben</t>
  </si>
  <si>
    <t>Mill. €</t>
  </si>
  <si>
    <t>1) Veranschlagte Kosten der Bauwerke zum Zeitpunkt der Genehmigung.</t>
  </si>
  <si>
    <t>Tabellennummer: 3050100</t>
  </si>
  <si>
    <t xml:space="preserve">Deutschland </t>
  </si>
  <si>
    <t>Anmerkung:</t>
  </si>
  <si>
    <t>Fußnote</t>
  </si>
  <si>
    <t xml:space="preserve">Kosten der Bauvorhaben </t>
  </si>
  <si>
    <t>Durchschnittliche Größe des Betriebsgebäudes</t>
  </si>
  <si>
    <t>Durchschnittlich veranschlagte Kosten je m³ Rauminhalt</t>
  </si>
  <si>
    <t>Betriebsgebäude darunter Fertigteil-Bauweise</t>
  </si>
  <si>
    <t>Rauminhalt darunter Fertigteil-Bauweise</t>
  </si>
  <si>
    <t>2005</t>
  </si>
  <si>
    <t>2010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</si>
  <si>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</si>
  <si>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</si>
  <si>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</si>
  <si>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</si>
  <si>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</si>
  <si>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</si>
  <si>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</si>
  <si>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</si>
  <si>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</si>
  <si>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</si>
  <si>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Veröffentlicht unter: BMEL-Statistik.de</t>
  </si>
  <si>
    <t>2022</t>
  </si>
  <si>
    <r>
      <t>m</t>
    </r>
    <r>
      <rPr>
        <vertAlign val="superscript"/>
        <sz val="8"/>
        <rFont val="BundesSans Office"/>
        <family val="2"/>
      </rPr>
      <t>3</t>
    </r>
  </si>
  <si>
    <t xml:space="preserve"> €</t>
  </si>
  <si>
    <r>
      <t xml:space="preserve">Bau Landwirtschaftlicher Betriebsgebäude
</t>
    </r>
    <r>
      <rPr>
        <b/>
        <sz val="9"/>
        <color rgb="FF000000"/>
        <rFont val="BundesSans Office"/>
        <family val="2"/>
      </rPr>
      <t>Errichtung neuer Gebäude</t>
    </r>
  </si>
  <si>
    <t>Quelle: Statistisches Bundesamt: Genesis-Online 31111-0001, 31111-0005 und 31121-0001 (Stand: 28.06.2023); BLE (414).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</si>
</sst>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)"/>
    <numFmt numFmtId="165" formatCode="#\ ##0_)"/>
    <numFmt numFmtId="166" formatCode="#\ ###_)"/>
    <numFmt numFmtId="167" formatCode="#\ ###\ ##0_)"/>
  </numFmts>
  <fonts count="13">
    <font>
      <sz val="10"/>
      <name val="Univers (WN)"/>
    </font>
    <font>
      <b/>
      <sz val="11"/>
      <color rgb="FF000000"/>
      <name val="BundesSans Office"/>
      <family val="2"/>
    </font>
    <font>
      <b/>
      <sz val="11"/>
      <name val="BundesSans Office"/>
      <family val="2"/>
    </font>
    <font>
      <sz val="7"/>
      <name val="BundesSans Office"/>
      <family val="2"/>
    </font>
    <font>
      <b/>
      <sz val="9"/>
      <name val="BundesSans Office"/>
      <family val="2"/>
    </font>
    <font>
      <sz val="8"/>
      <name val="BundesSans Office"/>
      <family val="2"/>
    </font>
    <font>
      <i/>
      <sz val="8"/>
      <name val="BundesSans Office"/>
      <family val="2"/>
    </font>
    <font>
      <vertAlign val="superscript"/>
      <sz val="8"/>
      <name val="BundesSans Office"/>
      <family val="2"/>
    </font>
    <font>
      <b/>
      <sz val="9"/>
      <color rgb="FF000000"/>
      <name val="BundesSans Office"/>
      <family val="2"/>
    </font>
    <font>
      <b/>
      <sz val="8"/>
      <name val="BundesSans Office"/>
      <family val="2"/>
    </font>
    <font>
      <sz val="7.5"/>
      <name val="BundesSans Office"/>
      <family val="2"/>
    </font>
    <font>
      <sz val="8"/>
      <name val="BundesSans Office"/>
      <family val="2"/>
    </font>
    <font>
      <sz val="8"/>
      <color theme="1"/>
      <name val="BundesSans Offic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165" fontId="5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64" fontId="5" fillId="0" borderId="0" xfId="0" applyNumberFormat="1" applyFont="1" applyBorder="1"/>
    <xf numFmtId="0" fontId="8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6" fontId="11" fillId="0" borderId="0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</cellXfs>
  <cellStyles count="1">
    <cellStyle name="Standard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Continuous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6" formatCode="#\ ###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5" formatCode="#\ ##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Continuous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genehmigte_Neubauvorhaben" displayName="genehmigte_Neubauvorhaben" ref="A5:P10" totalsRowShown="0" headerRowDxfId="39" dataDxfId="37" headerRowBorderDxfId="38" tableBorderDxfId="36">
  <tableColumns count="16">
    <tableColumn id="1" name="Gliederung" dataDxfId="35"/>
    <tableColumn id="2" name="Fußnote" dataDxfId="34"/>
    <tableColumn id="3" name="Einheit" dataDxfId="33"/>
    <tableColumn id="4" name="2005" dataDxfId="32"/>
    <tableColumn id="5" name="2010" dataDxfId="31"/>
    <tableColumn id="6" name="2012" dataDxfId="30"/>
    <tableColumn id="7" name="2013" dataDxfId="29"/>
    <tableColumn id="8" name="2014" dataDxfId="28"/>
    <tableColumn id="9" name="2015" dataDxfId="27"/>
    <tableColumn id="10" name="2016" dataDxfId="26"/>
    <tableColumn id="11" name="2017" dataDxfId="25"/>
    <tableColumn id="12" name="2018" dataDxfId="24"/>
    <tableColumn id="13" name="2019" dataDxfId="23"/>
    <tableColumn id="14" name="2020" dataDxfId="22"/>
    <tableColumn id="15" name="2021" dataDxfId="21"/>
    <tableColumn id="16" name="2022" dataDxfId="2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enehmigte Neubauvorhaben"/>
    </ext>
  </extLst>
</table>
</file>

<file path=xl/tables/table2.xml><?xml version="1.0" encoding="utf-8"?>
<table xmlns="http://schemas.openxmlformats.org/spreadsheetml/2006/main" id="2" name="fertiggestellte_Bauvorhaben" displayName="fertiggestellte_Bauvorhaben" ref="A12:P17" totalsRowShown="0" headerRowDxfId="19" dataDxfId="17" headerRowBorderDxfId="18" tableBorderDxfId="16">
  <tableColumns count="16">
    <tableColumn id="1" name="Gliederung" dataDxfId="15"/>
    <tableColumn id="2" name="Fußnote" dataDxfId="14"/>
    <tableColumn id="3" name="Einheit" dataDxfId="13"/>
    <tableColumn id="4" name="2005" dataDxfId="12"/>
    <tableColumn id="5" name="2010" dataDxfId="11"/>
    <tableColumn id="6" name="2012" dataDxfId="10"/>
    <tableColumn id="7" name="2013" dataDxfId="9"/>
    <tableColumn id="8" name="2014" dataDxfId="8"/>
    <tableColumn id="9" name="2015" dataDxfId="7"/>
    <tableColumn id="10" name="2016" dataDxfId="6"/>
    <tableColumn id="11" name="2017" dataDxfId="5"/>
    <tableColumn id="12" name="2018" dataDxfId="4"/>
    <tableColumn id="13" name="2019" dataDxfId="3"/>
    <tableColumn id="14" name="2020" dataDxfId="2"/>
    <tableColumn id="15" name="2021" dataDxfId="1"/>
    <tableColumn id="16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ertiggestellte Bauvorhab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2">
    <tabColor rgb="FF92D050"/>
  </sheetPr>
  <dimension ref="A1:Q26"/>
  <sheetViews>
    <sheetView tabSelected="1" zoomScale="130" zoomScaleNormal="130" workbookViewId="0"/>
  </sheetViews>
  <sheetFormatPr baseColWidth="10" defaultRowHeight="9"/>
  <cols>
    <col min="1" max="1" width="36.7109375" style="3" customWidth="1"/>
    <col min="2" max="15" width="8.7109375" style="3" customWidth="1"/>
    <col min="16" max="16" width="8.7109375" style="6" customWidth="1"/>
    <col min="17" max="17" width="11.42578125" style="6"/>
    <col min="18" max="16384" width="11.42578125" style="3"/>
  </cols>
  <sheetData>
    <row r="1" spans="1:17" ht="31.5">
      <c r="A1" s="22" t="s">
        <v>37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3"/>
    </row>
    <row r="2" spans="1:17" ht="15">
      <c r="A2" s="21" t="s">
        <v>13</v>
      </c>
      <c r="B2" s="2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3"/>
    </row>
    <row r="3" spans="1:17" ht="15">
      <c r="A3" s="4" t="s">
        <v>12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3"/>
    </row>
    <row r="4" spans="1:17" ht="15">
      <c r="A4" s="4" t="s">
        <v>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3"/>
    </row>
    <row r="5" spans="1:17" ht="16.5">
      <c r="A5" s="23" t="s">
        <v>0</v>
      </c>
      <c r="B5" s="24" t="s">
        <v>15</v>
      </c>
      <c r="C5" s="24" t="s">
        <v>1</v>
      </c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  <c r="J5" s="24" t="s">
        <v>27</v>
      </c>
      <c r="K5" s="24" t="s">
        <v>28</v>
      </c>
      <c r="L5" s="24" t="s">
        <v>29</v>
      </c>
      <c r="M5" s="24" t="s">
        <v>30</v>
      </c>
      <c r="N5" s="24" t="s">
        <v>31</v>
      </c>
      <c r="O5" s="25" t="s">
        <v>32</v>
      </c>
      <c r="P5" s="32" t="s">
        <v>34</v>
      </c>
    </row>
    <row r="6" spans="1:17" ht="16.5">
      <c r="A6" s="7" t="s">
        <v>3</v>
      </c>
      <c r="B6" s="7"/>
      <c r="C6" s="8" t="s">
        <v>4</v>
      </c>
      <c r="D6" s="9">
        <v>7190</v>
      </c>
      <c r="E6" s="10">
        <v>9557</v>
      </c>
      <c r="F6" s="10">
        <v>8337</v>
      </c>
      <c r="G6" s="14">
        <v>7248</v>
      </c>
      <c r="H6" s="14">
        <v>6377</v>
      </c>
      <c r="I6" s="14">
        <v>5784</v>
      </c>
      <c r="J6" s="10">
        <v>5343</v>
      </c>
      <c r="K6" s="10">
        <v>4927</v>
      </c>
      <c r="L6" s="10">
        <v>5134</v>
      </c>
      <c r="M6" s="10">
        <v>5077</v>
      </c>
      <c r="N6" s="10">
        <v>5491</v>
      </c>
      <c r="O6" s="10">
        <v>5925</v>
      </c>
      <c r="P6" s="35">
        <v>4792</v>
      </c>
    </row>
    <row r="7" spans="1:17" ht="16.5">
      <c r="A7" s="7" t="s">
        <v>19</v>
      </c>
      <c r="B7" s="7"/>
      <c r="C7" s="8" t="s">
        <v>4</v>
      </c>
      <c r="D7" s="9">
        <v>2562</v>
      </c>
      <c r="E7" s="10">
        <v>2966</v>
      </c>
      <c r="F7" s="10">
        <v>2326</v>
      </c>
      <c r="G7" s="10">
        <v>2099</v>
      </c>
      <c r="H7" s="10">
        <v>1945</v>
      </c>
      <c r="I7" s="10">
        <v>1757</v>
      </c>
      <c r="J7" s="10">
        <v>1734</v>
      </c>
      <c r="K7" s="14">
        <v>1533</v>
      </c>
      <c r="L7" s="14">
        <v>1588</v>
      </c>
      <c r="M7" s="14">
        <v>1648</v>
      </c>
      <c r="N7" s="14">
        <v>1703</v>
      </c>
      <c r="O7" s="14">
        <v>1884</v>
      </c>
      <c r="P7" s="35">
        <v>1521</v>
      </c>
    </row>
    <row r="8" spans="1:17" ht="16.5">
      <c r="A8" s="7" t="s">
        <v>5</v>
      </c>
      <c r="B8" s="7"/>
      <c r="C8" s="8" t="s">
        <v>6</v>
      </c>
      <c r="D8" s="9">
        <v>23224</v>
      </c>
      <c r="E8" s="10">
        <v>43138</v>
      </c>
      <c r="F8" s="10">
        <v>39295</v>
      </c>
      <c r="G8" s="10">
        <v>37087</v>
      </c>
      <c r="H8" s="10">
        <v>28615</v>
      </c>
      <c r="I8" s="10">
        <v>26970</v>
      </c>
      <c r="J8" s="10">
        <v>24263</v>
      </c>
      <c r="K8" s="10">
        <v>24638</v>
      </c>
      <c r="L8" s="10">
        <v>25834</v>
      </c>
      <c r="M8" s="10">
        <v>22683</v>
      </c>
      <c r="N8" s="10">
        <v>23848</v>
      </c>
      <c r="O8" s="10">
        <v>26745</v>
      </c>
      <c r="P8" s="35">
        <v>21759</v>
      </c>
    </row>
    <row r="9" spans="1:17" ht="16.5">
      <c r="A9" s="7" t="s">
        <v>20</v>
      </c>
      <c r="B9" s="7"/>
      <c r="C9" s="8" t="s">
        <v>6</v>
      </c>
      <c r="D9" s="9">
        <v>9997</v>
      </c>
      <c r="E9" s="10">
        <v>15425</v>
      </c>
      <c r="F9" s="10">
        <v>11640</v>
      </c>
      <c r="G9" s="10">
        <v>13869</v>
      </c>
      <c r="H9" s="10">
        <v>9577</v>
      </c>
      <c r="I9" s="10">
        <v>10240</v>
      </c>
      <c r="J9" s="10">
        <v>9147</v>
      </c>
      <c r="K9" s="14">
        <v>10134</v>
      </c>
      <c r="L9" s="14">
        <v>9715</v>
      </c>
      <c r="M9" s="14">
        <v>8841</v>
      </c>
      <c r="N9" s="14">
        <v>9113</v>
      </c>
      <c r="O9" s="14">
        <v>11675</v>
      </c>
      <c r="P9" s="35">
        <v>7465</v>
      </c>
    </row>
    <row r="10" spans="1:17" ht="16.5">
      <c r="A10" s="7" t="s">
        <v>7</v>
      </c>
      <c r="B10" s="7"/>
      <c r="C10" s="8" t="s">
        <v>8</v>
      </c>
      <c r="D10" s="11">
        <v>43.03862882735455</v>
      </c>
      <c r="E10" s="11">
        <f t="shared" ref="E10:K10" si="0">E9*100/E8</f>
        <v>35.757336918725947</v>
      </c>
      <c r="F10" s="11">
        <f t="shared" si="0"/>
        <v>29.62208932434152</v>
      </c>
      <c r="G10" s="11">
        <f t="shared" si="0"/>
        <v>37.395852994310673</v>
      </c>
      <c r="H10" s="11">
        <f t="shared" si="0"/>
        <v>33.468460597588674</v>
      </c>
      <c r="I10" s="11">
        <f t="shared" si="0"/>
        <v>37.968112717834629</v>
      </c>
      <c r="J10" s="11">
        <f t="shared" si="0"/>
        <v>37.699377653216835</v>
      </c>
      <c r="K10" s="11">
        <f t="shared" si="0"/>
        <v>41.131585355954215</v>
      </c>
      <c r="L10" s="11">
        <f t="shared" ref="L10:N10" si="1">L9/L8*100</f>
        <v>37.605481148873579</v>
      </c>
      <c r="M10" s="11">
        <f t="shared" si="1"/>
        <v>38.976325882819737</v>
      </c>
      <c r="N10" s="11">
        <f t="shared" si="1"/>
        <v>38.212848037571284</v>
      </c>
      <c r="O10" s="11">
        <f>O9/O8*100</f>
        <v>43.653019255935689</v>
      </c>
      <c r="P10" s="11">
        <f>P9/P8*100</f>
        <v>34.307642814467577</v>
      </c>
    </row>
    <row r="11" spans="1:17" ht="15">
      <c r="A11" s="4" t="s">
        <v>9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7" s="13" customFormat="1" ht="16.5">
      <c r="A12" s="24" t="s">
        <v>0</v>
      </c>
      <c r="B12" s="24" t="s">
        <v>15</v>
      </c>
      <c r="C12" s="24" t="s">
        <v>1</v>
      </c>
      <c r="D12" s="24" t="s">
        <v>21</v>
      </c>
      <c r="E12" s="24" t="s">
        <v>22</v>
      </c>
      <c r="F12" s="24" t="s">
        <v>23</v>
      </c>
      <c r="G12" s="24" t="s">
        <v>24</v>
      </c>
      <c r="H12" s="24" t="s">
        <v>25</v>
      </c>
      <c r="I12" s="24" t="s">
        <v>26</v>
      </c>
      <c r="J12" s="24" t="s">
        <v>27</v>
      </c>
      <c r="K12" s="24" t="s">
        <v>28</v>
      </c>
      <c r="L12" s="24" t="s">
        <v>29</v>
      </c>
      <c r="M12" s="24" t="s">
        <v>30</v>
      </c>
      <c r="N12" s="24" t="s">
        <v>31</v>
      </c>
      <c r="O12" s="25" t="s">
        <v>32</v>
      </c>
      <c r="P12" s="32" t="s">
        <v>34</v>
      </c>
      <c r="Q12" s="12"/>
    </row>
    <row r="13" spans="1:17" s="6" customFormat="1" ht="16.5">
      <c r="A13" s="7" t="s">
        <v>3</v>
      </c>
      <c r="B13" s="7"/>
      <c r="C13" s="8" t="s">
        <v>4</v>
      </c>
      <c r="D13" s="9">
        <v>6946</v>
      </c>
      <c r="E13" s="10">
        <v>8401</v>
      </c>
      <c r="F13" s="14">
        <v>7799</v>
      </c>
      <c r="G13" s="14">
        <v>7471</v>
      </c>
      <c r="H13" s="14">
        <v>6930</v>
      </c>
      <c r="I13" s="14">
        <v>6252</v>
      </c>
      <c r="J13" s="14">
        <v>5456</v>
      </c>
      <c r="K13" s="14">
        <v>4716</v>
      </c>
      <c r="L13" s="14">
        <v>4697</v>
      </c>
      <c r="M13" s="14">
        <v>4645</v>
      </c>
      <c r="N13" s="14">
        <v>4836</v>
      </c>
      <c r="O13" s="14">
        <v>4494</v>
      </c>
      <c r="P13" s="35">
        <v>4396</v>
      </c>
    </row>
    <row r="14" spans="1:17" ht="16.5">
      <c r="A14" s="7" t="s">
        <v>5</v>
      </c>
      <c r="B14" s="7"/>
      <c r="C14" s="8" t="s">
        <v>6</v>
      </c>
      <c r="D14" s="9">
        <v>22755</v>
      </c>
      <c r="E14" s="14">
        <v>35058</v>
      </c>
      <c r="F14" s="10">
        <v>33664</v>
      </c>
      <c r="G14" s="10">
        <v>34737</v>
      </c>
      <c r="H14" s="10">
        <v>34544</v>
      </c>
      <c r="I14" s="10">
        <v>29170</v>
      </c>
      <c r="J14" s="10">
        <v>25180</v>
      </c>
      <c r="K14" s="14">
        <v>21827</v>
      </c>
      <c r="L14" s="10">
        <v>23163</v>
      </c>
      <c r="M14" s="10">
        <v>22139</v>
      </c>
      <c r="N14" s="10">
        <v>21492</v>
      </c>
      <c r="O14" s="10">
        <v>19116</v>
      </c>
      <c r="P14" s="35">
        <v>19531</v>
      </c>
    </row>
    <row r="15" spans="1:17" ht="16.5">
      <c r="A15" s="7" t="s">
        <v>16</v>
      </c>
      <c r="B15" s="7">
        <v>1</v>
      </c>
      <c r="C15" s="8" t="s">
        <v>10</v>
      </c>
      <c r="D15" s="9">
        <v>1064</v>
      </c>
      <c r="E15" s="10">
        <v>1481.6</v>
      </c>
      <c r="F15" s="10">
        <v>1486.6310000000001</v>
      </c>
      <c r="G15" s="10">
        <v>1591.3989999999999</v>
      </c>
      <c r="H15" s="10">
        <v>1580.2190000000001</v>
      </c>
      <c r="I15" s="10">
        <v>1453.338</v>
      </c>
      <c r="J15" s="10">
        <v>1237.43</v>
      </c>
      <c r="K15" s="10">
        <v>1091.4469999999999</v>
      </c>
      <c r="L15" s="10">
        <v>1108.3019999999999</v>
      </c>
      <c r="M15" s="10">
        <v>1147.3979999999999</v>
      </c>
      <c r="N15" s="10">
        <v>1161.8040000000001</v>
      </c>
      <c r="O15" s="10">
        <v>1078.261</v>
      </c>
      <c r="P15" s="35">
        <v>1083.338</v>
      </c>
    </row>
    <row r="16" spans="1:17" ht="16.5">
      <c r="A16" s="34" t="s">
        <v>17</v>
      </c>
      <c r="B16" s="7"/>
      <c r="C16" s="36" t="s">
        <v>35</v>
      </c>
      <c r="D16" s="31">
        <f t="shared" ref="D16:P16" si="2">D14*1000/D13</f>
        <v>3275.9861790958826</v>
      </c>
      <c r="E16" s="31">
        <f t="shared" si="2"/>
        <v>4173.0746339721463</v>
      </c>
      <c r="F16" s="31">
        <f t="shared" si="2"/>
        <v>4316.4508270291062</v>
      </c>
      <c r="G16" s="31">
        <f t="shared" si="2"/>
        <v>4649.5783696961589</v>
      </c>
      <c r="H16" s="31">
        <f t="shared" si="2"/>
        <v>4984.7041847041846</v>
      </c>
      <c r="I16" s="31">
        <f t="shared" si="2"/>
        <v>4665.7069737683942</v>
      </c>
      <c r="J16" s="31">
        <f t="shared" si="2"/>
        <v>4615.1026392961876</v>
      </c>
      <c r="K16" s="31">
        <f t="shared" si="2"/>
        <v>4628.2866836301955</v>
      </c>
      <c r="L16" s="31">
        <f t="shared" si="2"/>
        <v>4931.4456035767507</v>
      </c>
      <c r="M16" s="31">
        <f t="shared" si="2"/>
        <v>4766.2002152852529</v>
      </c>
      <c r="N16" s="31">
        <f t="shared" si="2"/>
        <v>4444.1687344913153</v>
      </c>
      <c r="O16" s="31">
        <f t="shared" si="2"/>
        <v>4253.6715620827772</v>
      </c>
      <c r="P16" s="31">
        <f t="shared" si="2"/>
        <v>4442.9026387625117</v>
      </c>
    </row>
    <row r="17" spans="1:17" ht="16.5">
      <c r="A17" s="34" t="s">
        <v>18</v>
      </c>
      <c r="B17" s="7"/>
      <c r="C17" s="36" t="s">
        <v>36</v>
      </c>
      <c r="D17" s="10">
        <f t="shared" ref="D17:P17" si="3">D15/D14*1000</f>
        <v>46.758954076027244</v>
      </c>
      <c r="E17" s="10">
        <f t="shared" si="3"/>
        <v>42.261395401905411</v>
      </c>
      <c r="F17" s="10">
        <f t="shared" si="3"/>
        <v>44.160854325095059</v>
      </c>
      <c r="G17" s="10">
        <f t="shared" si="3"/>
        <v>45.812793275182074</v>
      </c>
      <c r="H17" s="10">
        <f t="shared" si="3"/>
        <v>45.745107688744788</v>
      </c>
      <c r="I17" s="10">
        <f t="shared" si="3"/>
        <v>49.823037367158044</v>
      </c>
      <c r="J17" s="10">
        <f t="shared" si="3"/>
        <v>49.143367752184275</v>
      </c>
      <c r="K17" s="10">
        <f t="shared" si="3"/>
        <v>50.004444037201623</v>
      </c>
      <c r="L17" s="10">
        <f t="shared" si="3"/>
        <v>47.847947157103995</v>
      </c>
      <c r="M17" s="10">
        <f t="shared" si="3"/>
        <v>51.827002122950447</v>
      </c>
      <c r="N17" s="10">
        <f t="shared" si="3"/>
        <v>54.057509771077612</v>
      </c>
      <c r="O17" s="10">
        <f t="shared" si="3"/>
        <v>56.406204226825693</v>
      </c>
      <c r="P17" s="10">
        <f t="shared" si="3"/>
        <v>55.467615585479486</v>
      </c>
    </row>
    <row r="18" spans="1:17" ht="16.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7" ht="16.5">
      <c r="A19" s="17" t="s">
        <v>38</v>
      </c>
      <c r="B19" s="17"/>
      <c r="C19" s="16"/>
      <c r="D19" s="18"/>
      <c r="E19" s="19"/>
      <c r="F19" s="16"/>
      <c r="G19" s="16"/>
      <c r="H19" s="16"/>
      <c r="I19" s="16"/>
      <c r="J19" s="16"/>
      <c r="K19" s="18"/>
      <c r="L19" s="18"/>
      <c r="M19" s="18"/>
      <c r="N19" s="18"/>
      <c r="O19" s="18"/>
    </row>
    <row r="20" spans="1:17" s="30" customFormat="1" ht="16.5">
      <c r="A20" s="26" t="s">
        <v>33</v>
      </c>
      <c r="B20" s="27"/>
      <c r="C20" s="28"/>
      <c r="D20" s="29"/>
      <c r="E20" s="29"/>
      <c r="F20" s="29"/>
      <c r="G20" s="29"/>
      <c r="H20" s="29"/>
      <c r="I20" s="29"/>
      <c r="J20" s="29"/>
      <c r="K20" s="29"/>
    </row>
    <row r="21" spans="1:17" ht="16.5">
      <c r="A21" s="16" t="s">
        <v>11</v>
      </c>
      <c r="B21" s="16"/>
      <c r="C21" s="16"/>
      <c r="D21" s="16"/>
      <c r="E21" s="16"/>
      <c r="F21" s="16"/>
      <c r="G21" s="16"/>
      <c r="H21" s="20"/>
      <c r="I21" s="16"/>
      <c r="J21" s="16"/>
      <c r="K21" s="16"/>
      <c r="L21" s="16"/>
      <c r="M21" s="16"/>
      <c r="N21" s="16"/>
      <c r="O21" s="16"/>
    </row>
    <row r="22" spans="1:17" ht="16.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7" ht="16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6" spans="1:17" ht="16.5">
      <c r="F26" s="15"/>
      <c r="G26" s="15"/>
      <c r="H26" s="15"/>
      <c r="I26" s="6"/>
      <c r="J26" s="6"/>
      <c r="K26" s="6"/>
      <c r="L26" s="6"/>
      <c r="M26" s="6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Landw. Betriebsgebäude</vt:lpstr>
      <vt:lpstr>'Landw. Betriebsgebäude'!Druckbereich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Felipe</dc:creator>
  <cp:lastModifiedBy>Spielmanns, Judith</cp:lastModifiedBy>
  <cp:lastPrinted>2021-09-22T11:39:45Z</cp:lastPrinted>
  <dcterms:created xsi:type="dcterms:W3CDTF">1998-09-17T10:21:40Z</dcterms:created>
  <dcterms:modified xsi:type="dcterms:W3CDTF">2023-07-17T06:36:46Z</dcterms:modified>
</cp:coreProperties>
</file>