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2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3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20 Manuskripte\Jahrbuch + Internet\Kapitel D\"/>
    </mc:Choice>
  </mc:AlternateContent>
  <bookViews>
    <workbookView xWindow="750" yWindow="15" windowWidth="11205" windowHeight="7365" tabRatio="949"/>
  </bookViews>
  <sheets>
    <sheet name="Unternehmen und Produkte" sheetId="18" r:id="rId1"/>
    <sheet name="Unternehmen n. Produktzahl 2024" sheetId="25" r:id="rId2"/>
    <sheet name="Unternehmen n. Betriebsart 2024" sheetId="26" r:id="rId3"/>
    <sheet name="Produkte nach Warengruppen 2024" sheetId="27" r:id="rId4"/>
    <sheet name="Unternehmen n. Produktzahl 2023" sheetId="20" r:id="rId5"/>
    <sheet name="Unternehmen n. Betriebsart 2023" sheetId="21" r:id="rId6"/>
    <sheet name="Produkte nach Warengruppen 2023" sheetId="24" r:id="rId7"/>
    <sheet name="Unternehmen n. Produktzahl 2022" sheetId="17" r:id="rId8"/>
    <sheet name="Unternehmen n. Betriebsart 2022" sheetId="9" r:id="rId9"/>
    <sheet name="Produkte nach Warengruppen 2022" sheetId="10" r:id="rId10"/>
  </sheets>
  <definedNames>
    <definedName name="_xlnm.Print_Area" localSheetId="9">'Produkte nach Warengruppen 2022'!$A$1:$F$69</definedName>
    <definedName name="_xlnm.Print_Area" localSheetId="6">'Produkte nach Warengruppen 2023'!$A$1:$F$69</definedName>
    <definedName name="_xlnm.Print_Area" localSheetId="8">'Unternehmen n. Betriebsart 2022'!$A$4:$F$24</definedName>
    <definedName name="_xlnm.Print_Area" localSheetId="5">'Unternehmen n. Betriebsart 2023'!$A$4:$F$24</definedName>
    <definedName name="_xlnm.Print_Area" localSheetId="7">'Unternehmen n. Produktzahl 2022'!$A$1:$F$24</definedName>
    <definedName name="_xlnm.Print_Area" localSheetId="4">'Unternehmen n. Produktzahl 2023'!$A$1:$F$24</definedName>
  </definedNames>
  <calcPr calcId="162913"/>
</workbook>
</file>

<file path=xl/calcChain.xml><?xml version="1.0" encoding="utf-8"?>
<calcChain xmlns="http://schemas.openxmlformats.org/spreadsheetml/2006/main">
  <c r="E67" i="27" l="1"/>
  <c r="E65" i="27"/>
  <c r="E64" i="27"/>
  <c r="E62" i="27"/>
  <c r="E60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0" i="27"/>
  <c r="E39" i="27"/>
  <c r="E41" i="27"/>
  <c r="D47" i="27"/>
  <c r="D42" i="27"/>
  <c r="D43" i="27"/>
  <c r="D67" i="27" l="1"/>
  <c r="E66" i="27"/>
  <c r="D66" i="27"/>
  <c r="D65" i="27"/>
  <c r="D64" i="27"/>
  <c r="E63" i="27"/>
  <c r="D63" i="27"/>
  <c r="D62" i="27"/>
  <c r="E61" i="27"/>
  <c r="D61" i="27"/>
  <c r="D60" i="27"/>
  <c r="E59" i="27"/>
  <c r="D59" i="27"/>
  <c r="D58" i="27"/>
  <c r="D57" i="27"/>
  <c r="D56" i="27"/>
  <c r="D55" i="27"/>
  <c r="D54" i="27"/>
  <c r="D53" i="27"/>
  <c r="D52" i="27"/>
  <c r="D51" i="27"/>
  <c r="D50" i="27"/>
  <c r="D49" i="27"/>
  <c r="D48" i="27"/>
  <c r="D46" i="27"/>
  <c r="D45" i="27"/>
  <c r="D44" i="27"/>
  <c r="D41" i="27"/>
  <c r="D40" i="27"/>
  <c r="D39" i="27"/>
  <c r="E63" i="24" l="1"/>
  <c r="D63" i="24"/>
  <c r="E62" i="24"/>
  <c r="D62" i="24"/>
  <c r="E61" i="24"/>
  <c r="D61" i="24"/>
  <c r="E60" i="24"/>
  <c r="D60" i="24"/>
  <c r="E59" i="24"/>
  <c r="D59" i="24"/>
  <c r="E58" i="24"/>
  <c r="D58" i="24"/>
  <c r="E57" i="24"/>
  <c r="D57" i="24"/>
  <c r="E56" i="24"/>
  <c r="D56" i="24"/>
  <c r="E55" i="24"/>
  <c r="D55" i="24"/>
  <c r="E54" i="24"/>
  <c r="D54" i="24"/>
  <c r="E53" i="24"/>
  <c r="D53" i="24"/>
  <c r="E52" i="24"/>
  <c r="D52" i="24"/>
  <c r="E51" i="24"/>
  <c r="D51" i="24"/>
  <c r="E50" i="24"/>
  <c r="D50" i="24"/>
  <c r="E49" i="24"/>
  <c r="D49" i="24"/>
  <c r="E48" i="24"/>
  <c r="D48" i="24"/>
  <c r="E47" i="24"/>
  <c r="D47" i="24"/>
  <c r="E46" i="24"/>
  <c r="D46" i="24"/>
  <c r="E45" i="24"/>
  <c r="D45" i="24"/>
  <c r="E44" i="24"/>
  <c r="D44" i="24"/>
  <c r="E43" i="24"/>
  <c r="D43" i="24"/>
  <c r="E42" i="24"/>
  <c r="D42" i="24"/>
  <c r="E41" i="24"/>
  <c r="D41" i="24"/>
  <c r="E40" i="24"/>
  <c r="D40" i="24"/>
  <c r="E39" i="24"/>
  <c r="D39" i="24"/>
  <c r="E38" i="24"/>
  <c r="D38" i="24"/>
  <c r="E37" i="24"/>
  <c r="D37" i="24"/>
  <c r="F10" i="18" l="1"/>
  <c r="E63" i="10" l="1"/>
  <c r="D63" i="10"/>
  <c r="E62" i="10"/>
  <c r="D62" i="10"/>
  <c r="E61" i="10"/>
  <c r="D61" i="10"/>
  <c r="E60" i="10"/>
  <c r="D60" i="10"/>
  <c r="E59" i="10"/>
  <c r="D59" i="10"/>
  <c r="E58" i="10"/>
  <c r="D58" i="10"/>
  <c r="E57" i="10"/>
  <c r="D57" i="10"/>
  <c r="D56" i="10"/>
  <c r="E56" i="10"/>
  <c r="D55" i="10"/>
  <c r="E55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40" i="10"/>
  <c r="D39" i="10"/>
  <c r="D38" i="10"/>
  <c r="D37" i="10"/>
  <c r="E38" i="10" l="1"/>
  <c r="E39" i="10"/>
  <c r="E37" i="10"/>
</calcChain>
</file>

<file path=xl/sharedStrings.xml><?xml version="1.0" encoding="utf-8"?>
<sst xmlns="http://schemas.openxmlformats.org/spreadsheetml/2006/main" count="609" uniqueCount="105">
  <si>
    <t>Insgesamt</t>
  </si>
  <si>
    <t>Warengruppe</t>
  </si>
  <si>
    <t>Brot und Backwaren</t>
  </si>
  <si>
    <t>Fleisch- und Wurstwaren</t>
  </si>
  <si>
    <t>Nassfertigprodukte</t>
  </si>
  <si>
    <t>Teigwaren</t>
  </si>
  <si>
    <t>Trockenfertigprodukte</t>
  </si>
  <si>
    <t>Erzeuger/Erzeugergemeinschaften</t>
  </si>
  <si>
    <t>Verarbeiter</t>
  </si>
  <si>
    <t>Handel</t>
  </si>
  <si>
    <t>Erzeuger und Verarbeiter</t>
  </si>
  <si>
    <t>Erzeuger und Handel</t>
  </si>
  <si>
    <t>Verarbeiter und Handel</t>
  </si>
  <si>
    <t>Erzeuger/Handel/Verarbeitung</t>
  </si>
  <si>
    <t>a. Unternehmen und Produkte</t>
  </si>
  <si>
    <t>Betriebsart</t>
  </si>
  <si>
    <t>Zahl der Produkte je Unternehmen</t>
  </si>
  <si>
    <t>Feinkost</t>
  </si>
  <si>
    <t>Cerealien</t>
  </si>
  <si>
    <t>Getränke (alkoholisch)</t>
  </si>
  <si>
    <t>Fette und Öle</t>
  </si>
  <si>
    <t>Brotaufstriche, Honig und Pasten</t>
  </si>
  <si>
    <t>Gemüse, Keimlinge und Sprossen</t>
  </si>
  <si>
    <t>Getränke (nichtalkoholisch)</t>
  </si>
  <si>
    <t>Heissgetränke</t>
  </si>
  <si>
    <t>Kräuter und Gewürze</t>
  </si>
  <si>
    <t>Milch- und Molkereiprodukte</t>
  </si>
  <si>
    <t>Obst</t>
  </si>
  <si>
    <t>Süsswaren und Knabbergebäck</t>
  </si>
  <si>
    <t>Tiefkühlprodukte</t>
  </si>
  <si>
    <t>Sojaprodukte und Tofu</t>
  </si>
  <si>
    <t>Saatgut</t>
  </si>
  <si>
    <t>Trockenfrüchte und Nüsse</t>
  </si>
  <si>
    <t>Nahrungsergänzungsmittel</t>
  </si>
  <si>
    <t>Kennzahlen zum Bio-Siegel</t>
  </si>
  <si>
    <t>Veröffentlicht unter: BMEL-Statistik.de</t>
  </si>
  <si>
    <t>Tabellennummer: 4500700</t>
  </si>
  <si>
    <t>Fußnote</t>
  </si>
  <si>
    <t xml:space="preserve">Getreide, Mehl, Gries und Hülsenfrüchte  </t>
  </si>
  <si>
    <t xml:space="preserve">Fußnote </t>
  </si>
  <si>
    <t>Sonstiges</t>
  </si>
  <si>
    <t xml:space="preserve">Quelle: Informationsstelle Bio-Siegel (BLE), BMEL (521). </t>
  </si>
  <si>
    <t>von 2 bis 10</t>
  </si>
  <si>
    <t>von 11 bis 20</t>
  </si>
  <si>
    <t>von 21 bis 50</t>
  </si>
  <si>
    <t>von 51 bis 100</t>
  </si>
  <si>
    <t>von 101 bis 200</t>
  </si>
  <si>
    <t>von 201 und mehr</t>
  </si>
  <si>
    <t>Deutschland</t>
  </si>
  <si>
    <t>Zahl der Unternehmen</t>
  </si>
  <si>
    <t>Anteil der Unternehmen in %</t>
  </si>
  <si>
    <t>Zahl der Produkte</t>
  </si>
  <si>
    <t>Zahl der Produkte je Unternehmen und Warengruppe</t>
  </si>
  <si>
    <t>Bio-Siegel-Produkte insgesamt</t>
  </si>
  <si>
    <t xml:space="preserve">                          Aufgeführt werden Warengruppen mit mindestens 500 mit dem Bio-Siegel versehenen Produkten.</t>
  </si>
  <si>
    <t>Einheit</t>
  </si>
  <si>
    <t xml:space="preserve">                           verarbeitet und kontrolliert werden. Gesetzliche Grundlage ist das Öko-Kennzeichengesetz. Die Überwachung der Verwendung des Bio-Siegels ist Bestandteil der Kontrollmaßnahmen der EU-Rechtsvorschriften für den ökologischen Landbau.</t>
  </si>
  <si>
    <t xml:space="preserve">                          verarbeitet und kontrolliert werden. Gesetzliche Grundlage ist das Öko-Kennzeichengesetz. Die Überwachung der Verwendung des Bio-Siegels ist Bestandteil der Kontrollmaßnahmen der EU-Rechtsvorschriften für den ökologischen Landbau.</t>
  </si>
  <si>
    <t xml:space="preserve">                          Anteil an Unternehmen = Anteil an Unternehmen mit Lebensmitteln, die das Bio-Siegel tragen in einer Warengruppe.</t>
  </si>
  <si>
    <t>Jahr: Stand 31.12.. Zahl der Unternehmen, die das Siegel nutzen und Zahl der Produkte, die das Siegel tragen: Gemäß Öko-Kennzeichenverordnung bei der Informationsstelle Bio-Siegel angezeigt.</t>
  </si>
  <si>
    <t>verarbeitet und kontrolliert werden. Gesetzliche Grundlage ist das Öko-Kennzeichengesetz. Die Überwachung der Verwendung des Bio-Siegels ist Bestandteil der Kontrollmaßnahmen der EU-Rechtsvorschriften für den ökologischen Landbau.</t>
  </si>
  <si>
    <t>Jahr</t>
  </si>
  <si>
    <t>Zahl der Unternehmen, die das Siegel nutzen</t>
  </si>
  <si>
    <t>Zahl der Produkte, die das Siegel tragen</t>
  </si>
  <si>
    <t>%</t>
  </si>
  <si>
    <t>Anteil der Unternehmen</t>
  </si>
  <si>
    <t>Anteil der Produkte</t>
  </si>
  <si>
    <t>b. Anzahl Unternehmen und Produkte nach der Zahl der mit dem Bio-Siegel versehenen Produkte je Unternehmen 2022</t>
  </si>
  <si>
    <t>c. Anteile nach der Zahl der mit dem Bio-Siegel versehenen Produkte je Unternehmen 2022</t>
  </si>
  <si>
    <t>d. Das Bio-Siegel nutzende Unternehmen nach der Betriebsart 2022</t>
  </si>
  <si>
    <t>e. Anteile der das Bio-Siegel nutzenden Unternehmen nach der Betriebsart 2022</t>
  </si>
  <si>
    <t>Betriebsarten insgesamt</t>
  </si>
  <si>
    <t>f. Bio-Siegel-Produkte nach Warengruppen 2022</t>
  </si>
  <si>
    <t>g. Anteile der Bio-Siegel-Produkte nach Warengruppen 2022</t>
  </si>
  <si>
    <t>Stand: 31.07.2022.</t>
  </si>
  <si>
    <t>Eier</t>
  </si>
  <si>
    <t>Produkte der Aquakultur</t>
  </si>
  <si>
    <t>Gastronomie / Außerhausverpflegung</t>
  </si>
  <si>
    <t xml:space="preserve">                          Stand: 31.07.2022. Da verschiedene Unternehmen Produkte aus mehreren Warengruppen anbieten, ergeben sich bei der Zahl der Unternehmen Mehrfachnennungen. </t>
  </si>
  <si>
    <t>1) Im Wesentlichen nicht verarbeitete Agrarerzeugnisse pflanzlichen Ursprungs und Futtermittel.</t>
  </si>
  <si>
    <t xml:space="preserve">Anmerkung: Anfang September 2001 wurde das staatliche Bio-Siegel für den ökologischen Landbau eingeführt. Das Bio-Siegel kann auf freiwilliger Basis zur Kennzeichnung von Erzeugnisssen genutzt werden, die nach den EU-Rechtsvorschriften für den ökologischen Landbau erzeugt, </t>
  </si>
  <si>
    <t xml:space="preserve"> Zahl der Produkte je Unternehmen</t>
  </si>
  <si>
    <t xml:space="preserve">Anmerkung: Anfang September 2001 wurde das staatliche Bio-Siegel für den ökologischen Landbau eingeführt. Das Bio-Siegel kann auf freiwilliger Basis zur Kennzeichnung von Erzeugnissen genutzt werden, die nach den EU-Rechtsvorschriften für den ökologischen Landbau erzeugt, </t>
  </si>
  <si>
    <t>b. Anzahl Unternehmen und Produkte nach der Zahl der mit dem Bio-Siegel versehenen Produkte je Unternehmen 2023</t>
  </si>
  <si>
    <t>c. Anteile nach der Zahl der mit dem Bio-Siegel versehenen Produkte je Unternehmen 2023</t>
  </si>
  <si>
    <t>d. Das Bio-Siegel nutzende Unternehmen nach der Betriebsart 2023</t>
  </si>
  <si>
    <t>e. Anteile der das Bio-Siegel nutzenden Unternehmen nach der Betriebsart 2023</t>
  </si>
  <si>
    <t>f. Bio-Siegel-Produkte nach Warengruppen 2023</t>
  </si>
  <si>
    <t>g. Anteile der Bio-Siegel-Produkte nach Warengruppen 2023</t>
  </si>
  <si>
    <t>Stand: 31.07.2022</t>
  </si>
  <si>
    <t>Stand: 31.05.2023</t>
  </si>
  <si>
    <t xml:space="preserve">                          Stand: 31.05.2023. Da verschiedene Unternehmen Produkte aus mehreren Warengruppen anbieten, ergeben sich bei der Zahl der Unternehmen Mehrfachnennungen. </t>
  </si>
  <si>
    <t>b. Anzahl Unternehmen und Produkte nach der Zahl der mit dem Bio-Siegel versehenen Produkte je Unternehmen 2024</t>
  </si>
  <si>
    <t>c. Anteile nach der Zahl der mit dem Bio-Siegel versehenen Produkte je Unternehmen 2024</t>
  </si>
  <si>
    <t>d. Das Bio-Siegel nutzende Unternehmen nach der Betriebsart 2024</t>
  </si>
  <si>
    <t>e. Anteile der das Bio-Siegel nutzenden Unternehmen nach der Betriebsart 2024</t>
  </si>
  <si>
    <t>f. Bio-Siegel-Produkte nach Warengruppen 2024</t>
  </si>
  <si>
    <t>g. Anteile der Bio-Siegel-Produkte nach Warengruppen 2024</t>
  </si>
  <si>
    <t>1) Stand: 30.09.2024</t>
  </si>
  <si>
    <t>Stand: 30.09.2024</t>
  </si>
  <si>
    <t>Erzeugnisse gemäß Anhang I (2018/848)</t>
  </si>
  <si>
    <t>Futtermittel / Heimtierfuttermittel</t>
  </si>
  <si>
    <t xml:space="preserve">Quelle: Informationsstelle Bio-Siegel (BLE, Referat 522), BMEL (712). </t>
  </si>
  <si>
    <t xml:space="preserve">                       verarbeitet und kontrolliert werden. Gesetzliche Grundlage ist das Öko-Kennzeichengesetz. Die Überwachung der Verwendung des Bio-Siegels ist Bestandteil der Kontrollmaßnahmen der EU-Rechtsvorschriften für den ökologischen Landbau.</t>
  </si>
  <si>
    <t xml:space="preserve">                          Stand: 30.09.2024. Da verschiedene Unternehmen Produkte aus mehreren Warengruppen anbieten, ergeben sich bei der Zahl der Unternehmen Mehrfachnennungen.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</si>
</sst>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"/>
    <numFmt numFmtId="165" formatCode="0.0\ \ \ \ \ \ "/>
    <numFmt numFmtId="166" formatCode="0.0\ \ \ \ "/>
    <numFmt numFmtId="167" formatCode="#\ ##0\ \ "/>
    <numFmt numFmtId="168" formatCode="0\ \ \ \ \ "/>
    <numFmt numFmtId="169" formatCode="#\ ##0_)"/>
    <numFmt numFmtId="170" formatCode="??\ ??0"/>
    <numFmt numFmtId="171" formatCode="###0"/>
    <numFmt numFmtId="172" formatCode="??0.0\ \ \ "/>
    <numFmt numFmtId="173" formatCode="###0_____)"/>
    <numFmt numFmtId="174" formatCode="??\ ??0_)"/>
    <numFmt numFmtId="175" formatCode="??\ ??0.0_)"/>
    <numFmt numFmtId="176" formatCode="??0.00"/>
    <numFmt numFmtId="177" formatCode="0.00\ \ \ \ \ \ "/>
  </numFmts>
  <fonts count="16" x14ac:knownFonts="1">
    <font>
      <sz val="10"/>
      <name val="Times New Roman"/>
    </font>
    <font>
      <sz val="10"/>
      <name val="Times New Roman"/>
      <family val="1"/>
    </font>
    <font>
      <sz val="10"/>
      <name val="BundesSans Office"/>
      <family val="2"/>
    </font>
    <font>
      <b/>
      <sz val="11"/>
      <name val="BundesSans Office"/>
      <family val="2"/>
    </font>
    <font>
      <sz val="8"/>
      <name val="BundesSans Office"/>
      <family val="2"/>
    </font>
    <font>
      <b/>
      <sz val="14"/>
      <color indexed="10"/>
      <name val="BundesSans Office"/>
      <family val="2"/>
    </font>
    <font>
      <sz val="8"/>
      <color indexed="10"/>
      <name val="BundesSans Office"/>
      <family val="2"/>
    </font>
    <font>
      <b/>
      <sz val="9"/>
      <name val="BundesSans Office"/>
      <family val="2"/>
    </font>
    <font>
      <b/>
      <sz val="8"/>
      <name val="BundesSans Office"/>
      <family val="2"/>
    </font>
    <font>
      <vertAlign val="superscript"/>
      <sz val="7"/>
      <name val="BundesSans Office"/>
      <family val="2"/>
    </font>
    <font>
      <b/>
      <sz val="8"/>
      <color indexed="10"/>
      <name val="BundesSans Office"/>
      <family val="2"/>
    </font>
    <font>
      <i/>
      <sz val="8"/>
      <name val="BundesSans Office"/>
      <family val="2"/>
    </font>
    <font>
      <b/>
      <i/>
      <sz val="8"/>
      <name val="BundesSans Office"/>
      <family val="2"/>
    </font>
    <font>
      <sz val="7"/>
      <name val="BundesSans Office"/>
      <family val="2"/>
    </font>
    <font>
      <sz val="8"/>
      <color rgb="FFFF0000"/>
      <name val="BundesSans Office"/>
      <family val="2"/>
    </font>
    <font>
      <sz val="8"/>
      <color theme="1"/>
      <name val="BundesSans Office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Fill="1"/>
    <xf numFmtId="0" fontId="6" fillId="0" borderId="0" xfId="0" applyFont="1" applyFill="1"/>
    <xf numFmtId="0" fontId="4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Border="1" applyAlignment="1">
      <alignment horizontal="center"/>
    </xf>
    <xf numFmtId="171" fontId="4" fillId="0" borderId="0" xfId="0" applyNumberFormat="1" applyFont="1" applyBorder="1" applyAlignment="1">
      <alignment horizontal="right" vertical="center"/>
    </xf>
    <xf numFmtId="171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/>
    <xf numFmtId="17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/>
    <xf numFmtId="17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left"/>
    </xf>
    <xf numFmtId="173" fontId="4" fillId="0" borderId="0" xfId="0" applyNumberFormat="1" applyFont="1" applyFill="1" applyBorder="1" applyAlignment="1">
      <alignment horizontal="right"/>
    </xf>
    <xf numFmtId="174" fontId="4" fillId="0" borderId="0" xfId="0" applyNumberFormat="1" applyFont="1" applyFill="1" applyBorder="1"/>
    <xf numFmtId="16" fontId="4" fillId="0" borderId="0" xfId="0" quotePrefix="1" applyNumberFormat="1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9" fontId="4" fillId="0" borderId="0" xfId="0" applyNumberFormat="1" applyFont="1" applyFill="1" applyBorder="1"/>
    <xf numFmtId="166" fontId="11" fillId="0" borderId="0" xfId="0" applyNumberFormat="1" applyFont="1" applyFill="1" applyBorder="1"/>
    <xf numFmtId="169" fontId="8" fillId="0" borderId="0" xfId="0" applyNumberFormat="1" applyFont="1" applyFill="1" applyBorder="1"/>
    <xf numFmtId="169" fontId="4" fillId="0" borderId="0" xfId="0" applyNumberFormat="1" applyFont="1"/>
    <xf numFmtId="166" fontId="4" fillId="0" borderId="0" xfId="0" applyNumberFormat="1" applyFont="1"/>
    <xf numFmtId="170" fontId="4" fillId="0" borderId="0" xfId="1" applyNumberFormat="1" applyFont="1" applyBorder="1" applyAlignment="1">
      <alignment horizontal="center"/>
    </xf>
    <xf numFmtId="170" fontId="4" fillId="0" borderId="0" xfId="1" applyNumberFormat="1" applyFont="1" applyFill="1" applyBorder="1" applyAlignment="1">
      <alignment horizontal="center"/>
    </xf>
    <xf numFmtId="170" fontId="4" fillId="0" borderId="0" xfId="0" applyNumberFormat="1" applyFont="1" applyBorder="1" applyAlignment="1"/>
    <xf numFmtId="0" fontId="4" fillId="0" borderId="0" xfId="0" applyFont="1" applyBorder="1" applyAlignment="1">
      <alignment horizontal="left"/>
    </xf>
    <xf numFmtId="170" fontId="4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/>
    </xf>
    <xf numFmtId="0" fontId="4" fillId="0" borderId="0" xfId="0" applyFont="1" applyAlignment="1"/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Fill="1" applyBorder="1" applyAlignment="1">
      <alignment horizontal="right"/>
    </xf>
    <xf numFmtId="167" fontId="8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69" fontId="4" fillId="0" borderId="0" xfId="0" applyNumberFormat="1" applyFont="1" applyBorder="1"/>
    <xf numFmtId="0" fontId="2" fillId="0" borderId="0" xfId="0" applyFont="1"/>
    <xf numFmtId="0" fontId="6" fillId="0" borderId="0" xfId="0" applyFont="1"/>
    <xf numFmtId="0" fontId="4" fillId="0" borderId="0" xfId="0" applyFont="1" applyFill="1" applyBorder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Fill="1" applyBorder="1"/>
    <xf numFmtId="167" fontId="4" fillId="0" borderId="0" xfId="0" applyNumberFormat="1" applyFont="1"/>
    <xf numFmtId="0" fontId="13" fillId="0" borderId="0" xfId="0" applyFont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/>
    <xf numFmtId="0" fontId="8" fillId="0" borderId="0" xfId="0" applyFont="1" applyBorder="1" applyAlignment="1">
      <alignment horizontal="right" vertical="center"/>
    </xf>
    <xf numFmtId="168" fontId="12" fillId="0" borderId="0" xfId="0" applyNumberFormat="1" applyFont="1" applyFill="1" applyBorder="1" applyAlignment="1">
      <alignment horizontal="right" vertical="center"/>
    </xf>
    <xf numFmtId="169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Continuous"/>
    </xf>
    <xf numFmtId="0" fontId="7" fillId="0" borderId="0" xfId="0" applyFont="1" applyBorder="1" applyAlignment="1">
      <alignment horizontal="centerContinuous" wrapText="1"/>
    </xf>
    <xf numFmtId="0" fontId="7" fillId="0" borderId="0" xfId="0" applyFont="1" applyFill="1" applyBorder="1" applyAlignment="1">
      <alignment horizontal="centerContinuous" vertical="center"/>
    </xf>
    <xf numFmtId="0" fontId="4" fillId="0" borderId="0" xfId="0" applyNumberFormat="1" applyFont="1" applyFill="1" applyBorder="1" applyAlignment="1">
      <alignment horizontal="left"/>
    </xf>
    <xf numFmtId="16" fontId="4" fillId="0" borderId="0" xfId="0" quotePrefix="1" applyNumberFormat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6"/>
    </xf>
    <xf numFmtId="0" fontId="7" fillId="0" borderId="0" xfId="0" applyFont="1" applyFill="1" applyBorder="1" applyAlignment="1">
      <alignment horizontal="centerContinuous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74" fontId="8" fillId="0" borderId="0" xfId="0" applyNumberFormat="1" applyFont="1" applyFill="1" applyBorder="1"/>
    <xf numFmtId="170" fontId="12" fillId="0" borderId="0" xfId="0" applyNumberFormat="1" applyFont="1" applyFill="1" applyBorder="1" applyAlignment="1">
      <alignment horizontal="right"/>
    </xf>
    <xf numFmtId="175" fontId="8" fillId="0" borderId="0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Continuous"/>
    </xf>
    <xf numFmtId="174" fontId="8" fillId="0" borderId="1" xfId="0" applyNumberFormat="1" applyFont="1" applyFill="1" applyBorder="1" applyAlignment="1">
      <alignment horizontal="centerContinuous"/>
    </xf>
    <xf numFmtId="170" fontId="12" fillId="0" borderId="1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170" fontId="12" fillId="0" borderId="0" xfId="0" applyNumberFormat="1" applyFont="1" applyFill="1" applyBorder="1" applyAlignment="1"/>
    <xf numFmtId="170" fontId="8" fillId="0" borderId="0" xfId="0" applyNumberFormat="1" applyFont="1" applyFill="1" applyBorder="1" applyAlignment="1">
      <alignment horizontal="right" vertical="center"/>
    </xf>
    <xf numFmtId="170" fontId="12" fillId="0" borderId="0" xfId="0" applyNumberFormat="1" applyFont="1" applyFill="1" applyBorder="1" applyAlignment="1">
      <alignment horizontal="right" vertical="center"/>
    </xf>
    <xf numFmtId="172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2" fontId="4" fillId="0" borderId="0" xfId="0" applyNumberFormat="1" applyFont="1" applyFill="1" applyBorder="1" applyAlignment="1">
      <alignment horizontal="right"/>
    </xf>
    <xf numFmtId="172" fontId="4" fillId="0" borderId="0" xfId="0" applyNumberFormat="1" applyFont="1" applyBorder="1" applyAlignment="1">
      <alignment horizontal="right"/>
    </xf>
    <xf numFmtId="172" fontId="4" fillId="0" borderId="0" xfId="1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5" fontId="4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4" fillId="0" borderId="0" xfId="0" applyFont="1"/>
    <xf numFmtId="176" fontId="11" fillId="0" borderId="0" xfId="0" applyNumberFormat="1" applyFont="1" applyAlignment="1">
      <alignment horizontal="right"/>
    </xf>
    <xf numFmtId="172" fontId="4" fillId="0" borderId="0" xfId="1" applyNumberFormat="1" applyFont="1" applyFill="1" applyAlignment="1">
      <alignment horizontal="right"/>
    </xf>
    <xf numFmtId="14" fontId="15" fillId="0" borderId="0" xfId="0" applyNumberFormat="1" applyFont="1" applyFill="1" applyBorder="1" applyAlignment="1">
      <alignment horizontal="left" indent="6"/>
    </xf>
    <xf numFmtId="0" fontId="15" fillId="0" borderId="0" xfId="0" applyFont="1" applyFill="1" applyBorder="1"/>
    <xf numFmtId="174" fontId="4" fillId="0" borderId="0" xfId="0" applyNumberFormat="1" applyFont="1" applyFill="1" applyBorder="1" applyAlignment="1">
      <alignment horizontal="right" vertical="center"/>
    </xf>
    <xf numFmtId="174" fontId="8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indent="6"/>
    </xf>
    <xf numFmtId="172" fontId="15" fillId="0" borderId="0" xfId="1" applyNumberFormat="1" applyFont="1" applyFill="1" applyBorder="1" applyAlignment="1">
      <alignment horizontal="right"/>
    </xf>
    <xf numFmtId="172" fontId="15" fillId="0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74" fontId="4" fillId="0" borderId="0" xfId="0" applyNumberFormat="1" applyFont="1" applyBorder="1" applyAlignment="1"/>
    <xf numFmtId="170" fontId="14" fillId="0" borderId="0" xfId="0" applyNumberFormat="1" applyFont="1" applyBorder="1" applyAlignment="1"/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169" fontId="15" fillId="0" borderId="0" xfId="0" applyNumberFormat="1" applyFont="1" applyBorder="1" applyAlignment="1">
      <alignment horizontal="right"/>
    </xf>
    <xf numFmtId="177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177" fontId="15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</cellXfs>
  <cellStyles count="2">
    <cellStyle name="Standard" xfId="0" builtinId="0"/>
    <cellStyle name="Standard 2" xfId="1"/>
  </cellStyles>
  <dxfs count="1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7" formatCode="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2" formatCode="??0.0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0" formatCode="??\ ??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0" formatCode="??\ ??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??\ ??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7" formatCode="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2" formatCode="??0.0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0" formatCode="??\ ??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??\ ??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7" formatCode="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2" formatCode="??0.0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0" formatCode="??\ ??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??\ ??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2" formatCode="??0.0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0" formatCode="??\ ??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3554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91350" y="647700"/>
          <a:ext cx="355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3554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91350" y="647700"/>
          <a:ext cx="355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3554</xdr:colOff>
      <xdr:row>3</xdr:row>
      <xdr:rowOff>0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3505200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7" name="Unternehmen_und_Produkte8" displayName="Unternehmen_und_Produkte8" ref="A5:F26" totalsRowShown="0" headerRowBorderDxfId="160" tableBorderDxfId="159">
  <autoFilter ref="A5:F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Jahr" dataDxfId="158"/>
    <tableColumn id="2" name="Einheit" dataDxfId="157"/>
    <tableColumn id="3" name="Fußnote" dataDxfId="156"/>
    <tableColumn id="4" name="Zahl der Unternehmen, die das Siegel nutzen" dataDxfId="155"/>
    <tableColumn id="5" name="Zahl der Produkte, die das Siegel tragen" dataDxfId="154"/>
    <tableColumn id="6" name="Zahl der Produkte je Unternehmen" dataDxfId="153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. Unternehmen und Produkte"/>
    </ext>
  </extLst>
</table>
</file>

<file path=xl/tables/table10.xml><?xml version="1.0" encoding="utf-8"?>
<table xmlns="http://schemas.openxmlformats.org/spreadsheetml/2006/main" id="13" name="BioSiegel_nach_Betriebsart_Anzahl14" displayName="BioSiegel_nach_Betriebsart_Anzahl14" ref="A5:F13" totalsRowShown="0" headerRowDxfId="94" dataDxfId="92" headerRowBorderDxfId="93" tableBorderDxfId="91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Betriebsart" dataDxfId="90"/>
    <tableColumn id="2" name="Einheit" dataDxfId="89"/>
    <tableColumn id="3" name="Fußnote" dataDxfId="88"/>
    <tableColumn id="4" name="Zahl der Unternehmen" dataDxfId="87"/>
    <tableColumn id="5" name="Zahl der Produkte" dataDxfId="86"/>
    <tableColumn id="6" name="Zahl der Produkte je Unternehmen" dataDxfId="8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. Das Bio-Siegel nutzende Unternehmen nach der Betriebsart 2022"/>
    </ext>
  </extLst>
</table>
</file>

<file path=xl/tables/table11.xml><?xml version="1.0" encoding="utf-8"?>
<table xmlns="http://schemas.openxmlformats.org/spreadsheetml/2006/main" id="14" name="BioSiegel_nach_Betriebsart_Anteil15" displayName="BioSiegel_nach_Betriebsart_Anteil15" ref="A15:E23" totalsRowShown="0" headerRowDxfId="84" headerRowBorderDxfId="83" tableBorderDxfId="82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Betriebsart" dataDxfId="81"/>
    <tableColumn id="2" name="Einheit" dataDxfId="80"/>
    <tableColumn id="3" name="Fußnote" dataDxfId="79"/>
    <tableColumn id="4" name="Anteil der Unternehmen" dataDxfId="78"/>
    <tableColumn id="5" name="Anteil der Produkte" dataDxfId="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. Anteile der das Bio-Siegel nutzenden Unternehmen nach der Betriebsart 2022"/>
    </ext>
  </extLst>
</table>
</file>

<file path=xl/tables/table12.xml><?xml version="1.0" encoding="utf-8"?>
<table xmlns="http://schemas.openxmlformats.org/spreadsheetml/2006/main" id="19" name="BioSiegel_Produkte_Warengruppe_Anzahl20" displayName="BioSiegel_Produkte_Warengruppe_Anzahl20" ref="A5:F33" totalsRowShown="0" headerRowDxfId="76" headerRowBorderDxfId="75" tableBorderDxfId="74">
  <autoFilter ref="A5:F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arengruppe" dataDxfId="73"/>
    <tableColumn id="2" name="Einheit" dataDxfId="72"/>
    <tableColumn id="3" name="Fußnote " dataDxfId="71"/>
    <tableColumn id="4" name="Zahl der Unternehmen" dataDxfId="70"/>
    <tableColumn id="5" name="Zahl der Produkte" dataDxfId="69"/>
    <tableColumn id="6" name="Zahl der Produkte je Unternehmen und Warengruppe" dataDxfId="6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. Bio-Siegel-Produkte nach Warengruppen 2022"/>
    </ext>
  </extLst>
</table>
</file>

<file path=xl/tables/table13.xml><?xml version="1.0" encoding="utf-8"?>
<table xmlns="http://schemas.openxmlformats.org/spreadsheetml/2006/main" id="20" name="BioSiegel_Produkte_Warengruppen_Anteile21" displayName="BioSiegel_Produkte_Warengruppen_Anteile21" ref="A35:E63" totalsRowShown="0" headerRowDxfId="67" headerRowBorderDxfId="66" tableBorderDxfId="65">
  <autoFilter ref="A35:E6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arengruppe" dataDxfId="64"/>
    <tableColumn id="2" name="Einheit" dataDxfId="63"/>
    <tableColumn id="3" name="Fußnote " dataDxfId="62"/>
    <tableColumn id="4" name="Anteil der Unternehmen in %" dataDxfId="61">
      <calculatedColumnFormula>D6*$D$36/$D$6</calculatedColumnFormula>
    </tableColumn>
    <tableColumn id="5" name="Anteil der Produkte" dataDxfId="60">
      <calculatedColumnFormula>E6*$E$36/$E$6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. Anteile der Bio-Siegel-Produkte nach Warengruppen 2022"/>
    </ext>
  </extLst>
</table>
</file>

<file path=xl/tables/table14.xml><?xml version="1.0" encoding="utf-8"?>
<table xmlns="http://schemas.openxmlformats.org/spreadsheetml/2006/main" id="2" name="BioSiegel_Unternehmen_Anzahl" displayName="BioSiegel_Unternehmen_Anzahl" ref="A5:F13" totalsRowShown="0" headerRowDxfId="59" headerRowBorderDxfId="58" tableBorderDxfId="57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Zahl der Produkte je Unternehmen" dataDxfId="56"/>
    <tableColumn id="2" name="Einheit" dataDxfId="55"/>
    <tableColumn id="3" name="Fußnote" dataDxfId="54"/>
    <tableColumn id="4" name="Zahl der Unternehmen" dataDxfId="53"/>
    <tableColumn id="5" name="Zahl der Produkte" dataDxfId="52"/>
    <tableColumn id="6" name=" Zahl der Produkte je Unternehmen" dataDxfId="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. Anzahl Unternehmen und Produkte nach der Zahl der mit dem Bio-Siegel versehenen Produkte je Unternehmen 2022"/>
    </ext>
  </extLst>
</table>
</file>

<file path=xl/tables/table15.xml><?xml version="1.0" encoding="utf-8"?>
<table xmlns="http://schemas.openxmlformats.org/spreadsheetml/2006/main" id="3" name="BioSiegel_Unternehmen_Anteil" displayName="BioSiegel_Unternehmen_Anteil" ref="A15:E23" totalsRowShown="0" headerRowBorderDxfId="50" tableBorderDxfId="49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Zahl der Produkte je Unternehmen" dataDxfId="48"/>
    <tableColumn id="2" name="Einheit" dataDxfId="47"/>
    <tableColumn id="3" name="Fußnote" dataDxfId="46"/>
    <tableColumn id="4" name="Anteil der Unternehmen" dataDxfId="45"/>
    <tableColumn id="5" name="Anteil der Produkte" dataDxfId="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. Anteile nach der Zahl der mit dem Bio-Siegel versehenen Produkte je Unternehmen 2022"/>
    </ext>
  </extLst>
</table>
</file>

<file path=xl/tables/table16.xml><?xml version="1.0" encoding="utf-8"?>
<table xmlns="http://schemas.openxmlformats.org/spreadsheetml/2006/main" id="4" name="BioSiegel_nach_Betriebsart_Anzahl" displayName="BioSiegel_nach_Betriebsart_Anzahl" ref="A5:F13" totalsRowShown="0" headerRowDxfId="43" dataDxfId="41" headerRowBorderDxfId="42" tableBorderDxfId="40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Betriebsart" dataDxfId="39"/>
    <tableColumn id="2" name="Einheit" dataDxfId="38"/>
    <tableColumn id="3" name="Fußnote" dataDxfId="37"/>
    <tableColumn id="4" name="Zahl der Unternehmen" dataDxfId="36"/>
    <tableColumn id="5" name="Zahl der Produkte" dataDxfId="35"/>
    <tableColumn id="6" name="Zahl der Produkte je Unternehmen" dataDxfId="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. Das Bio-Siegel nutzende Unternehmen nach der Betriebsart 2022"/>
    </ext>
  </extLst>
</table>
</file>

<file path=xl/tables/table17.xml><?xml version="1.0" encoding="utf-8"?>
<table xmlns="http://schemas.openxmlformats.org/spreadsheetml/2006/main" id="5" name="BioSiegel_nach_Betriebsart_Anteil" displayName="BioSiegel_nach_Betriebsart_Anteil" ref="A15:E23" totalsRowShown="0" headerRowDxfId="33" headerRowBorderDxfId="32" tableBorderDxfId="31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Betriebsart" dataDxfId="30"/>
    <tableColumn id="2" name="Einheit" dataDxfId="29"/>
    <tableColumn id="3" name="Fußnote" dataDxfId="28"/>
    <tableColumn id="4" name="Anteil der Unternehmen" dataDxfId="27"/>
    <tableColumn id="5" name="Anteil der Produkte" dataDxfId="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. Anteile der das Bio-Siegel nutzenden Unternehmen nach der Betriebsart 2022"/>
    </ext>
  </extLst>
</table>
</file>

<file path=xl/tables/table18.xml><?xml version="1.0" encoding="utf-8"?>
<table xmlns="http://schemas.openxmlformats.org/spreadsheetml/2006/main" id="6" name="BioSiegel_Produkte_Warengruppe_Anzahl" displayName="BioSiegel_Produkte_Warengruppe_Anzahl" ref="A5:F33" totalsRowShown="0" headerRowDxfId="25" headerRowBorderDxfId="24" tableBorderDxfId="23">
  <autoFilter ref="A5:F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arengruppe" dataDxfId="22"/>
    <tableColumn id="2" name="Einheit" dataDxfId="21"/>
    <tableColumn id="3" name="Fußnote " dataDxfId="20"/>
    <tableColumn id="4" name="Zahl der Unternehmen" dataDxfId="19"/>
    <tableColumn id="5" name="Zahl der Produkte" dataDxfId="18"/>
    <tableColumn id="6" name="Zahl der Produkte je Unternehmen und Warengruppe" dataDxfId="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. Bio-Siegel-Produkte nach Warengruppen 2022"/>
    </ext>
  </extLst>
</table>
</file>

<file path=xl/tables/table19.xml><?xml version="1.0" encoding="utf-8"?>
<table xmlns="http://schemas.openxmlformats.org/spreadsheetml/2006/main" id="8" name="BioSiegel_Produkte_Warengruppen_Anteile" displayName="BioSiegel_Produkte_Warengruppen_Anteile" ref="A35:E63" totalsRowShown="0" headerRowDxfId="16" headerRowBorderDxfId="15" tableBorderDxfId="14">
  <autoFilter ref="A35:E6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arengruppe" dataDxfId="13"/>
    <tableColumn id="2" name="Einheit" dataDxfId="12"/>
    <tableColumn id="3" name="Fußnote " dataDxfId="11"/>
    <tableColumn id="4" name="Anteil der Unternehmen in %" dataDxfId="10">
      <calculatedColumnFormula>D6*$D$36/$D$6</calculatedColumnFormula>
    </tableColumn>
    <tableColumn id="5" name="Anteil der Produkte" dataDxfId="9">
      <calculatedColumnFormula>E6*$E$36/$E$6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. Anteile der Bio-Siegel-Produkte nach Warengruppen 2022"/>
    </ext>
  </extLst>
</table>
</file>

<file path=xl/tables/table2.xml><?xml version="1.0" encoding="utf-8"?>
<table xmlns="http://schemas.openxmlformats.org/spreadsheetml/2006/main" id="1" name="BioSiegel_Unternehmen_Anzahl122" displayName="BioSiegel_Unternehmen_Anzahl122" ref="A5:F13" totalsRowShown="0" headerRowDxfId="152" headerRowBorderDxfId="151" tableBorderDxfId="150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Zahl der Produkte je Unternehmen" dataDxfId="149"/>
    <tableColumn id="2" name="Einheit" dataDxfId="148"/>
    <tableColumn id="3" name="Fußnote" dataDxfId="147"/>
    <tableColumn id="4" name="Zahl der Unternehmen" dataDxfId="146"/>
    <tableColumn id="5" name="Zahl der Produkte" dataDxfId="145"/>
    <tableColumn id="6" name=" Zahl der Produkte je Unternehmen" dataDxfId="1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. Anzahl Unternehmen und Produkte nach der Zahl der mit dem Bio-Siegel versehenen Produkte je Unternehmen 2022"/>
    </ext>
  </extLst>
</table>
</file>

<file path=xl/tables/table3.xml><?xml version="1.0" encoding="utf-8"?>
<table xmlns="http://schemas.openxmlformats.org/spreadsheetml/2006/main" id="9" name="BioSiegel_Unternehmen_Anteil1310" displayName="BioSiegel_Unternehmen_Anteil1310" ref="A15:E23" totalsRowShown="0" headerRowBorderDxfId="143" tableBorderDxfId="142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Zahl der Produkte je Unternehmen" dataDxfId="5"/>
    <tableColumn id="2" name="Einheit" dataDxfId="3"/>
    <tableColumn id="3" name="Fußnote" dataDxfId="4"/>
    <tableColumn id="4" name="Anteil der Unternehmen" dataDxfId="141"/>
    <tableColumn id="5" name="Anteil der Produkte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. Anteile nach der Zahl der mit dem Bio-Siegel versehenen Produkte je Unternehmen 2022"/>
    </ext>
  </extLst>
</table>
</file>

<file path=xl/tables/table4.xml><?xml version="1.0" encoding="utf-8"?>
<table xmlns="http://schemas.openxmlformats.org/spreadsheetml/2006/main" id="10" name="BioSiegel_nach_Betriebsart_Anzahl1411" displayName="BioSiegel_nach_Betriebsart_Anzahl1411" ref="A5:F13" totalsRowShown="0" headerRowDxfId="139" dataDxfId="137" headerRowBorderDxfId="138" tableBorderDxfId="136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Betriebsart" dataDxfId="135"/>
    <tableColumn id="2" name="Einheit" dataDxfId="134"/>
    <tableColumn id="3" name="Fußnote" dataDxfId="133"/>
    <tableColumn id="4" name="Zahl der Unternehmen" dataDxfId="132"/>
    <tableColumn id="5" name="Zahl der Produkte" dataDxfId="131"/>
    <tableColumn id="6" name="Zahl der Produkte je Unternehmen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. Das Bio-Siegel nutzende Unternehmen nach der Betriebsart 2022"/>
    </ext>
  </extLst>
</table>
</file>

<file path=xl/tables/table5.xml><?xml version="1.0" encoding="utf-8"?>
<table xmlns="http://schemas.openxmlformats.org/spreadsheetml/2006/main" id="15" name="BioSiegel_nach_Betriebsart_Anteil1516" displayName="BioSiegel_nach_Betriebsart_Anteil1516" ref="A15:E23" totalsRowShown="0" headerRowDxfId="129" headerRowBorderDxfId="128" tableBorderDxfId="127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Betriebsart" dataDxfId="8"/>
    <tableColumn id="2" name="Einheit" dataDxfId="6"/>
    <tableColumn id="3" name="Fußnote" dataDxfId="7"/>
    <tableColumn id="4" name="Anteil der Unternehmen" dataDxfId="126"/>
    <tableColumn id="5" name="Anteil der Produkte" dataDxfId="1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. Anteile der das Bio-Siegel nutzenden Unternehmen nach der Betriebsart 2022"/>
    </ext>
  </extLst>
</table>
</file>

<file path=xl/tables/table6.xml><?xml version="1.0" encoding="utf-8"?>
<table xmlns="http://schemas.openxmlformats.org/spreadsheetml/2006/main" id="16" name="BioSiegel_Produkte_Warengruppe_Anzahl2017" displayName="BioSiegel_Produkte_Warengruppe_Anzahl2017" ref="A5:F35" totalsRowShown="0" headerRowDxfId="124" headerRowBorderDxfId="123" tableBorderDxfId="122">
  <autoFilter ref="A5:F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arengruppe" dataDxfId="121"/>
    <tableColumn id="2" name="Einheit" dataDxfId="120"/>
    <tableColumn id="3" name="Fußnote " dataDxfId="119"/>
    <tableColumn id="4" name="Zahl der Unternehmen" dataDxfId="118"/>
    <tableColumn id="5" name="Zahl der Produkte" dataDxfId="117"/>
    <tableColumn id="6" name="Zahl der Produkte je Unternehmen und Warengruppe" dataDxfId="1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. Bio-Siegel-Produkte nach Warengruppen 2022"/>
    </ext>
  </extLst>
</table>
</file>

<file path=xl/tables/table7.xml><?xml version="1.0" encoding="utf-8"?>
<table xmlns="http://schemas.openxmlformats.org/spreadsheetml/2006/main" id="17" name="BioSiegel_Produkte_Warengruppen_Anteile2118" displayName="BioSiegel_Produkte_Warengruppen_Anteile2118" ref="A37:E67" totalsRowShown="0" headerRowDxfId="115" headerRowBorderDxfId="114" tableBorderDxfId="113">
  <autoFilter ref="A37:E6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arengruppe" dataDxfId="2"/>
    <tableColumn id="2" name="Einheit" dataDxfId="0"/>
    <tableColumn id="3" name="Fußnote " dataDxfId="1"/>
    <tableColumn id="4" name="Anteil der Unternehmen in %" dataDxfId="112">
      <calculatedColumnFormula>D6*$D$38/$D$6</calculatedColumnFormula>
    </tableColumn>
    <tableColumn id="5" name="Anteil der Produkte" dataDxfId="111">
      <calculatedColumnFormula>E6*$E$38/$E$6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. Anteile der Bio-Siegel-Produkte nach Warengruppen 2022"/>
    </ext>
  </extLst>
</table>
</file>

<file path=xl/tables/table8.xml><?xml version="1.0" encoding="utf-8"?>
<table xmlns="http://schemas.openxmlformats.org/spreadsheetml/2006/main" id="11" name="BioSiegel_Unternehmen_Anzahl12" displayName="BioSiegel_Unternehmen_Anzahl12" ref="A5:F13" totalsRowShown="0" headerRowDxfId="110" headerRowBorderDxfId="109" tableBorderDxfId="108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Zahl der Produkte je Unternehmen" dataDxfId="107"/>
    <tableColumn id="2" name="Einheit" dataDxfId="106"/>
    <tableColumn id="3" name="Fußnote" dataDxfId="105"/>
    <tableColumn id="4" name="Zahl der Unternehmen" dataDxfId="104"/>
    <tableColumn id="5" name="Zahl der Produkte" dataDxfId="103"/>
    <tableColumn id="6" name=" Zahl der Produkte je Unternehmen" dataDxfId="1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. Anzahl Unternehmen und Produkte nach der Zahl der mit dem Bio-Siegel versehenen Produkte je Unternehmen 2022"/>
    </ext>
  </extLst>
</table>
</file>

<file path=xl/tables/table9.xml><?xml version="1.0" encoding="utf-8"?>
<table xmlns="http://schemas.openxmlformats.org/spreadsheetml/2006/main" id="12" name="BioSiegel_Unternehmen_Anteil13" displayName="BioSiegel_Unternehmen_Anteil13" ref="A15:E23" totalsRowShown="0" headerRowBorderDxfId="101" tableBorderDxfId="100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Zahl der Produkte je Unternehmen" dataDxfId="99"/>
    <tableColumn id="2" name="Einheit" dataDxfId="98"/>
    <tableColumn id="3" name="Fußnote" dataDxfId="97"/>
    <tableColumn id="4" name="Anteil der Unternehmen" dataDxfId="96"/>
    <tableColumn id="5" name="Anteil der Produkte" dataDxfId="9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. Anteile nach der Zahl der mit dem Bio-Siegel versehenen Produkte je Unternehmen 2022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2D050"/>
    <pageSetUpPr fitToPage="1"/>
  </sheetPr>
  <dimension ref="A1:H37"/>
  <sheetViews>
    <sheetView tabSelected="1" zoomScale="120" zoomScaleNormal="120" workbookViewId="0"/>
  </sheetViews>
  <sheetFormatPr baseColWidth="10" defaultRowHeight="16.5" x14ac:dyDescent="0.4"/>
  <cols>
    <col min="1" max="1" width="12.6640625" style="5" customWidth="1"/>
    <col min="2" max="2" width="9.33203125" style="5" customWidth="1"/>
    <col min="3" max="3" width="9.83203125" style="5" customWidth="1"/>
    <col min="4" max="4" width="38.5" style="5" customWidth="1"/>
    <col min="5" max="5" width="32.1640625" style="5" customWidth="1"/>
    <col min="6" max="6" width="31.5" style="5" customWidth="1"/>
    <col min="7" max="16384" width="12" style="5"/>
  </cols>
  <sheetData>
    <row r="1" spans="1:8" ht="16.5" customHeight="1" x14ac:dyDescent="0.4">
      <c r="A1" s="116" t="s">
        <v>34</v>
      </c>
      <c r="B1" s="1"/>
      <c r="C1" s="1"/>
      <c r="D1" s="1"/>
      <c r="E1" s="1"/>
      <c r="F1" s="2"/>
      <c r="G1" s="3"/>
      <c r="H1" s="4"/>
    </row>
    <row r="2" spans="1:8" ht="16.5" customHeight="1" x14ac:dyDescent="0.4">
      <c r="A2" s="115" t="s">
        <v>48</v>
      </c>
      <c r="B2" s="6"/>
      <c r="C2" s="1"/>
      <c r="D2" s="1"/>
      <c r="E2" s="1"/>
      <c r="F2" s="2"/>
      <c r="G2" s="3"/>
      <c r="H2" s="4"/>
    </row>
    <row r="3" spans="1:8" ht="16.5" customHeight="1" x14ac:dyDescent="0.4">
      <c r="A3" s="115" t="s">
        <v>36</v>
      </c>
      <c r="B3" s="6"/>
      <c r="C3" s="1"/>
      <c r="D3" s="1"/>
      <c r="E3" s="1"/>
      <c r="F3" s="2"/>
      <c r="G3" s="3"/>
      <c r="H3" s="4"/>
    </row>
    <row r="4" spans="1:8" x14ac:dyDescent="0.4">
      <c r="A4" s="117" t="s">
        <v>14</v>
      </c>
      <c r="B4" s="58"/>
      <c r="C4" s="6"/>
      <c r="D4" s="6"/>
      <c r="E4" s="6"/>
      <c r="F4" s="6"/>
    </row>
    <row r="5" spans="1:8" ht="18.75" customHeight="1" x14ac:dyDescent="0.4">
      <c r="A5" s="89" t="s">
        <v>61</v>
      </c>
      <c r="B5" s="89" t="s">
        <v>55</v>
      </c>
      <c r="C5" s="89" t="s">
        <v>37</v>
      </c>
      <c r="D5" s="90" t="s">
        <v>62</v>
      </c>
      <c r="E5" s="90" t="s">
        <v>63</v>
      </c>
      <c r="F5" s="91" t="s">
        <v>16</v>
      </c>
      <c r="G5" s="8"/>
      <c r="H5" s="9"/>
    </row>
    <row r="6" spans="1:8" x14ac:dyDescent="0.4">
      <c r="A6" s="12">
        <v>2004</v>
      </c>
      <c r="B6" s="11"/>
      <c r="C6" s="12"/>
      <c r="D6" s="113">
        <v>1231</v>
      </c>
      <c r="E6" s="113">
        <v>23931</v>
      </c>
      <c r="F6" s="86">
        <v>19.440292445166531</v>
      </c>
      <c r="H6" s="13"/>
    </row>
    <row r="7" spans="1:8" x14ac:dyDescent="0.4">
      <c r="A7" s="12">
        <v>2005</v>
      </c>
      <c r="B7" s="11"/>
      <c r="C7" s="12"/>
      <c r="D7" s="113">
        <v>1489</v>
      </c>
      <c r="E7" s="113">
        <v>30701</v>
      </c>
      <c r="F7" s="87">
        <v>20.6</v>
      </c>
      <c r="H7" s="13"/>
    </row>
    <row r="8" spans="1:8" x14ac:dyDescent="0.4">
      <c r="A8" s="16">
        <v>2006</v>
      </c>
      <c r="B8" s="14"/>
      <c r="C8" s="14"/>
      <c r="D8" s="113">
        <v>1868</v>
      </c>
      <c r="E8" s="113">
        <v>35405</v>
      </c>
      <c r="F8" s="86">
        <v>19</v>
      </c>
      <c r="H8" s="13"/>
    </row>
    <row r="9" spans="1:8" x14ac:dyDescent="0.4">
      <c r="A9" s="16">
        <v>2007</v>
      </c>
      <c r="B9" s="14"/>
      <c r="C9" s="14"/>
      <c r="D9" s="113">
        <v>2561</v>
      </c>
      <c r="E9" s="113">
        <v>44729</v>
      </c>
      <c r="F9" s="86">
        <v>17.5</v>
      </c>
      <c r="H9" s="13"/>
    </row>
    <row r="10" spans="1:8" x14ac:dyDescent="0.4">
      <c r="A10" s="16">
        <v>2008</v>
      </c>
      <c r="B10" s="14"/>
      <c r="C10" s="14"/>
      <c r="D10" s="113">
        <v>3106</v>
      </c>
      <c r="E10" s="113">
        <v>51368</v>
      </c>
      <c r="F10" s="86">
        <f>51368/3106</f>
        <v>16.538312942691565</v>
      </c>
      <c r="G10" s="15"/>
      <c r="H10" s="13"/>
    </row>
    <row r="11" spans="1:8" x14ac:dyDescent="0.4">
      <c r="A11" s="16">
        <v>2009</v>
      </c>
      <c r="B11" s="14"/>
      <c r="C11" s="16"/>
      <c r="D11" s="113">
        <v>3413</v>
      </c>
      <c r="E11" s="113">
        <v>55918</v>
      </c>
      <c r="F11" s="86">
        <v>16.399999999999999</v>
      </c>
      <c r="G11" s="15"/>
      <c r="H11" s="13"/>
    </row>
    <row r="12" spans="1:8" x14ac:dyDescent="0.4">
      <c r="A12" s="10">
        <v>2010</v>
      </c>
      <c r="B12" s="17"/>
      <c r="C12" s="10"/>
      <c r="D12" s="113">
        <v>3803</v>
      </c>
      <c r="E12" s="113">
        <v>61744</v>
      </c>
      <c r="F12" s="86">
        <v>16.2</v>
      </c>
      <c r="G12" s="15"/>
      <c r="H12" s="13"/>
    </row>
    <row r="13" spans="1:8" x14ac:dyDescent="0.4">
      <c r="A13" s="10">
        <v>2011</v>
      </c>
      <c r="B13" s="17"/>
      <c r="C13" s="10"/>
      <c r="D13" s="113">
        <v>4009</v>
      </c>
      <c r="E13" s="113">
        <v>63803</v>
      </c>
      <c r="F13" s="88">
        <v>15.9</v>
      </c>
      <c r="G13" s="15"/>
      <c r="H13" s="13"/>
    </row>
    <row r="14" spans="1:8" x14ac:dyDescent="0.4">
      <c r="A14" s="10">
        <v>2012</v>
      </c>
      <c r="B14" s="17"/>
      <c r="C14" s="10"/>
      <c r="D14" s="113">
        <v>4175</v>
      </c>
      <c r="E14" s="113">
        <v>65917</v>
      </c>
      <c r="F14" s="88">
        <v>15.8</v>
      </c>
      <c r="H14" s="13"/>
    </row>
    <row r="15" spans="1:8" x14ac:dyDescent="0.4">
      <c r="A15" s="10">
        <v>2013</v>
      </c>
      <c r="B15" s="17"/>
      <c r="C15" s="18"/>
      <c r="D15" s="113">
        <v>4293</v>
      </c>
      <c r="E15" s="113">
        <v>67377</v>
      </c>
      <c r="F15" s="88">
        <v>15.7</v>
      </c>
      <c r="H15" s="13"/>
    </row>
    <row r="16" spans="1:8" x14ac:dyDescent="0.4">
      <c r="A16" s="10">
        <v>2014</v>
      </c>
      <c r="B16" s="17"/>
      <c r="C16" s="18"/>
      <c r="D16" s="113">
        <v>4448</v>
      </c>
      <c r="E16" s="113">
        <v>69766</v>
      </c>
      <c r="F16" s="88">
        <v>15.7</v>
      </c>
      <c r="H16" s="13"/>
    </row>
    <row r="17" spans="1:8" x14ac:dyDescent="0.4">
      <c r="A17" s="10">
        <v>2015</v>
      </c>
      <c r="B17" s="17"/>
      <c r="D17" s="113">
        <v>4609</v>
      </c>
      <c r="E17" s="113">
        <v>72303</v>
      </c>
      <c r="F17" s="88">
        <v>15.7</v>
      </c>
      <c r="H17" s="13"/>
    </row>
    <row r="18" spans="1:8" x14ac:dyDescent="0.4">
      <c r="A18" s="112">
        <v>2016</v>
      </c>
      <c r="C18" s="18"/>
      <c r="D18" s="113">
        <v>4852</v>
      </c>
      <c r="E18" s="113">
        <v>76024</v>
      </c>
      <c r="F18" s="88">
        <v>15.7</v>
      </c>
      <c r="H18" s="13"/>
    </row>
    <row r="19" spans="1:8" x14ac:dyDescent="0.4">
      <c r="A19" s="112">
        <v>2017</v>
      </c>
      <c r="D19" s="113">
        <v>5044</v>
      </c>
      <c r="E19" s="113">
        <v>77449</v>
      </c>
      <c r="F19" s="88">
        <v>15.4</v>
      </c>
      <c r="H19" s="13"/>
    </row>
    <row r="20" spans="1:8" x14ac:dyDescent="0.4">
      <c r="A20" s="112">
        <v>2018</v>
      </c>
      <c r="D20" s="113">
        <v>5197</v>
      </c>
      <c r="E20" s="113">
        <v>77841</v>
      </c>
      <c r="F20" s="110">
        <v>14.9</v>
      </c>
      <c r="H20" s="13"/>
    </row>
    <row r="21" spans="1:8" x14ac:dyDescent="0.4">
      <c r="A21" s="112">
        <v>2019</v>
      </c>
      <c r="D21" s="113">
        <v>5476</v>
      </c>
      <c r="E21" s="113">
        <v>82054</v>
      </c>
      <c r="F21" s="110">
        <v>14.9</v>
      </c>
      <c r="H21" s="13"/>
    </row>
    <row r="22" spans="1:8" x14ac:dyDescent="0.4">
      <c r="A22" s="112">
        <v>2020</v>
      </c>
      <c r="D22" s="113">
        <v>6025</v>
      </c>
      <c r="E22" s="113">
        <v>89905</v>
      </c>
      <c r="F22" s="110">
        <v>15.1</v>
      </c>
      <c r="H22" s="13"/>
    </row>
    <row r="23" spans="1:8" x14ac:dyDescent="0.4">
      <c r="A23" s="112">
        <v>2021</v>
      </c>
      <c r="C23" s="34"/>
      <c r="D23" s="113">
        <v>6455</v>
      </c>
      <c r="E23" s="113">
        <v>96453</v>
      </c>
      <c r="F23" s="110">
        <v>14.9</v>
      </c>
      <c r="H23" s="13"/>
    </row>
    <row r="24" spans="1:8" x14ac:dyDescent="0.4">
      <c r="A24" s="10">
        <v>2022</v>
      </c>
      <c r="B24" s="19"/>
      <c r="C24" s="34"/>
      <c r="D24" s="113">
        <v>6768</v>
      </c>
      <c r="E24" s="113">
        <v>102170</v>
      </c>
      <c r="F24" s="110">
        <v>15.1</v>
      </c>
      <c r="H24" s="13"/>
    </row>
    <row r="25" spans="1:8" x14ac:dyDescent="0.4">
      <c r="A25" s="10">
        <v>2023</v>
      </c>
      <c r="B25" s="19"/>
      <c r="C25" s="114"/>
      <c r="D25" s="113">
        <v>7026</v>
      </c>
      <c r="E25" s="113">
        <v>106110</v>
      </c>
      <c r="F25" s="111">
        <v>15.1</v>
      </c>
      <c r="H25" s="13"/>
    </row>
    <row r="26" spans="1:8" x14ac:dyDescent="0.4">
      <c r="A26" s="10">
        <v>2024</v>
      </c>
      <c r="B26" s="19"/>
      <c r="C26" s="34">
        <v>1</v>
      </c>
      <c r="D26" s="113">
        <v>7130</v>
      </c>
      <c r="E26" s="113">
        <v>108736</v>
      </c>
      <c r="F26" s="104">
        <v>15.2</v>
      </c>
      <c r="H26" s="13"/>
    </row>
    <row r="27" spans="1:8" x14ac:dyDescent="0.4">
      <c r="A27" s="64" t="s">
        <v>82</v>
      </c>
      <c r="B27" s="19"/>
      <c r="C27" s="10"/>
      <c r="D27" s="34"/>
      <c r="E27" s="34"/>
      <c r="F27" s="104"/>
    </row>
    <row r="28" spans="1:8" x14ac:dyDescent="0.4">
      <c r="A28" s="65" t="s">
        <v>60</v>
      </c>
      <c r="B28" s="19"/>
      <c r="C28" s="10"/>
      <c r="D28" s="19"/>
      <c r="E28" s="19"/>
      <c r="F28" s="19"/>
    </row>
    <row r="29" spans="1:8" x14ac:dyDescent="0.4">
      <c r="A29" s="65" t="s">
        <v>59</v>
      </c>
      <c r="B29" s="19"/>
      <c r="C29" s="10"/>
      <c r="D29" s="19"/>
      <c r="E29" s="19"/>
      <c r="F29" s="19"/>
    </row>
    <row r="30" spans="1:8" x14ac:dyDescent="0.4">
      <c r="A30" s="121" t="s">
        <v>102</v>
      </c>
    </row>
    <row r="31" spans="1:8" x14ac:dyDescent="0.4">
      <c r="A31" s="53" t="s">
        <v>35</v>
      </c>
    </row>
    <row r="32" spans="1:8" x14ac:dyDescent="0.4">
      <c r="A32" s="122" t="s">
        <v>98</v>
      </c>
      <c r="B32" s="102"/>
      <c r="D32" s="27"/>
      <c r="E32" s="13"/>
      <c r="F32" s="27"/>
      <c r="G32" s="28"/>
    </row>
    <row r="33" spans="4:7" x14ac:dyDescent="0.4">
      <c r="D33" s="29"/>
      <c r="E33" s="13"/>
      <c r="F33" s="27"/>
      <c r="G33" s="28"/>
    </row>
    <row r="34" spans="4:7" x14ac:dyDescent="0.4">
      <c r="E34" s="13"/>
      <c r="F34" s="30"/>
      <c r="G34" s="31"/>
    </row>
    <row r="37" spans="4:7" x14ac:dyDescent="0.4">
      <c r="D37" s="32"/>
      <c r="E37" s="33"/>
    </row>
  </sheetData>
  <pageMargins left="1.5748031496062993" right="1.6535433070866143" top="0.59055118110236227" bottom="2.2834645669291338" header="0.51181102362204722" footer="0.51181102362204722"/>
  <pageSetup paperSize="9" scale="62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N94"/>
  <sheetViews>
    <sheetView zoomScale="110" zoomScaleNormal="110" workbookViewId="0"/>
  </sheetViews>
  <sheetFormatPr baseColWidth="10" defaultColWidth="9.1640625" defaultRowHeight="16.5" x14ac:dyDescent="0.4"/>
  <cols>
    <col min="1" max="1" width="32.6640625" style="5" customWidth="1"/>
    <col min="2" max="2" width="10" style="5" customWidth="1"/>
    <col min="3" max="3" width="9.5" style="5" customWidth="1"/>
    <col min="4" max="4" width="24.1640625" style="5" customWidth="1"/>
    <col min="5" max="5" width="17.33203125" style="5" customWidth="1"/>
    <col min="6" max="6" width="42" style="5" customWidth="1"/>
    <col min="7" max="16384" width="9.1640625" style="5"/>
  </cols>
  <sheetData>
    <row r="1" spans="1:14" ht="18" x14ac:dyDescent="0.4">
      <c r="A1" s="1" t="s">
        <v>34</v>
      </c>
      <c r="B1" s="1"/>
      <c r="C1" s="6"/>
      <c r="D1" s="6"/>
      <c r="E1" s="6"/>
      <c r="F1" s="6"/>
      <c r="G1" s="21"/>
    </row>
    <row r="2" spans="1:14" x14ac:dyDescent="0.4">
      <c r="A2" s="6" t="s">
        <v>48</v>
      </c>
      <c r="B2" s="6"/>
      <c r="C2" s="6"/>
      <c r="D2" s="6"/>
      <c r="E2" s="6"/>
      <c r="F2" s="6"/>
      <c r="G2" s="21"/>
    </row>
    <row r="3" spans="1:14" x14ac:dyDescent="0.4">
      <c r="A3" s="6" t="s">
        <v>36</v>
      </c>
      <c r="B3" s="6"/>
      <c r="C3" s="6"/>
      <c r="D3" s="6"/>
      <c r="E3" s="6"/>
      <c r="F3" s="6"/>
      <c r="G3" s="21"/>
    </row>
    <row r="4" spans="1:14" s="38" customFormat="1" x14ac:dyDescent="0.4">
      <c r="A4" s="60" t="s">
        <v>72</v>
      </c>
      <c r="B4" s="60"/>
      <c r="C4" s="60"/>
      <c r="D4" s="60"/>
      <c r="E4" s="20"/>
      <c r="F4" s="20"/>
    </row>
    <row r="5" spans="1:14" ht="16.5" customHeight="1" x14ac:dyDescent="0.4">
      <c r="A5" s="95" t="s">
        <v>1</v>
      </c>
      <c r="B5" s="95" t="s">
        <v>55</v>
      </c>
      <c r="C5" s="95" t="s">
        <v>39</v>
      </c>
      <c r="D5" s="94" t="s">
        <v>49</v>
      </c>
      <c r="E5" s="94" t="s">
        <v>51</v>
      </c>
      <c r="F5" s="91" t="s">
        <v>52</v>
      </c>
    </row>
    <row r="6" spans="1:14" x14ac:dyDescent="0.4">
      <c r="A6" s="39" t="s">
        <v>53</v>
      </c>
      <c r="B6" s="39"/>
      <c r="C6" s="54"/>
      <c r="D6" s="40">
        <v>10330</v>
      </c>
      <c r="E6" s="41">
        <v>99499</v>
      </c>
      <c r="F6" s="84"/>
      <c r="H6" s="15"/>
    </row>
    <row r="7" spans="1:14" ht="17.25" x14ac:dyDescent="0.4">
      <c r="A7" s="43" t="s">
        <v>2</v>
      </c>
      <c r="B7" s="43"/>
      <c r="C7" s="52"/>
      <c r="D7" s="56">
        <v>678</v>
      </c>
      <c r="E7" s="56">
        <v>6327</v>
      </c>
      <c r="F7" s="98">
        <v>9.33</v>
      </c>
      <c r="H7" s="44"/>
      <c r="K7" s="45"/>
      <c r="L7" s="45"/>
      <c r="M7" s="45"/>
      <c r="N7" s="45"/>
    </row>
    <row r="8" spans="1:14" ht="17.25" x14ac:dyDescent="0.4">
      <c r="A8" s="43" t="s">
        <v>21</v>
      </c>
      <c r="B8" s="43"/>
      <c r="C8" s="52"/>
      <c r="D8" s="56">
        <v>544</v>
      </c>
      <c r="E8" s="56">
        <v>3989</v>
      </c>
      <c r="F8" s="98">
        <v>7.33</v>
      </c>
      <c r="H8" s="44"/>
      <c r="K8" s="45"/>
      <c r="L8" s="45"/>
      <c r="M8" s="45"/>
      <c r="N8" s="45"/>
    </row>
    <row r="9" spans="1:14" ht="17.25" x14ac:dyDescent="0.4">
      <c r="A9" s="43" t="s">
        <v>18</v>
      </c>
      <c r="B9" s="43"/>
      <c r="C9" s="52"/>
      <c r="D9" s="56">
        <v>244</v>
      </c>
      <c r="E9" s="56">
        <v>2068</v>
      </c>
      <c r="F9" s="98">
        <v>8.48</v>
      </c>
      <c r="G9" s="46"/>
      <c r="H9" s="44"/>
      <c r="K9" s="45"/>
      <c r="L9" s="45"/>
      <c r="M9" s="45"/>
      <c r="N9" s="45"/>
    </row>
    <row r="10" spans="1:14" ht="17.25" x14ac:dyDescent="0.4">
      <c r="A10" s="43" t="s">
        <v>75</v>
      </c>
      <c r="B10" s="43"/>
      <c r="C10" s="52"/>
      <c r="D10" s="56">
        <v>140</v>
      </c>
      <c r="E10" s="56">
        <v>360</v>
      </c>
      <c r="F10" s="98">
        <v>2.57</v>
      </c>
      <c r="G10" s="46"/>
      <c r="H10" s="44"/>
      <c r="K10" s="45"/>
      <c r="L10" s="45"/>
      <c r="M10" s="45"/>
      <c r="N10" s="45"/>
    </row>
    <row r="11" spans="1:14" ht="17.25" x14ac:dyDescent="0.4">
      <c r="A11" s="43" t="s">
        <v>17</v>
      </c>
      <c r="B11" s="43"/>
      <c r="C11" s="52"/>
      <c r="D11" s="56">
        <v>371</v>
      </c>
      <c r="E11" s="56">
        <v>2626</v>
      </c>
      <c r="F11" s="98">
        <v>7.07</v>
      </c>
      <c r="G11" s="45"/>
      <c r="H11" s="44"/>
      <c r="K11" s="45"/>
      <c r="L11" s="45"/>
      <c r="M11" s="45"/>
      <c r="N11" s="45"/>
    </row>
    <row r="12" spans="1:14" ht="17.25" x14ac:dyDescent="0.4">
      <c r="A12" s="43" t="s">
        <v>20</v>
      </c>
      <c r="B12" s="43"/>
      <c r="C12" s="52"/>
      <c r="D12" s="56">
        <v>507</v>
      </c>
      <c r="E12" s="56">
        <v>2947</v>
      </c>
      <c r="F12" s="98">
        <v>5.81</v>
      </c>
      <c r="G12" s="45"/>
      <c r="H12" s="44"/>
      <c r="K12" s="45"/>
      <c r="L12" s="45"/>
      <c r="M12" s="45"/>
      <c r="N12" s="45"/>
    </row>
    <row r="13" spans="1:14" ht="17.25" x14ac:dyDescent="0.4">
      <c r="A13" s="43" t="s">
        <v>3</v>
      </c>
      <c r="B13" s="43"/>
      <c r="C13" s="52"/>
      <c r="D13" s="56">
        <v>426</v>
      </c>
      <c r="E13" s="56">
        <v>5734</v>
      </c>
      <c r="F13" s="98">
        <v>13.46</v>
      </c>
      <c r="G13" s="45"/>
      <c r="H13" s="44"/>
      <c r="K13" s="45"/>
      <c r="L13" s="45"/>
      <c r="M13" s="45"/>
      <c r="N13" s="45"/>
    </row>
    <row r="14" spans="1:14" ht="17.25" x14ac:dyDescent="0.4">
      <c r="A14" s="43" t="s">
        <v>77</v>
      </c>
      <c r="B14" s="43"/>
      <c r="C14" s="52"/>
      <c r="D14" s="56">
        <v>557</v>
      </c>
      <c r="E14" s="56">
        <v>938</v>
      </c>
      <c r="F14" s="98">
        <v>1.68</v>
      </c>
      <c r="G14" s="45"/>
      <c r="H14" s="44"/>
      <c r="K14" s="45"/>
      <c r="L14" s="45"/>
      <c r="M14" s="45"/>
      <c r="N14" s="45"/>
    </row>
    <row r="15" spans="1:14" ht="17.25" x14ac:dyDescent="0.4">
      <c r="A15" s="43" t="s">
        <v>22</v>
      </c>
      <c r="B15" s="43"/>
      <c r="C15" s="52"/>
      <c r="D15" s="56">
        <v>448</v>
      </c>
      <c r="E15" s="56">
        <v>2862</v>
      </c>
      <c r="F15" s="98">
        <v>6.38</v>
      </c>
      <c r="G15" s="45"/>
      <c r="H15" s="44"/>
      <c r="K15" s="45"/>
      <c r="L15" s="45"/>
      <c r="M15" s="45"/>
      <c r="N15" s="45"/>
    </row>
    <row r="16" spans="1:14" ht="17.25" x14ac:dyDescent="0.4">
      <c r="A16" s="43" t="s">
        <v>19</v>
      </c>
      <c r="B16" s="43"/>
      <c r="C16" s="52"/>
      <c r="D16" s="56">
        <v>571</v>
      </c>
      <c r="E16" s="56">
        <v>3939</v>
      </c>
      <c r="F16" s="98">
        <v>6.89</v>
      </c>
      <c r="G16" s="45"/>
      <c r="H16" s="44"/>
      <c r="K16" s="45"/>
      <c r="L16" s="45"/>
      <c r="M16" s="45"/>
      <c r="N16" s="45"/>
    </row>
    <row r="17" spans="1:14" ht="17.25" x14ac:dyDescent="0.4">
      <c r="A17" s="43" t="s">
        <v>23</v>
      </c>
      <c r="B17" s="43"/>
      <c r="C17" s="52"/>
      <c r="D17" s="56">
        <v>719</v>
      </c>
      <c r="E17" s="56">
        <v>4428</v>
      </c>
      <c r="F17" s="98">
        <v>6.15</v>
      </c>
      <c r="H17" s="44"/>
      <c r="K17" s="45"/>
      <c r="L17" s="45"/>
      <c r="M17" s="45"/>
      <c r="N17" s="45"/>
    </row>
    <row r="18" spans="1:14" ht="17.25" x14ac:dyDescent="0.4">
      <c r="A18" s="43" t="s">
        <v>38</v>
      </c>
      <c r="B18" s="43"/>
      <c r="C18" s="52"/>
      <c r="D18" s="56">
        <v>332</v>
      </c>
      <c r="E18" s="56">
        <v>3920</v>
      </c>
      <c r="F18" s="98">
        <v>11.8</v>
      </c>
      <c r="H18" s="44"/>
      <c r="K18" s="45"/>
      <c r="L18" s="45"/>
      <c r="M18" s="45"/>
      <c r="N18" s="45"/>
    </row>
    <row r="19" spans="1:14" ht="17.25" x14ac:dyDescent="0.4">
      <c r="A19" s="43" t="s">
        <v>24</v>
      </c>
      <c r="B19" s="43"/>
      <c r="C19" s="52"/>
      <c r="D19" s="56">
        <v>725</v>
      </c>
      <c r="E19" s="56">
        <v>15499</v>
      </c>
      <c r="F19" s="98">
        <v>21.37</v>
      </c>
      <c r="H19" s="44"/>
      <c r="K19" s="45"/>
      <c r="L19" s="45"/>
      <c r="M19" s="45"/>
      <c r="N19" s="45"/>
    </row>
    <row r="20" spans="1:14" ht="17.25" x14ac:dyDescent="0.4">
      <c r="A20" s="43" t="s">
        <v>25</v>
      </c>
      <c r="B20" s="43"/>
      <c r="C20" s="52"/>
      <c r="D20" s="56">
        <v>439</v>
      </c>
      <c r="E20" s="56">
        <v>10972</v>
      </c>
      <c r="F20" s="98">
        <v>24.99</v>
      </c>
      <c r="H20" s="44"/>
      <c r="K20" s="45"/>
      <c r="L20" s="45"/>
      <c r="M20" s="45"/>
      <c r="N20" s="45"/>
    </row>
    <row r="21" spans="1:14" ht="17.25" x14ac:dyDescent="0.4">
      <c r="A21" s="43" t="s">
        <v>26</v>
      </c>
      <c r="B21" s="43"/>
      <c r="C21" s="52"/>
      <c r="D21" s="56">
        <v>309</v>
      </c>
      <c r="E21" s="56">
        <v>2497</v>
      </c>
      <c r="F21" s="98">
        <v>8.08</v>
      </c>
      <c r="H21" s="44"/>
      <c r="K21" s="45"/>
      <c r="L21" s="45"/>
      <c r="M21" s="45"/>
      <c r="N21" s="45"/>
    </row>
    <row r="22" spans="1:14" ht="17.25" x14ac:dyDescent="0.4">
      <c r="A22" s="43" t="s">
        <v>33</v>
      </c>
      <c r="B22" s="43"/>
      <c r="C22" s="52"/>
      <c r="D22" s="56">
        <v>397</v>
      </c>
      <c r="E22" s="56">
        <v>3066</v>
      </c>
      <c r="F22" s="98">
        <v>7.72</v>
      </c>
      <c r="H22" s="44"/>
      <c r="K22" s="45"/>
      <c r="L22" s="45"/>
      <c r="M22" s="45"/>
      <c r="N22" s="45"/>
    </row>
    <row r="23" spans="1:14" ht="17.25" x14ac:dyDescent="0.4">
      <c r="A23" s="43" t="s">
        <v>4</v>
      </c>
      <c r="B23" s="43"/>
      <c r="C23" s="52"/>
      <c r="D23" s="56">
        <v>374</v>
      </c>
      <c r="E23" s="56">
        <v>4634</v>
      </c>
      <c r="F23" s="98">
        <v>12.39</v>
      </c>
      <c r="H23" s="44"/>
      <c r="K23" s="45"/>
      <c r="L23" s="45"/>
      <c r="M23" s="45"/>
      <c r="N23" s="45"/>
    </row>
    <row r="24" spans="1:14" ht="17.25" x14ac:dyDescent="0.4">
      <c r="A24" s="43" t="s">
        <v>27</v>
      </c>
      <c r="B24" s="43"/>
      <c r="C24" s="52"/>
      <c r="D24" s="56">
        <v>280</v>
      </c>
      <c r="E24" s="56">
        <v>1230</v>
      </c>
      <c r="F24" s="98">
        <v>4.3899999999999997</v>
      </c>
      <c r="H24" s="44"/>
      <c r="K24" s="45"/>
      <c r="L24" s="45"/>
      <c r="M24" s="45"/>
      <c r="N24" s="45"/>
    </row>
    <row r="25" spans="1:14" ht="17.25" x14ac:dyDescent="0.4">
      <c r="A25" s="43" t="s">
        <v>76</v>
      </c>
      <c r="B25" s="43"/>
      <c r="C25" s="52"/>
      <c r="D25" s="56">
        <v>39</v>
      </c>
      <c r="E25" s="56">
        <v>159</v>
      </c>
      <c r="F25" s="98">
        <v>4.08</v>
      </c>
      <c r="H25" s="44"/>
      <c r="K25" s="45"/>
      <c r="L25" s="45"/>
      <c r="M25" s="45"/>
      <c r="N25" s="45"/>
    </row>
    <row r="26" spans="1:14" ht="17.25" x14ac:dyDescent="0.4">
      <c r="A26" s="43" t="s">
        <v>31</v>
      </c>
      <c r="B26" s="43"/>
      <c r="C26" s="52"/>
      <c r="D26" s="56">
        <v>99</v>
      </c>
      <c r="E26" s="56">
        <v>1942</v>
      </c>
      <c r="F26" s="98">
        <v>19.61</v>
      </c>
      <c r="H26" s="44"/>
      <c r="K26" s="45"/>
      <c r="L26" s="45"/>
      <c r="M26" s="45"/>
      <c r="N26" s="45"/>
    </row>
    <row r="27" spans="1:14" ht="17.25" x14ac:dyDescent="0.4">
      <c r="A27" s="43" t="s">
        <v>30</v>
      </c>
      <c r="B27" s="43"/>
      <c r="C27" s="52"/>
      <c r="D27" s="56">
        <v>103</v>
      </c>
      <c r="E27" s="56">
        <v>700</v>
      </c>
      <c r="F27" s="98">
        <v>6.79</v>
      </c>
      <c r="G27" s="15"/>
      <c r="H27" s="44"/>
      <c r="K27" s="45"/>
      <c r="L27" s="45"/>
      <c r="M27" s="45"/>
      <c r="N27" s="45"/>
    </row>
    <row r="28" spans="1:14" ht="17.25" x14ac:dyDescent="0.4">
      <c r="A28" s="47" t="s">
        <v>40</v>
      </c>
      <c r="B28" s="47"/>
      <c r="C28" s="57">
        <v>1</v>
      </c>
      <c r="D28" s="56">
        <v>314</v>
      </c>
      <c r="E28" s="56">
        <v>2482</v>
      </c>
      <c r="F28" s="98">
        <v>7.9</v>
      </c>
      <c r="H28" s="44"/>
      <c r="K28" s="45"/>
      <c r="L28" s="45"/>
      <c r="M28" s="45"/>
      <c r="N28" s="45"/>
    </row>
    <row r="29" spans="1:14" ht="17.25" x14ac:dyDescent="0.4">
      <c r="A29" s="43" t="s">
        <v>28</v>
      </c>
      <c r="B29" s="43"/>
      <c r="C29" s="52"/>
      <c r="D29" s="56">
        <v>544</v>
      </c>
      <c r="E29" s="56">
        <v>5121</v>
      </c>
      <c r="F29" s="98">
        <v>9.41</v>
      </c>
      <c r="H29" s="44"/>
      <c r="K29" s="45"/>
      <c r="L29" s="45"/>
      <c r="M29" s="45"/>
      <c r="N29" s="45"/>
    </row>
    <row r="30" spans="1:14" ht="17.25" x14ac:dyDescent="0.4">
      <c r="A30" s="43" t="s">
        <v>5</v>
      </c>
      <c r="B30" s="43"/>
      <c r="C30" s="52"/>
      <c r="D30" s="56">
        <v>201</v>
      </c>
      <c r="E30" s="56">
        <v>1879</v>
      </c>
      <c r="F30" s="98">
        <v>9.35</v>
      </c>
      <c r="H30" s="44"/>
      <c r="K30" s="45"/>
      <c r="L30" s="45"/>
      <c r="M30" s="45"/>
      <c r="N30" s="45"/>
    </row>
    <row r="31" spans="1:14" ht="17.25" x14ac:dyDescent="0.4">
      <c r="A31" s="43" t="s">
        <v>29</v>
      </c>
      <c r="B31" s="43"/>
      <c r="C31" s="52"/>
      <c r="D31" s="56">
        <v>179</v>
      </c>
      <c r="E31" s="56">
        <v>1928</v>
      </c>
      <c r="F31" s="98">
        <v>10.77</v>
      </c>
      <c r="H31" s="44"/>
      <c r="K31" s="45"/>
      <c r="L31" s="45"/>
      <c r="M31" s="45"/>
      <c r="N31" s="45"/>
    </row>
    <row r="32" spans="1:14" ht="17.25" x14ac:dyDescent="0.4">
      <c r="A32" s="43" t="s">
        <v>6</v>
      </c>
      <c r="B32" s="43"/>
      <c r="C32" s="52"/>
      <c r="D32" s="56">
        <v>414</v>
      </c>
      <c r="E32" s="56">
        <v>3066</v>
      </c>
      <c r="F32" s="98">
        <v>7.4</v>
      </c>
      <c r="H32" s="44"/>
      <c r="K32" s="45"/>
      <c r="L32" s="45"/>
      <c r="M32" s="45"/>
      <c r="N32" s="45"/>
    </row>
    <row r="33" spans="1:14" ht="17.25" x14ac:dyDescent="0.4">
      <c r="A33" s="19" t="s">
        <v>32</v>
      </c>
      <c r="B33" s="19"/>
      <c r="C33" s="17"/>
      <c r="D33" s="56">
        <v>376</v>
      </c>
      <c r="E33" s="56">
        <v>4186</v>
      </c>
      <c r="F33" s="98">
        <v>11.13</v>
      </c>
      <c r="H33" s="44"/>
      <c r="I33" s="45"/>
      <c r="K33" s="45"/>
      <c r="L33" s="45"/>
      <c r="M33" s="45"/>
      <c r="N33" s="45"/>
    </row>
    <row r="34" spans="1:14" s="38" customFormat="1" x14ac:dyDescent="0.4">
      <c r="A34" s="60" t="s">
        <v>73</v>
      </c>
      <c r="B34" s="60"/>
      <c r="C34" s="60"/>
      <c r="D34" s="60"/>
      <c r="E34" s="20"/>
      <c r="F34" s="85"/>
    </row>
    <row r="35" spans="1:14" ht="16.5" customHeight="1" x14ac:dyDescent="0.4">
      <c r="A35" s="99" t="s">
        <v>1</v>
      </c>
      <c r="B35" s="95" t="s">
        <v>55</v>
      </c>
      <c r="C35" s="95" t="s">
        <v>39</v>
      </c>
      <c r="D35" s="90" t="s">
        <v>50</v>
      </c>
      <c r="E35" s="91" t="s">
        <v>66</v>
      </c>
      <c r="F35" s="82"/>
    </row>
    <row r="36" spans="1:14" x14ac:dyDescent="0.4">
      <c r="A36" s="39" t="s">
        <v>53</v>
      </c>
      <c r="B36" s="54" t="s">
        <v>64</v>
      </c>
      <c r="C36" s="54"/>
      <c r="D36" s="55">
        <v>100</v>
      </c>
      <c r="E36" s="55">
        <v>100</v>
      </c>
      <c r="F36" s="84"/>
      <c r="H36" s="15"/>
    </row>
    <row r="37" spans="1:14" ht="17.25" x14ac:dyDescent="0.4">
      <c r="A37" s="43" t="s">
        <v>2</v>
      </c>
      <c r="B37" s="52" t="s">
        <v>64</v>
      </c>
      <c r="C37" s="52"/>
      <c r="D37" s="37">
        <f>D7*$D$36/$D$6</f>
        <v>6.5634075508228458</v>
      </c>
      <c r="E37" s="37">
        <f>E7*$E$36/$E$6</f>
        <v>6.3588578779686227</v>
      </c>
      <c r="F37" s="83"/>
      <c r="H37" s="44"/>
      <c r="K37" s="45"/>
      <c r="L37" s="45"/>
      <c r="M37" s="45"/>
      <c r="N37" s="45"/>
    </row>
    <row r="38" spans="1:14" ht="17.25" x14ac:dyDescent="0.4">
      <c r="A38" s="43" t="s">
        <v>21</v>
      </c>
      <c r="B38" s="52" t="s">
        <v>64</v>
      </c>
      <c r="C38" s="52"/>
      <c r="D38" s="37">
        <f>D8*$D$36/$D$6</f>
        <v>5.2662149080348497</v>
      </c>
      <c r="E38" s="37">
        <f>E8*$E$36/$E$6</f>
        <v>4.0090855184474217</v>
      </c>
      <c r="F38" s="83"/>
      <c r="H38" s="44"/>
      <c r="K38" s="45"/>
      <c r="L38" s="45"/>
      <c r="M38" s="45"/>
      <c r="N38" s="45"/>
    </row>
    <row r="39" spans="1:14" ht="17.25" x14ac:dyDescent="0.4">
      <c r="A39" s="43" t="s">
        <v>18</v>
      </c>
      <c r="B39" s="52" t="s">
        <v>64</v>
      </c>
      <c r="C39" s="52"/>
      <c r="D39" s="37">
        <f>D9*$D$36/$D$6</f>
        <v>2.3620522749273958</v>
      </c>
      <c r="E39" s="37">
        <f>E9*$E$36/$E$6</f>
        <v>2.0784128483703355</v>
      </c>
      <c r="F39" s="83"/>
      <c r="G39" s="46"/>
      <c r="H39" s="44"/>
      <c r="K39" s="45"/>
      <c r="L39" s="45"/>
      <c r="M39" s="45"/>
      <c r="N39" s="45"/>
    </row>
    <row r="40" spans="1:14" ht="17.25" x14ac:dyDescent="0.4">
      <c r="A40" s="43" t="s">
        <v>75</v>
      </c>
      <c r="B40" s="52" t="s">
        <v>64</v>
      </c>
      <c r="C40" s="52"/>
      <c r="D40" s="37">
        <f>D10*$D$36/$D$6</f>
        <v>1.3552758954501452</v>
      </c>
      <c r="E40" s="37">
        <f t="shared" ref="E40:E54" si="0">E10*$E$36/$E$6</f>
        <v>0.36181268153448776</v>
      </c>
      <c r="F40" s="83"/>
      <c r="G40" s="46"/>
      <c r="H40" s="44"/>
      <c r="K40" s="45"/>
      <c r="L40" s="45"/>
      <c r="M40" s="45"/>
      <c r="N40" s="45"/>
    </row>
    <row r="41" spans="1:14" ht="17.25" x14ac:dyDescent="0.4">
      <c r="A41" s="43" t="s">
        <v>17</v>
      </c>
      <c r="B41" s="52" t="s">
        <v>64</v>
      </c>
      <c r="C41" s="52"/>
      <c r="D41" s="37">
        <f t="shared" ref="D41:D54" si="1">D11*$D$36/$D$6</f>
        <v>3.5914811229428847</v>
      </c>
      <c r="E41" s="37">
        <f t="shared" si="0"/>
        <v>2.6392225047487914</v>
      </c>
      <c r="F41" s="83"/>
      <c r="G41" s="45"/>
      <c r="H41" s="44"/>
      <c r="K41" s="45"/>
      <c r="L41" s="45"/>
      <c r="M41" s="45"/>
      <c r="N41" s="45"/>
    </row>
    <row r="42" spans="1:14" ht="17.25" x14ac:dyDescent="0.4">
      <c r="A42" s="43" t="s">
        <v>20</v>
      </c>
      <c r="B42" s="52" t="s">
        <v>64</v>
      </c>
      <c r="C42" s="52"/>
      <c r="D42" s="37">
        <f t="shared" si="1"/>
        <v>4.9080348499515969</v>
      </c>
      <c r="E42" s="37">
        <f t="shared" si="0"/>
        <v>2.9618388124503765</v>
      </c>
      <c r="F42" s="83"/>
      <c r="G42" s="45"/>
      <c r="H42" s="44"/>
      <c r="K42" s="45"/>
      <c r="L42" s="45"/>
      <c r="M42" s="45"/>
      <c r="N42" s="45"/>
    </row>
    <row r="43" spans="1:14" ht="17.25" x14ac:dyDescent="0.4">
      <c r="A43" s="43" t="s">
        <v>3</v>
      </c>
      <c r="B43" s="52" t="s">
        <v>64</v>
      </c>
      <c r="C43" s="52"/>
      <c r="D43" s="37">
        <f t="shared" si="1"/>
        <v>4.1239109390125845</v>
      </c>
      <c r="E43" s="37">
        <f t="shared" si="0"/>
        <v>5.7628719886632025</v>
      </c>
      <c r="F43" s="83"/>
      <c r="G43" s="45"/>
      <c r="H43" s="44"/>
      <c r="K43" s="45"/>
      <c r="L43" s="45"/>
      <c r="M43" s="45"/>
      <c r="N43" s="45"/>
    </row>
    <row r="44" spans="1:14" ht="17.25" x14ac:dyDescent="0.4">
      <c r="A44" s="43" t="s">
        <v>77</v>
      </c>
      <c r="B44" s="52" t="s">
        <v>64</v>
      </c>
      <c r="C44" s="52"/>
      <c r="D44" s="37">
        <f t="shared" si="1"/>
        <v>5.3920619554695062</v>
      </c>
      <c r="E44" s="37">
        <f t="shared" si="0"/>
        <v>0.9427230424426376</v>
      </c>
      <c r="F44" s="83"/>
      <c r="G44" s="45"/>
      <c r="H44" s="44"/>
      <c r="K44" s="45"/>
      <c r="L44" s="45"/>
      <c r="M44" s="45"/>
      <c r="N44" s="45"/>
    </row>
    <row r="45" spans="1:14" ht="17.25" x14ac:dyDescent="0.4">
      <c r="A45" s="43" t="s">
        <v>22</v>
      </c>
      <c r="B45" s="52" t="s">
        <v>64</v>
      </c>
      <c r="C45" s="52"/>
      <c r="D45" s="37">
        <f t="shared" si="1"/>
        <v>4.3368828654404643</v>
      </c>
      <c r="E45" s="37">
        <f t="shared" si="0"/>
        <v>2.8764108181991781</v>
      </c>
      <c r="F45" s="83"/>
      <c r="G45" s="45"/>
      <c r="H45" s="44"/>
      <c r="K45" s="45"/>
      <c r="L45" s="45"/>
      <c r="M45" s="45"/>
      <c r="N45" s="45"/>
    </row>
    <row r="46" spans="1:14" ht="17.25" x14ac:dyDescent="0.4">
      <c r="A46" s="43" t="s">
        <v>19</v>
      </c>
      <c r="B46" s="52" t="s">
        <v>64</v>
      </c>
      <c r="C46" s="52"/>
      <c r="D46" s="37">
        <f t="shared" si="1"/>
        <v>5.5275895450145205</v>
      </c>
      <c r="E46" s="37">
        <f t="shared" si="0"/>
        <v>3.9588337571231871</v>
      </c>
      <c r="F46" s="83"/>
      <c r="G46" s="45"/>
      <c r="H46" s="44"/>
      <c r="K46" s="45"/>
      <c r="L46" s="45"/>
      <c r="M46" s="45"/>
      <c r="N46" s="45"/>
    </row>
    <row r="47" spans="1:14" ht="17.25" x14ac:dyDescent="0.4">
      <c r="A47" s="43" t="s">
        <v>23</v>
      </c>
      <c r="B47" s="52" t="s">
        <v>64</v>
      </c>
      <c r="C47" s="52"/>
      <c r="D47" s="37">
        <f t="shared" si="1"/>
        <v>6.9603097773475318</v>
      </c>
      <c r="E47" s="37">
        <f t="shared" si="0"/>
        <v>4.4502959828741995</v>
      </c>
      <c r="F47" s="83"/>
      <c r="H47" s="44"/>
      <c r="K47" s="45"/>
      <c r="L47" s="45"/>
      <c r="M47" s="45"/>
      <c r="N47" s="45"/>
    </row>
    <row r="48" spans="1:14" ht="17.25" x14ac:dyDescent="0.4">
      <c r="A48" s="43" t="s">
        <v>38</v>
      </c>
      <c r="B48" s="52" t="s">
        <v>64</v>
      </c>
      <c r="C48" s="52"/>
      <c r="D48" s="37">
        <f t="shared" si="1"/>
        <v>3.2139399806389157</v>
      </c>
      <c r="E48" s="37">
        <f t="shared" si="0"/>
        <v>3.9397380878199781</v>
      </c>
      <c r="F48" s="83"/>
      <c r="H48" s="44"/>
      <c r="K48" s="45"/>
      <c r="L48" s="45"/>
      <c r="M48" s="45"/>
      <c r="N48" s="45"/>
    </row>
    <row r="49" spans="1:14" ht="17.25" x14ac:dyDescent="0.4">
      <c r="A49" s="43" t="s">
        <v>24</v>
      </c>
      <c r="B49" s="52" t="s">
        <v>64</v>
      </c>
      <c r="C49" s="52"/>
      <c r="D49" s="37">
        <f t="shared" si="1"/>
        <v>7.0183930300096806</v>
      </c>
      <c r="E49" s="37">
        <f t="shared" si="0"/>
        <v>15.577040975286184</v>
      </c>
      <c r="F49" s="83"/>
      <c r="H49" s="44"/>
      <c r="K49" s="45"/>
      <c r="L49" s="45"/>
      <c r="M49" s="45"/>
      <c r="N49" s="45"/>
    </row>
    <row r="50" spans="1:14" ht="17.25" x14ac:dyDescent="0.4">
      <c r="A50" s="43" t="s">
        <v>25</v>
      </c>
      <c r="B50" s="52" t="s">
        <v>64</v>
      </c>
      <c r="C50" s="52"/>
      <c r="D50" s="37">
        <f t="shared" si="1"/>
        <v>4.249757986447241</v>
      </c>
      <c r="E50" s="37">
        <f t="shared" si="0"/>
        <v>11.02724650499</v>
      </c>
      <c r="F50" s="83"/>
      <c r="H50" s="44"/>
      <c r="K50" s="45"/>
      <c r="L50" s="45"/>
      <c r="M50" s="45"/>
      <c r="N50" s="45"/>
    </row>
    <row r="51" spans="1:14" ht="17.25" x14ac:dyDescent="0.4">
      <c r="A51" s="43" t="s">
        <v>26</v>
      </c>
      <c r="B51" s="52" t="s">
        <v>64</v>
      </c>
      <c r="C51" s="52"/>
      <c r="D51" s="37">
        <f t="shared" si="1"/>
        <v>2.9912875121006777</v>
      </c>
      <c r="E51" s="37">
        <f t="shared" si="0"/>
        <v>2.5095729605322665</v>
      </c>
      <c r="F51" s="83"/>
      <c r="H51" s="44"/>
      <c r="K51" s="45"/>
      <c r="L51" s="45"/>
      <c r="M51" s="45"/>
      <c r="N51" s="45"/>
    </row>
    <row r="52" spans="1:14" ht="17.25" x14ac:dyDescent="0.4">
      <c r="A52" s="43" t="s">
        <v>33</v>
      </c>
      <c r="B52" s="52" t="s">
        <v>64</v>
      </c>
      <c r="C52" s="52"/>
      <c r="D52" s="37">
        <f t="shared" si="1"/>
        <v>3.8431752178121976</v>
      </c>
      <c r="E52" s="37">
        <f t="shared" si="0"/>
        <v>3.0814380044020542</v>
      </c>
      <c r="F52" s="83"/>
      <c r="H52" s="44"/>
      <c r="K52" s="45"/>
      <c r="L52" s="45"/>
      <c r="M52" s="45"/>
      <c r="N52" s="45"/>
    </row>
    <row r="53" spans="1:14" ht="17.25" x14ac:dyDescent="0.4">
      <c r="A53" s="43" t="s">
        <v>4</v>
      </c>
      <c r="B53" s="52" t="s">
        <v>64</v>
      </c>
      <c r="C53" s="52"/>
      <c r="D53" s="37">
        <f t="shared" si="1"/>
        <v>3.6205227492739596</v>
      </c>
      <c r="E53" s="37">
        <f t="shared" si="0"/>
        <v>4.657333239530046</v>
      </c>
      <c r="F53" s="83"/>
      <c r="H53" s="44"/>
      <c r="K53" s="45"/>
      <c r="L53" s="45"/>
      <c r="M53" s="45"/>
      <c r="N53" s="45"/>
    </row>
    <row r="54" spans="1:14" ht="17.25" x14ac:dyDescent="0.4">
      <c r="A54" s="43" t="s">
        <v>27</v>
      </c>
      <c r="B54" s="52" t="s">
        <v>64</v>
      </c>
      <c r="C54" s="52"/>
      <c r="D54" s="37">
        <f t="shared" si="1"/>
        <v>2.7105517909002903</v>
      </c>
      <c r="E54" s="37">
        <f t="shared" si="0"/>
        <v>1.2361933285761666</v>
      </c>
      <c r="F54" s="83"/>
      <c r="H54" s="44"/>
      <c r="K54" s="45"/>
      <c r="L54" s="45"/>
      <c r="M54" s="45"/>
      <c r="N54" s="45"/>
    </row>
    <row r="55" spans="1:14" ht="17.25" x14ac:dyDescent="0.4">
      <c r="A55" s="43" t="s">
        <v>76</v>
      </c>
      <c r="B55" s="52" t="s">
        <v>64</v>
      </c>
      <c r="C55" s="52"/>
      <c r="D55" s="37">
        <f t="shared" ref="D55:D63" si="2">D25*$D$36/$D$6</f>
        <v>0.37754114230396901</v>
      </c>
      <c r="E55" s="37">
        <f t="shared" ref="E55:E63" si="3">E25*$E$36/$E$6</f>
        <v>0.15980060101106544</v>
      </c>
      <c r="F55" s="83"/>
      <c r="H55" s="44"/>
      <c r="K55" s="45"/>
      <c r="L55" s="45"/>
      <c r="M55" s="45"/>
      <c r="N55" s="45"/>
    </row>
    <row r="56" spans="1:14" ht="17.25" x14ac:dyDescent="0.4">
      <c r="A56" s="43" t="s">
        <v>31</v>
      </c>
      <c r="B56" s="52" t="s">
        <v>64</v>
      </c>
      <c r="C56" s="52"/>
      <c r="D56" s="37">
        <f t="shared" si="2"/>
        <v>0.95837366892545983</v>
      </c>
      <c r="E56" s="37">
        <f t="shared" si="3"/>
        <v>1.9517784098332647</v>
      </c>
      <c r="F56" s="83"/>
      <c r="H56" s="44"/>
      <c r="K56" s="45"/>
      <c r="L56" s="45"/>
      <c r="M56" s="45"/>
      <c r="N56" s="45"/>
    </row>
    <row r="57" spans="1:14" ht="17.25" x14ac:dyDescent="0.4">
      <c r="A57" s="43" t="s">
        <v>30</v>
      </c>
      <c r="B57" s="52" t="s">
        <v>64</v>
      </c>
      <c r="C57" s="52"/>
      <c r="D57" s="37">
        <f t="shared" si="2"/>
        <v>0.99709583736689256</v>
      </c>
      <c r="E57" s="37">
        <f t="shared" si="3"/>
        <v>0.70352465853928181</v>
      </c>
      <c r="F57" s="83"/>
      <c r="G57" s="15"/>
      <c r="H57" s="44"/>
      <c r="K57" s="45"/>
      <c r="L57" s="45"/>
      <c r="M57" s="45"/>
      <c r="N57" s="45"/>
    </row>
    <row r="58" spans="1:14" ht="17.25" x14ac:dyDescent="0.4">
      <c r="A58" s="47" t="s">
        <v>40</v>
      </c>
      <c r="B58" s="52" t="s">
        <v>64</v>
      </c>
      <c r="C58" s="57">
        <v>1</v>
      </c>
      <c r="D58" s="37">
        <f t="shared" si="2"/>
        <v>3.0396902226524687</v>
      </c>
      <c r="E58" s="37">
        <f t="shared" si="3"/>
        <v>2.4944974321349962</v>
      </c>
      <c r="F58" s="83"/>
      <c r="H58" s="44"/>
      <c r="K58" s="45"/>
      <c r="L58" s="45"/>
      <c r="M58" s="45"/>
      <c r="N58" s="45"/>
    </row>
    <row r="59" spans="1:14" ht="17.25" x14ac:dyDescent="0.4">
      <c r="A59" s="43" t="s">
        <v>28</v>
      </c>
      <c r="B59" s="52" t="s">
        <v>64</v>
      </c>
      <c r="C59" s="52"/>
      <c r="D59" s="37">
        <f t="shared" si="2"/>
        <v>5.2662149080348497</v>
      </c>
      <c r="E59" s="37">
        <f t="shared" si="3"/>
        <v>5.1467853948280888</v>
      </c>
      <c r="F59" s="83"/>
      <c r="H59" s="44"/>
      <c r="K59" s="45"/>
      <c r="L59" s="45"/>
      <c r="M59" s="45"/>
      <c r="N59" s="45"/>
    </row>
    <row r="60" spans="1:14" ht="17.25" x14ac:dyDescent="0.4">
      <c r="A60" s="43" t="s">
        <v>5</v>
      </c>
      <c r="B60" s="52" t="s">
        <v>64</v>
      </c>
      <c r="C60" s="52"/>
      <c r="D60" s="37">
        <f t="shared" si="2"/>
        <v>1.9457889641819941</v>
      </c>
      <c r="E60" s="37">
        <f t="shared" si="3"/>
        <v>1.8884611905647293</v>
      </c>
      <c r="F60" s="83"/>
      <c r="H60" s="44"/>
      <c r="K60" s="45"/>
      <c r="L60" s="45"/>
      <c r="M60" s="45"/>
      <c r="N60" s="45"/>
    </row>
    <row r="61" spans="1:14" ht="17.25" x14ac:dyDescent="0.4">
      <c r="A61" s="43" t="s">
        <v>29</v>
      </c>
      <c r="B61" s="52" t="s">
        <v>64</v>
      </c>
      <c r="C61" s="52"/>
      <c r="D61" s="37">
        <f t="shared" si="2"/>
        <v>1.7328170377541143</v>
      </c>
      <c r="E61" s="37">
        <f t="shared" si="3"/>
        <v>1.9377079166624791</v>
      </c>
      <c r="F61" s="83"/>
      <c r="H61" s="44"/>
      <c r="K61" s="45"/>
      <c r="L61" s="45"/>
      <c r="M61" s="45"/>
      <c r="N61" s="45"/>
    </row>
    <row r="62" spans="1:14" ht="17.25" x14ac:dyDescent="0.4">
      <c r="A62" s="43" t="s">
        <v>6</v>
      </c>
      <c r="B62" s="52" t="s">
        <v>64</v>
      </c>
      <c r="C62" s="52"/>
      <c r="D62" s="37">
        <f t="shared" si="2"/>
        <v>4.0077444336882868</v>
      </c>
      <c r="E62" s="37">
        <f t="shared" si="3"/>
        <v>3.0814380044020542</v>
      </c>
      <c r="F62" s="83"/>
      <c r="H62" s="44"/>
      <c r="K62" s="45"/>
      <c r="L62" s="45"/>
      <c r="M62" s="45"/>
      <c r="N62" s="45"/>
    </row>
    <row r="63" spans="1:14" ht="17.25" x14ac:dyDescent="0.4">
      <c r="A63" s="19" t="s">
        <v>32</v>
      </c>
      <c r="B63" s="52" t="s">
        <v>64</v>
      </c>
      <c r="C63" s="17"/>
      <c r="D63" s="37">
        <f t="shared" si="2"/>
        <v>3.6398838334946757</v>
      </c>
      <c r="E63" s="37">
        <f t="shared" si="3"/>
        <v>4.2070774580649051</v>
      </c>
      <c r="F63" s="83"/>
      <c r="H63" s="44"/>
      <c r="I63" s="45"/>
      <c r="K63" s="45"/>
      <c r="L63" s="45"/>
      <c r="M63" s="45"/>
      <c r="N63" s="45"/>
    </row>
    <row r="64" spans="1:14" x14ac:dyDescent="0.4">
      <c r="A64" s="47" t="s">
        <v>80</v>
      </c>
      <c r="B64" s="57"/>
      <c r="C64" s="57"/>
      <c r="D64" s="103"/>
      <c r="E64" s="103"/>
    </row>
    <row r="65" spans="1:9" x14ac:dyDescent="0.4">
      <c r="A65" s="53" t="s">
        <v>56</v>
      </c>
      <c r="B65" s="53"/>
      <c r="C65" s="49"/>
    </row>
    <row r="66" spans="1:9" x14ac:dyDescent="0.4">
      <c r="A66" s="53" t="s">
        <v>78</v>
      </c>
      <c r="B66" s="53"/>
      <c r="C66" s="49"/>
    </row>
    <row r="67" spans="1:9" x14ac:dyDescent="0.4">
      <c r="A67" s="53" t="s">
        <v>58</v>
      </c>
      <c r="B67" s="53"/>
      <c r="C67" s="49"/>
    </row>
    <row r="68" spans="1:9" x14ac:dyDescent="0.4">
      <c r="A68" s="53" t="s">
        <v>54</v>
      </c>
      <c r="B68" s="53"/>
      <c r="C68" s="49"/>
    </row>
    <row r="69" spans="1:9" x14ac:dyDescent="0.4">
      <c r="A69" s="21" t="s">
        <v>41</v>
      </c>
      <c r="B69" s="21"/>
      <c r="C69" s="51"/>
      <c r="F69" s="48"/>
    </row>
    <row r="70" spans="1:9" x14ac:dyDescent="0.4">
      <c r="A70" s="53" t="s">
        <v>35</v>
      </c>
      <c r="B70" s="53"/>
      <c r="C70" s="49"/>
    </row>
    <row r="71" spans="1:9" x14ac:dyDescent="0.4">
      <c r="A71" s="35" t="s">
        <v>79</v>
      </c>
      <c r="B71" s="35"/>
      <c r="C71" s="35"/>
      <c r="F71" s="42"/>
      <c r="G71" s="13"/>
      <c r="I71" s="42"/>
    </row>
    <row r="72" spans="1:9" x14ac:dyDescent="0.4">
      <c r="A72" s="35"/>
      <c r="B72" s="35"/>
      <c r="C72" s="35"/>
      <c r="F72" s="42"/>
      <c r="G72" s="13"/>
      <c r="I72" s="42"/>
    </row>
    <row r="73" spans="1:9" x14ac:dyDescent="0.4">
      <c r="A73" s="35"/>
      <c r="B73" s="35"/>
      <c r="C73" s="35"/>
      <c r="F73" s="42"/>
      <c r="G73" s="13"/>
      <c r="I73" s="42"/>
    </row>
    <row r="74" spans="1:9" x14ac:dyDescent="0.4">
      <c r="A74" s="35"/>
      <c r="B74" s="35"/>
      <c r="C74" s="35"/>
      <c r="F74" s="42"/>
      <c r="G74" s="13"/>
      <c r="I74" s="42"/>
    </row>
    <row r="75" spans="1:9" x14ac:dyDescent="0.4">
      <c r="A75" s="19"/>
      <c r="B75" s="19"/>
      <c r="C75" s="19"/>
      <c r="F75" s="42"/>
      <c r="G75" s="13"/>
      <c r="I75" s="42"/>
    </row>
    <row r="76" spans="1:9" x14ac:dyDescent="0.4">
      <c r="A76" s="19"/>
      <c r="B76" s="19"/>
      <c r="C76" s="19"/>
      <c r="F76" s="42"/>
      <c r="G76" s="13"/>
      <c r="I76" s="42"/>
    </row>
    <row r="77" spans="1:9" x14ac:dyDescent="0.4">
      <c r="A77" s="19"/>
      <c r="B77" s="19"/>
      <c r="C77" s="19"/>
      <c r="F77" s="42"/>
      <c r="G77" s="13"/>
      <c r="I77" s="42"/>
    </row>
    <row r="78" spans="1:9" x14ac:dyDescent="0.4">
      <c r="F78" s="42"/>
      <c r="G78" s="13"/>
      <c r="I78" s="42"/>
    </row>
    <row r="79" spans="1:9" x14ac:dyDescent="0.4">
      <c r="F79" s="42"/>
      <c r="G79" s="13"/>
      <c r="I79" s="42"/>
    </row>
    <row r="80" spans="1:9" x14ac:dyDescent="0.4">
      <c r="F80" s="42"/>
      <c r="G80" s="13"/>
      <c r="I80" s="42"/>
    </row>
    <row r="81" spans="6:9" x14ac:dyDescent="0.4">
      <c r="F81" s="42"/>
      <c r="G81" s="13"/>
      <c r="I81" s="42"/>
    </row>
    <row r="82" spans="6:9" x14ac:dyDescent="0.4">
      <c r="F82" s="42"/>
      <c r="G82" s="13"/>
      <c r="I82" s="42"/>
    </row>
    <row r="83" spans="6:9" x14ac:dyDescent="0.4">
      <c r="F83" s="42"/>
      <c r="G83" s="13"/>
      <c r="I83" s="42"/>
    </row>
    <row r="84" spans="6:9" x14ac:dyDescent="0.4">
      <c r="F84" s="42"/>
      <c r="G84" s="13"/>
      <c r="I84" s="42"/>
    </row>
    <row r="85" spans="6:9" x14ac:dyDescent="0.4">
      <c r="F85" s="42"/>
      <c r="G85" s="13"/>
      <c r="I85" s="42"/>
    </row>
    <row r="86" spans="6:9" x14ac:dyDescent="0.4">
      <c r="F86" s="42"/>
      <c r="G86" s="13"/>
      <c r="I86" s="42"/>
    </row>
    <row r="87" spans="6:9" x14ac:dyDescent="0.4">
      <c r="F87" s="42"/>
      <c r="G87" s="13"/>
      <c r="I87" s="42"/>
    </row>
    <row r="88" spans="6:9" x14ac:dyDescent="0.4">
      <c r="F88" s="42"/>
      <c r="G88" s="13"/>
      <c r="I88" s="42"/>
    </row>
    <row r="89" spans="6:9" x14ac:dyDescent="0.4">
      <c r="F89" s="42"/>
      <c r="G89" s="13"/>
      <c r="I89" s="42"/>
    </row>
    <row r="90" spans="6:9" x14ac:dyDescent="0.4">
      <c r="F90" s="42"/>
      <c r="G90" s="13"/>
      <c r="I90" s="42"/>
    </row>
    <row r="91" spans="6:9" x14ac:dyDescent="0.4">
      <c r="F91" s="42"/>
      <c r="G91" s="13"/>
      <c r="I91" s="42"/>
    </row>
    <row r="92" spans="6:9" x14ac:dyDescent="0.4">
      <c r="F92" s="42"/>
      <c r="G92" s="13"/>
      <c r="I92" s="42"/>
    </row>
    <row r="93" spans="6:9" x14ac:dyDescent="0.4">
      <c r="G93" s="13"/>
    </row>
    <row r="94" spans="6:9" x14ac:dyDescent="0.4">
      <c r="F94" s="50"/>
      <c r="G94" s="13"/>
      <c r="I94" s="50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92D050"/>
    <pageSetUpPr fitToPage="1"/>
  </sheetPr>
  <dimension ref="A1:H33"/>
  <sheetViews>
    <sheetView zoomScale="120" zoomScaleNormal="120" workbookViewId="0"/>
  </sheetViews>
  <sheetFormatPr baseColWidth="10" defaultRowHeight="16.5" x14ac:dyDescent="0.4"/>
  <cols>
    <col min="1" max="1" width="29.6640625" style="5" customWidth="1"/>
    <col min="2" max="2" width="10.6640625" style="5" customWidth="1"/>
    <col min="3" max="3" width="10.33203125" style="5" customWidth="1"/>
    <col min="4" max="4" width="20.6640625" style="5" customWidth="1"/>
    <col min="5" max="5" width="21.33203125" style="5" customWidth="1"/>
    <col min="6" max="6" width="29.33203125" style="5" customWidth="1"/>
    <col min="7" max="16384" width="12" style="5"/>
  </cols>
  <sheetData>
    <row r="1" spans="1:8" ht="16.5" customHeight="1" x14ac:dyDescent="0.4">
      <c r="A1" s="116" t="s">
        <v>34</v>
      </c>
      <c r="B1" s="1"/>
      <c r="C1" s="1"/>
      <c r="D1" s="1"/>
      <c r="E1" s="1"/>
      <c r="F1" s="1"/>
      <c r="G1" s="3"/>
      <c r="H1" s="4"/>
    </row>
    <row r="2" spans="1:8" ht="16.5" customHeight="1" x14ac:dyDescent="0.4">
      <c r="A2" s="115" t="s">
        <v>48</v>
      </c>
      <c r="B2" s="6"/>
      <c r="C2" s="1"/>
      <c r="D2" s="1"/>
      <c r="E2" s="1"/>
      <c r="F2" s="1"/>
      <c r="G2" s="3"/>
      <c r="H2" s="4"/>
    </row>
    <row r="3" spans="1:8" ht="16.5" customHeight="1" x14ac:dyDescent="0.4">
      <c r="A3" s="115" t="s">
        <v>36</v>
      </c>
      <c r="B3" s="6"/>
      <c r="C3" s="1"/>
      <c r="D3" s="1"/>
      <c r="E3" s="1"/>
      <c r="F3" s="1"/>
      <c r="G3" s="3"/>
      <c r="H3" s="4"/>
    </row>
    <row r="4" spans="1:8" ht="16.5" customHeight="1" x14ac:dyDescent="0.4">
      <c r="A4" s="60" t="s">
        <v>92</v>
      </c>
      <c r="B4" s="60"/>
      <c r="C4" s="66"/>
      <c r="D4" s="66"/>
      <c r="E4" s="66"/>
      <c r="F4" s="59"/>
      <c r="G4" s="21"/>
    </row>
    <row r="5" spans="1:8" ht="18.75" customHeight="1" x14ac:dyDescent="0.4">
      <c r="A5" s="93" t="s">
        <v>16</v>
      </c>
      <c r="B5" s="90" t="s">
        <v>55</v>
      </c>
      <c r="C5" s="94" t="s">
        <v>37</v>
      </c>
      <c r="D5" s="94" t="s">
        <v>49</v>
      </c>
      <c r="E5" s="94" t="s">
        <v>51</v>
      </c>
      <c r="F5" s="91" t="s">
        <v>81</v>
      </c>
      <c r="G5" s="102"/>
    </row>
    <row r="6" spans="1:8" x14ac:dyDescent="0.4">
      <c r="A6" s="61">
        <v>1</v>
      </c>
      <c r="B6" s="61"/>
      <c r="C6" s="22"/>
      <c r="D6" s="23">
        <v>1900</v>
      </c>
      <c r="E6" s="23">
        <v>1900</v>
      </c>
      <c r="F6" s="92">
        <v>1</v>
      </c>
    </row>
    <row r="7" spans="1:8" x14ac:dyDescent="0.4">
      <c r="A7" s="62" t="s">
        <v>42</v>
      </c>
      <c r="B7" s="62"/>
      <c r="C7" s="24"/>
      <c r="D7" s="23">
        <v>3453</v>
      </c>
      <c r="E7" s="23">
        <v>15229</v>
      </c>
      <c r="F7" s="92">
        <v>4.41</v>
      </c>
    </row>
    <row r="8" spans="1:8" x14ac:dyDescent="0.4">
      <c r="A8" s="63" t="s">
        <v>43</v>
      </c>
      <c r="B8" s="63"/>
      <c r="C8" s="25"/>
      <c r="D8" s="23">
        <v>770</v>
      </c>
      <c r="E8" s="23">
        <v>11287</v>
      </c>
      <c r="F8" s="92">
        <v>14.66</v>
      </c>
    </row>
    <row r="9" spans="1:8" x14ac:dyDescent="0.4">
      <c r="A9" s="64" t="s">
        <v>44</v>
      </c>
      <c r="B9" s="64"/>
      <c r="C9" s="26"/>
      <c r="D9" s="23">
        <v>612</v>
      </c>
      <c r="E9" s="23">
        <v>19368</v>
      </c>
      <c r="F9" s="92">
        <v>21.65</v>
      </c>
    </row>
    <row r="10" spans="1:8" x14ac:dyDescent="0.4">
      <c r="A10" s="64" t="s">
        <v>45</v>
      </c>
      <c r="B10" s="64"/>
      <c r="C10" s="26"/>
      <c r="D10" s="23">
        <v>227</v>
      </c>
      <c r="E10" s="23">
        <v>15767</v>
      </c>
      <c r="F10" s="92">
        <v>69.459999999999994</v>
      </c>
    </row>
    <row r="11" spans="1:8" x14ac:dyDescent="0.4">
      <c r="A11" s="64" t="s">
        <v>46</v>
      </c>
      <c r="B11" s="64"/>
      <c r="C11" s="26"/>
      <c r="D11" s="23">
        <v>140</v>
      </c>
      <c r="E11" s="23">
        <v>19731</v>
      </c>
      <c r="F11" s="92">
        <v>140.94</v>
      </c>
    </row>
    <row r="12" spans="1:8" x14ac:dyDescent="0.4">
      <c r="A12" s="64" t="s">
        <v>47</v>
      </c>
      <c r="B12" s="64"/>
      <c r="C12" s="26"/>
      <c r="D12" s="23">
        <v>63</v>
      </c>
      <c r="E12" s="23">
        <v>25993</v>
      </c>
      <c r="F12" s="92">
        <v>412.59</v>
      </c>
    </row>
    <row r="13" spans="1:8" s="7" customFormat="1" ht="14.25" x14ac:dyDescent="0.3">
      <c r="A13" s="67" t="s">
        <v>0</v>
      </c>
      <c r="B13" s="67"/>
      <c r="C13" s="68"/>
      <c r="D13" s="69">
        <v>109275</v>
      </c>
      <c r="E13" s="69">
        <v>7165</v>
      </c>
      <c r="F13" s="71"/>
    </row>
    <row r="14" spans="1:8" s="7" customFormat="1" x14ac:dyDescent="0.4">
      <c r="A14" s="60" t="s">
        <v>93</v>
      </c>
      <c r="B14" s="72"/>
      <c r="C14" s="72"/>
      <c r="D14" s="73"/>
      <c r="E14" s="74"/>
      <c r="F14" s="77"/>
    </row>
    <row r="15" spans="1:8" ht="18.75" customHeight="1" x14ac:dyDescent="0.4">
      <c r="A15" s="93" t="s">
        <v>16</v>
      </c>
      <c r="B15" s="90" t="s">
        <v>55</v>
      </c>
      <c r="C15" s="94" t="s">
        <v>37</v>
      </c>
      <c r="D15" s="95" t="s">
        <v>65</v>
      </c>
      <c r="E15" s="91" t="s">
        <v>66</v>
      </c>
      <c r="F15" s="19"/>
    </row>
    <row r="16" spans="1:8" x14ac:dyDescent="0.4">
      <c r="A16" s="61">
        <v>1</v>
      </c>
      <c r="B16" s="127" t="s">
        <v>64</v>
      </c>
      <c r="C16" s="22"/>
      <c r="D16" s="37">
        <v>26.52</v>
      </c>
      <c r="E16" s="37">
        <v>1.74</v>
      </c>
    </row>
    <row r="17" spans="1:7" x14ac:dyDescent="0.4">
      <c r="A17" s="62" t="s">
        <v>42</v>
      </c>
      <c r="B17" s="127" t="s">
        <v>64</v>
      </c>
      <c r="C17" s="24"/>
      <c r="D17" s="37">
        <v>48.19</v>
      </c>
      <c r="E17" s="37">
        <v>13.94</v>
      </c>
    </row>
    <row r="18" spans="1:7" x14ac:dyDescent="0.4">
      <c r="A18" s="63" t="s">
        <v>43</v>
      </c>
      <c r="B18" s="127" t="s">
        <v>64</v>
      </c>
      <c r="C18" s="25"/>
      <c r="D18" s="37">
        <v>10.75</v>
      </c>
      <c r="E18" s="37">
        <v>10.33</v>
      </c>
    </row>
    <row r="19" spans="1:7" x14ac:dyDescent="0.4">
      <c r="A19" s="64" t="s">
        <v>44</v>
      </c>
      <c r="B19" s="127" t="s">
        <v>64</v>
      </c>
      <c r="C19" s="26"/>
      <c r="D19" s="37">
        <v>8.5399999999999991</v>
      </c>
      <c r="E19" s="37">
        <v>17.72</v>
      </c>
    </row>
    <row r="20" spans="1:7" x14ac:dyDescent="0.4">
      <c r="A20" s="64" t="s">
        <v>45</v>
      </c>
      <c r="B20" s="127" t="s">
        <v>64</v>
      </c>
      <c r="C20" s="26"/>
      <c r="D20" s="37">
        <v>3.17</v>
      </c>
      <c r="E20" s="37">
        <v>14.43</v>
      </c>
    </row>
    <row r="21" spans="1:7" x14ac:dyDescent="0.4">
      <c r="A21" s="64" t="s">
        <v>46</v>
      </c>
      <c r="B21" s="127" t="s">
        <v>64</v>
      </c>
      <c r="C21" s="26"/>
      <c r="D21" s="37">
        <v>1.95</v>
      </c>
      <c r="E21" s="37">
        <v>18.059999999999999</v>
      </c>
    </row>
    <row r="22" spans="1:7" x14ac:dyDescent="0.4">
      <c r="A22" s="64" t="s">
        <v>47</v>
      </c>
      <c r="B22" s="127" t="s">
        <v>64</v>
      </c>
      <c r="C22" s="26"/>
      <c r="D22" s="37">
        <v>3.88</v>
      </c>
      <c r="E22" s="37">
        <v>23.79</v>
      </c>
    </row>
    <row r="23" spans="1:7" s="7" customFormat="1" x14ac:dyDescent="0.4">
      <c r="A23" s="67" t="s">
        <v>0</v>
      </c>
      <c r="B23" s="128" t="s">
        <v>64</v>
      </c>
      <c r="C23" s="68"/>
      <c r="D23" s="70">
        <v>100</v>
      </c>
      <c r="E23" s="70">
        <v>100</v>
      </c>
    </row>
    <row r="24" spans="1:7" x14ac:dyDescent="0.4">
      <c r="A24" s="64" t="s">
        <v>80</v>
      </c>
      <c r="B24" s="75"/>
      <c r="C24" s="26"/>
      <c r="D24" s="37"/>
      <c r="E24" s="37"/>
      <c r="F24" s="19"/>
    </row>
    <row r="25" spans="1:7" x14ac:dyDescent="0.4">
      <c r="A25" s="53" t="s">
        <v>103</v>
      </c>
      <c r="B25" s="53"/>
      <c r="C25" s="10"/>
      <c r="D25" s="19"/>
      <c r="E25" s="19"/>
      <c r="F25" s="19"/>
    </row>
    <row r="26" spans="1:7" x14ac:dyDescent="0.4">
      <c r="A26" s="109" t="s">
        <v>99</v>
      </c>
      <c r="B26" s="53"/>
      <c r="C26" s="10"/>
      <c r="D26" s="19"/>
      <c r="E26" s="19"/>
      <c r="F26" s="19"/>
    </row>
    <row r="27" spans="1:7" x14ac:dyDescent="0.4">
      <c r="A27" s="121" t="s">
        <v>102</v>
      </c>
      <c r="B27" s="21"/>
    </row>
    <row r="28" spans="1:7" x14ac:dyDescent="0.4">
      <c r="A28" s="53" t="s">
        <v>35</v>
      </c>
      <c r="B28" s="53"/>
    </row>
    <row r="29" spans="1:7" x14ac:dyDescent="0.4">
      <c r="D29" s="29"/>
      <c r="E29" s="27"/>
      <c r="G29" s="28"/>
    </row>
    <row r="30" spans="1:7" x14ac:dyDescent="0.4">
      <c r="E30" s="29"/>
      <c r="G30" s="31"/>
    </row>
    <row r="33" spans="4:4" x14ac:dyDescent="0.4">
      <c r="D33" s="32"/>
    </row>
  </sheetData>
  <pageMargins left="1.5748031496062993" right="1.6535433070866143" top="0.59055118110236227" bottom="2.2834645669291338" header="0.51181102362204722" footer="0.51181102362204722"/>
  <pageSetup paperSize="9" scale="62" orientation="landscape" r:id="rId1"/>
  <headerFooter alignWithMargins="0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92D050"/>
    <pageSetUpPr fitToPage="1"/>
  </sheetPr>
  <dimension ref="A1:F36"/>
  <sheetViews>
    <sheetView zoomScale="120" zoomScaleNormal="120" workbookViewId="0"/>
  </sheetViews>
  <sheetFormatPr baseColWidth="10" defaultRowHeight="16.5" x14ac:dyDescent="0.4"/>
  <cols>
    <col min="1" max="1" width="27.5" style="5" customWidth="1"/>
    <col min="2" max="2" width="12.1640625" style="5" customWidth="1"/>
    <col min="3" max="3" width="9.83203125" style="5" customWidth="1"/>
    <col min="4" max="4" width="20.6640625" style="5" customWidth="1"/>
    <col min="5" max="5" width="23.6640625" style="5" customWidth="1"/>
    <col min="6" max="6" width="28.5" style="5" customWidth="1"/>
    <col min="7" max="16384" width="12" style="5"/>
  </cols>
  <sheetData>
    <row r="1" spans="1:6" ht="16.5" customHeight="1" x14ac:dyDescent="0.4">
      <c r="A1" s="116" t="s">
        <v>34</v>
      </c>
      <c r="B1" s="116"/>
      <c r="C1" s="116"/>
      <c r="D1" s="118"/>
      <c r="E1" s="118"/>
      <c r="F1" s="118"/>
    </row>
    <row r="2" spans="1:6" x14ac:dyDescent="0.4">
      <c r="A2" s="115" t="s">
        <v>48</v>
      </c>
      <c r="B2" s="115"/>
      <c r="C2" s="115"/>
      <c r="D2" s="118"/>
      <c r="E2" s="118"/>
      <c r="F2" s="118"/>
    </row>
    <row r="3" spans="1:6" x14ac:dyDescent="0.4">
      <c r="A3" s="115" t="s">
        <v>36</v>
      </c>
      <c r="B3" s="115"/>
      <c r="C3" s="115"/>
      <c r="D3" s="118"/>
      <c r="E3" s="118"/>
      <c r="F3" s="118"/>
    </row>
    <row r="4" spans="1:6" x14ac:dyDescent="0.4">
      <c r="A4" s="60" t="s">
        <v>94</v>
      </c>
      <c r="B4" s="60"/>
      <c r="C4" s="60"/>
      <c r="D4" s="60"/>
      <c r="E4" s="60"/>
      <c r="F4" s="60"/>
    </row>
    <row r="5" spans="1:6" x14ac:dyDescent="0.4">
      <c r="A5" s="94" t="s">
        <v>15</v>
      </c>
      <c r="B5" s="94" t="s">
        <v>55</v>
      </c>
      <c r="C5" s="94" t="s">
        <v>37</v>
      </c>
      <c r="D5" s="94" t="s">
        <v>49</v>
      </c>
      <c r="E5" s="94" t="s">
        <v>51</v>
      </c>
      <c r="F5" s="91" t="s">
        <v>16</v>
      </c>
    </row>
    <row r="6" spans="1:6" x14ac:dyDescent="0.4">
      <c r="A6" s="19" t="s">
        <v>7</v>
      </c>
      <c r="B6" s="19"/>
      <c r="C6" s="19"/>
      <c r="D6" s="107">
        <v>852</v>
      </c>
      <c r="E6" s="107">
        <v>5732</v>
      </c>
      <c r="F6" s="96">
        <v>6.72</v>
      </c>
    </row>
    <row r="7" spans="1:6" x14ac:dyDescent="0.4">
      <c r="A7" s="19" t="s">
        <v>8</v>
      </c>
      <c r="B7" s="19"/>
      <c r="C7" s="19"/>
      <c r="D7" s="107">
        <v>2557</v>
      </c>
      <c r="E7" s="107">
        <v>32071</v>
      </c>
      <c r="F7" s="96">
        <v>12.5</v>
      </c>
    </row>
    <row r="8" spans="1:6" x14ac:dyDescent="0.4">
      <c r="A8" s="19" t="s">
        <v>9</v>
      </c>
      <c r="B8" s="19"/>
      <c r="C8" s="19"/>
      <c r="D8" s="107">
        <v>1503</v>
      </c>
      <c r="E8" s="107">
        <v>19333</v>
      </c>
      <c r="F8" s="96">
        <v>12.9</v>
      </c>
    </row>
    <row r="9" spans="1:6" x14ac:dyDescent="0.4">
      <c r="A9" s="19" t="s">
        <v>10</v>
      </c>
      <c r="B9" s="19"/>
      <c r="C9" s="19"/>
      <c r="D9" s="107">
        <v>371</v>
      </c>
      <c r="E9" s="107">
        <v>4255</v>
      </c>
      <c r="F9" s="96">
        <v>11.5</v>
      </c>
    </row>
    <row r="10" spans="1:6" x14ac:dyDescent="0.4">
      <c r="A10" s="19" t="s">
        <v>11</v>
      </c>
      <c r="B10" s="19"/>
      <c r="C10" s="19"/>
      <c r="D10" s="107">
        <v>221</v>
      </c>
      <c r="E10" s="107">
        <v>2431</v>
      </c>
      <c r="F10" s="96">
        <v>11</v>
      </c>
    </row>
    <row r="11" spans="1:6" x14ac:dyDescent="0.4">
      <c r="A11" s="19" t="s">
        <v>12</v>
      </c>
      <c r="B11" s="19"/>
      <c r="C11" s="19"/>
      <c r="D11" s="107">
        <v>1312</v>
      </c>
      <c r="E11" s="107">
        <v>40072</v>
      </c>
      <c r="F11" s="96">
        <v>30.5</v>
      </c>
    </row>
    <row r="12" spans="1:6" x14ac:dyDescent="0.4">
      <c r="A12" s="19" t="s">
        <v>13</v>
      </c>
      <c r="B12" s="19"/>
      <c r="C12" s="19"/>
      <c r="D12" s="107">
        <v>314</v>
      </c>
      <c r="E12" s="107">
        <v>4842</v>
      </c>
      <c r="F12" s="96">
        <v>15.4</v>
      </c>
    </row>
    <row r="13" spans="1:6" x14ac:dyDescent="0.4">
      <c r="A13" s="67" t="s">
        <v>71</v>
      </c>
      <c r="B13" s="67"/>
      <c r="C13" s="67"/>
      <c r="D13" s="108">
        <v>7130</v>
      </c>
      <c r="E13" s="108">
        <v>108736</v>
      </c>
      <c r="F13" s="80"/>
    </row>
    <row r="14" spans="1:6" x14ac:dyDescent="0.4">
      <c r="A14" s="60" t="s">
        <v>95</v>
      </c>
      <c r="B14" s="60"/>
      <c r="C14" s="60"/>
      <c r="D14" s="60"/>
      <c r="E14" s="60"/>
      <c r="F14" s="76"/>
    </row>
    <row r="15" spans="1:6" x14ac:dyDescent="0.4">
      <c r="A15" s="97" t="s">
        <v>15</v>
      </c>
      <c r="B15" s="94" t="s">
        <v>55</v>
      </c>
      <c r="C15" s="94" t="s">
        <v>37</v>
      </c>
      <c r="D15" s="95" t="s">
        <v>65</v>
      </c>
      <c r="E15" s="91" t="s">
        <v>66</v>
      </c>
      <c r="F15" s="81"/>
    </row>
    <row r="16" spans="1:6" x14ac:dyDescent="0.4">
      <c r="A16" s="19" t="s">
        <v>7</v>
      </c>
      <c r="B16" s="10" t="s">
        <v>64</v>
      </c>
      <c r="C16" s="19"/>
      <c r="D16" s="37">
        <v>11.95</v>
      </c>
      <c r="E16" s="37">
        <v>5.27</v>
      </c>
      <c r="F16" s="36"/>
    </row>
    <row r="17" spans="1:6" x14ac:dyDescent="0.4">
      <c r="A17" s="19" t="s">
        <v>8</v>
      </c>
      <c r="B17" s="10" t="s">
        <v>64</v>
      </c>
      <c r="C17" s="19"/>
      <c r="D17" s="37">
        <v>35.86</v>
      </c>
      <c r="E17" s="37">
        <v>29.49</v>
      </c>
      <c r="F17" s="36"/>
    </row>
    <row r="18" spans="1:6" x14ac:dyDescent="0.4">
      <c r="A18" s="19" t="s">
        <v>9</v>
      </c>
      <c r="B18" s="10" t="s">
        <v>64</v>
      </c>
      <c r="C18" s="19"/>
      <c r="D18" s="37">
        <v>21.08</v>
      </c>
      <c r="E18" s="37">
        <v>17.78</v>
      </c>
      <c r="F18" s="36"/>
    </row>
    <row r="19" spans="1:6" x14ac:dyDescent="0.4">
      <c r="A19" s="19" t="s">
        <v>10</v>
      </c>
      <c r="B19" s="10" t="s">
        <v>64</v>
      </c>
      <c r="C19" s="19"/>
      <c r="D19" s="37">
        <v>5.2</v>
      </c>
      <c r="E19" s="37">
        <v>3.91</v>
      </c>
      <c r="F19" s="36"/>
    </row>
    <row r="20" spans="1:6" x14ac:dyDescent="0.4">
      <c r="A20" s="19" t="s">
        <v>11</v>
      </c>
      <c r="B20" s="10" t="s">
        <v>64</v>
      </c>
      <c r="C20" s="19"/>
      <c r="D20" s="37">
        <v>3.1</v>
      </c>
      <c r="E20" s="37">
        <v>2.2400000000000002</v>
      </c>
      <c r="F20" s="36"/>
    </row>
    <row r="21" spans="1:6" x14ac:dyDescent="0.4">
      <c r="A21" s="19" t="s">
        <v>12</v>
      </c>
      <c r="B21" s="10" t="s">
        <v>64</v>
      </c>
      <c r="C21" s="19"/>
      <c r="D21" s="37">
        <v>18.399999999999999</v>
      </c>
      <c r="E21" s="37">
        <v>36.85</v>
      </c>
      <c r="F21" s="36"/>
    </row>
    <row r="22" spans="1:6" x14ac:dyDescent="0.4">
      <c r="A22" s="19" t="s">
        <v>13</v>
      </c>
      <c r="B22" s="10" t="s">
        <v>64</v>
      </c>
      <c r="C22" s="19"/>
      <c r="D22" s="37">
        <v>4.41</v>
      </c>
      <c r="E22" s="37">
        <v>4.46</v>
      </c>
      <c r="F22" s="36"/>
    </row>
    <row r="23" spans="1:6" x14ac:dyDescent="0.4">
      <c r="A23" s="67" t="s">
        <v>71</v>
      </c>
      <c r="B23" s="68" t="s">
        <v>64</v>
      </c>
      <c r="C23" s="67"/>
      <c r="D23" s="79">
        <v>100</v>
      </c>
      <c r="E23" s="79">
        <v>100</v>
      </c>
      <c r="F23" s="78"/>
    </row>
    <row r="24" spans="1:6" x14ac:dyDescent="0.4">
      <c r="A24" s="53" t="s">
        <v>80</v>
      </c>
      <c r="B24" s="26"/>
      <c r="C24" s="53"/>
      <c r="D24" s="37"/>
      <c r="E24" s="37"/>
      <c r="F24" s="19"/>
    </row>
    <row r="25" spans="1:6" x14ac:dyDescent="0.4">
      <c r="A25" s="53" t="s">
        <v>103</v>
      </c>
      <c r="B25" s="53"/>
      <c r="C25" s="53"/>
      <c r="D25" s="19"/>
      <c r="E25" s="19"/>
      <c r="F25" s="19"/>
    </row>
    <row r="26" spans="1:6" x14ac:dyDescent="0.4">
      <c r="A26" s="105" t="s">
        <v>99</v>
      </c>
      <c r="B26" s="53"/>
      <c r="C26" s="53"/>
      <c r="D26" s="19"/>
      <c r="E26" s="19"/>
      <c r="F26" s="19"/>
    </row>
    <row r="27" spans="1:6" x14ac:dyDescent="0.4">
      <c r="A27" s="121" t="s">
        <v>102</v>
      </c>
      <c r="B27" s="21"/>
      <c r="C27" s="21"/>
      <c r="D27" s="19"/>
      <c r="E27" s="19"/>
      <c r="F27" s="19"/>
    </row>
    <row r="28" spans="1:6" x14ac:dyDescent="0.4">
      <c r="A28" s="53" t="s">
        <v>35</v>
      </c>
      <c r="B28" s="53"/>
      <c r="C28" s="53"/>
      <c r="D28" s="19"/>
      <c r="E28" s="19"/>
      <c r="F28" s="19"/>
    </row>
    <row r="29" spans="1:6" x14ac:dyDescent="0.4">
      <c r="A29" s="35"/>
      <c r="B29" s="35"/>
      <c r="C29" s="35"/>
      <c r="D29" s="27"/>
      <c r="E29" s="13"/>
    </row>
    <row r="30" spans="1:6" x14ac:dyDescent="0.4">
      <c r="D30" s="27"/>
      <c r="E30" s="13"/>
    </row>
    <row r="31" spans="1:6" x14ac:dyDescent="0.4">
      <c r="D31" s="27"/>
      <c r="E31" s="13"/>
    </row>
    <row r="32" spans="1:6" x14ac:dyDescent="0.4">
      <c r="D32" s="27"/>
      <c r="E32" s="13"/>
    </row>
    <row r="33" spans="4:5" x14ac:dyDescent="0.4">
      <c r="D33" s="27"/>
      <c r="E33" s="13"/>
    </row>
    <row r="34" spans="4:5" x14ac:dyDescent="0.4">
      <c r="D34" s="27"/>
      <c r="E34" s="13"/>
    </row>
    <row r="35" spans="4:5" x14ac:dyDescent="0.4">
      <c r="D35" s="27"/>
      <c r="E35" s="13"/>
    </row>
    <row r="36" spans="4:5" x14ac:dyDescent="0.4">
      <c r="D36" s="30"/>
      <c r="E36" s="13"/>
    </row>
  </sheetData>
  <pageMargins left="1.5748031496062993" right="1.6535433070866143" top="0.59055118110236227" bottom="2.2834645669291338" header="0.51181102362204722" footer="0.51181102362204722"/>
  <pageSetup paperSize="9" scale="62" orientation="landscape" r:id="rId1"/>
  <headerFooter alignWithMargins="0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rgb="FF92D050"/>
    <pageSetUpPr fitToPage="1"/>
  </sheetPr>
  <dimension ref="A1:N97"/>
  <sheetViews>
    <sheetView zoomScale="110" zoomScaleNormal="110" workbookViewId="0"/>
  </sheetViews>
  <sheetFormatPr baseColWidth="10" defaultColWidth="9.1640625" defaultRowHeight="16.5" x14ac:dyDescent="0.4"/>
  <cols>
    <col min="1" max="1" width="32.6640625" style="5" customWidth="1"/>
    <col min="2" max="2" width="10" style="5" customWidth="1"/>
    <col min="3" max="3" width="9.5" style="5" customWidth="1"/>
    <col min="4" max="4" width="24.1640625" style="5" customWidth="1"/>
    <col min="5" max="5" width="17.33203125" style="5" customWidth="1"/>
    <col min="6" max="6" width="60.6640625" style="5" customWidth="1"/>
    <col min="7" max="16384" width="9.1640625" style="5"/>
  </cols>
  <sheetData>
    <row r="1" spans="1:14" ht="18" x14ac:dyDescent="0.4">
      <c r="A1" s="1" t="s">
        <v>34</v>
      </c>
      <c r="B1" s="1"/>
      <c r="C1" s="6"/>
      <c r="D1" s="6"/>
      <c r="E1" s="6"/>
      <c r="F1" s="6"/>
      <c r="G1" s="21"/>
    </row>
    <row r="2" spans="1:14" x14ac:dyDescent="0.4">
      <c r="A2" s="6" t="s">
        <v>48</v>
      </c>
      <c r="B2" s="6"/>
      <c r="C2" s="6"/>
      <c r="D2" s="6"/>
      <c r="E2" s="6"/>
      <c r="F2" s="6"/>
      <c r="G2" s="21"/>
    </row>
    <row r="3" spans="1:14" x14ac:dyDescent="0.4">
      <c r="A3" s="6" t="s">
        <v>36</v>
      </c>
      <c r="B3" s="6"/>
      <c r="C3" s="6"/>
      <c r="D3" s="6"/>
      <c r="E3" s="6"/>
      <c r="F3" s="6"/>
      <c r="G3" s="21"/>
    </row>
    <row r="4" spans="1:14" s="38" customFormat="1" x14ac:dyDescent="0.4">
      <c r="A4" s="60" t="s">
        <v>96</v>
      </c>
      <c r="B4" s="60"/>
      <c r="C4" s="60"/>
      <c r="D4" s="60"/>
      <c r="E4" s="20"/>
      <c r="F4" s="20"/>
    </row>
    <row r="5" spans="1:14" ht="16.5" customHeight="1" x14ac:dyDescent="0.4">
      <c r="A5" s="95" t="s">
        <v>1</v>
      </c>
      <c r="B5" s="95" t="s">
        <v>55</v>
      </c>
      <c r="C5" s="95" t="s">
        <v>39</v>
      </c>
      <c r="D5" s="94" t="s">
        <v>49</v>
      </c>
      <c r="E5" s="94" t="s">
        <v>51</v>
      </c>
      <c r="F5" s="91" t="s">
        <v>52</v>
      </c>
    </row>
    <row r="6" spans="1:14" x14ac:dyDescent="0.4">
      <c r="A6" s="39" t="s">
        <v>53</v>
      </c>
      <c r="B6" s="39"/>
      <c r="C6" s="54"/>
      <c r="D6" s="40">
        <v>10811</v>
      </c>
      <c r="E6" s="41">
        <v>106840</v>
      </c>
      <c r="F6" s="84"/>
      <c r="H6" s="15"/>
    </row>
    <row r="7" spans="1:14" ht="17.25" x14ac:dyDescent="0.4">
      <c r="A7" s="43" t="s">
        <v>2</v>
      </c>
      <c r="B7" s="43"/>
      <c r="C7" s="52"/>
      <c r="D7" s="56">
        <v>687</v>
      </c>
      <c r="E7" s="56">
        <v>6341</v>
      </c>
      <c r="F7" s="83">
        <v>9.2299000000000007</v>
      </c>
      <c r="H7" s="44"/>
      <c r="K7" s="45"/>
      <c r="L7" s="45"/>
      <c r="M7" s="45"/>
      <c r="N7" s="45"/>
    </row>
    <row r="8" spans="1:14" ht="17.25" x14ac:dyDescent="0.4">
      <c r="A8" s="43" t="s">
        <v>21</v>
      </c>
      <c r="B8" s="43"/>
      <c r="C8" s="52"/>
      <c r="D8" s="56">
        <v>589</v>
      </c>
      <c r="E8" s="56">
        <v>4431</v>
      </c>
      <c r="F8" s="98">
        <v>7.5220000000000002</v>
      </c>
      <c r="H8" s="44"/>
      <c r="K8" s="45"/>
      <c r="L8" s="45"/>
      <c r="M8" s="45"/>
      <c r="N8" s="45"/>
    </row>
    <row r="9" spans="1:14" ht="17.25" x14ac:dyDescent="0.4">
      <c r="A9" s="43" t="s">
        <v>18</v>
      </c>
      <c r="B9" s="43"/>
      <c r="C9" s="52"/>
      <c r="D9" s="56">
        <v>252</v>
      </c>
      <c r="E9" s="56">
        <v>2189</v>
      </c>
      <c r="F9" s="98">
        <v>8.6859999999999999</v>
      </c>
      <c r="G9" s="46"/>
      <c r="H9" s="44"/>
      <c r="K9" s="45"/>
      <c r="L9" s="45"/>
      <c r="M9" s="45"/>
      <c r="N9" s="45"/>
    </row>
    <row r="10" spans="1:14" ht="17.25" x14ac:dyDescent="0.4">
      <c r="A10" s="43" t="s">
        <v>75</v>
      </c>
      <c r="B10" s="43"/>
      <c r="C10" s="52"/>
      <c r="D10" s="56">
        <v>150</v>
      </c>
      <c r="E10" s="56">
        <v>372</v>
      </c>
      <c r="F10" s="98">
        <v>2.48</v>
      </c>
      <c r="G10" s="46"/>
      <c r="H10" s="44"/>
      <c r="K10" s="45"/>
      <c r="L10" s="45"/>
      <c r="M10" s="45"/>
      <c r="N10" s="45"/>
    </row>
    <row r="11" spans="1:14" ht="17.25" x14ac:dyDescent="0.4">
      <c r="A11" s="125" t="s">
        <v>100</v>
      </c>
      <c r="B11" s="119"/>
      <c r="C11" s="120"/>
      <c r="D11" s="123">
        <v>21</v>
      </c>
      <c r="E11" s="123">
        <v>228</v>
      </c>
      <c r="F11" s="124">
        <v>10.86</v>
      </c>
      <c r="G11" s="45"/>
      <c r="H11" s="44"/>
      <c r="K11" s="45"/>
      <c r="L11" s="45"/>
      <c r="M11" s="45"/>
      <c r="N11" s="45"/>
    </row>
    <row r="12" spans="1:14" ht="17.25" x14ac:dyDescent="0.4">
      <c r="A12" s="43" t="s">
        <v>17</v>
      </c>
      <c r="B12" s="43"/>
      <c r="C12" s="52"/>
      <c r="D12" s="123">
        <v>400</v>
      </c>
      <c r="E12" s="123">
        <v>2883</v>
      </c>
      <c r="F12" s="124">
        <v>7.2069999999999999</v>
      </c>
      <c r="G12" s="45"/>
      <c r="H12" s="44"/>
      <c r="K12" s="45"/>
      <c r="L12" s="45"/>
      <c r="M12" s="45"/>
      <c r="N12" s="45"/>
    </row>
    <row r="13" spans="1:14" ht="17.25" x14ac:dyDescent="0.4">
      <c r="A13" s="43" t="s">
        <v>20</v>
      </c>
      <c r="B13" s="43"/>
      <c r="C13" s="52"/>
      <c r="D13" s="123">
        <v>537</v>
      </c>
      <c r="E13" s="123">
        <v>3109</v>
      </c>
      <c r="F13" s="124">
        <v>5.7889999999999997</v>
      </c>
      <c r="G13" s="45"/>
      <c r="H13" s="44"/>
      <c r="K13" s="45"/>
      <c r="L13" s="45"/>
      <c r="M13" s="45"/>
      <c r="N13" s="45"/>
    </row>
    <row r="14" spans="1:14" ht="17.25" x14ac:dyDescent="0.4">
      <c r="A14" s="43" t="s">
        <v>3</v>
      </c>
      <c r="B14" s="43"/>
      <c r="C14" s="52"/>
      <c r="D14" s="123">
        <v>443</v>
      </c>
      <c r="E14" s="123">
        <v>5887</v>
      </c>
      <c r="F14" s="124">
        <v>13.288</v>
      </c>
      <c r="G14" s="45"/>
      <c r="H14" s="44"/>
      <c r="K14" s="45"/>
      <c r="L14" s="45"/>
      <c r="M14" s="45"/>
      <c r="N14" s="45"/>
    </row>
    <row r="15" spans="1:14" ht="17.25" x14ac:dyDescent="0.4">
      <c r="A15" s="125" t="s">
        <v>101</v>
      </c>
      <c r="B15" s="119"/>
      <c r="C15" s="120"/>
      <c r="D15" s="123">
        <v>140</v>
      </c>
      <c r="E15" s="123">
        <v>1668</v>
      </c>
      <c r="F15" s="124">
        <v>11.91</v>
      </c>
      <c r="G15" s="45"/>
      <c r="H15" s="44"/>
      <c r="K15" s="45"/>
      <c r="L15" s="45"/>
      <c r="M15" s="45"/>
      <c r="N15" s="45"/>
    </row>
    <row r="16" spans="1:14" ht="17.25" x14ac:dyDescent="0.4">
      <c r="A16" s="43" t="s">
        <v>77</v>
      </c>
      <c r="B16" s="43"/>
      <c r="C16" s="52"/>
      <c r="D16" s="56">
        <v>640</v>
      </c>
      <c r="E16" s="56">
        <v>1032</v>
      </c>
      <c r="F16" s="98">
        <v>1.6120000000000001</v>
      </c>
      <c r="G16" s="45"/>
      <c r="H16" s="44"/>
      <c r="K16" s="45"/>
      <c r="L16" s="45"/>
      <c r="M16" s="45"/>
      <c r="N16" s="45"/>
    </row>
    <row r="17" spans="1:14" ht="17.25" x14ac:dyDescent="0.4">
      <c r="A17" s="43" t="s">
        <v>22</v>
      </c>
      <c r="B17" s="43"/>
      <c r="C17" s="52"/>
      <c r="D17" s="56">
        <v>475</v>
      </c>
      <c r="E17" s="56">
        <v>3071</v>
      </c>
      <c r="F17" s="98">
        <v>6.4649999999999999</v>
      </c>
      <c r="G17" s="45"/>
      <c r="H17" s="44"/>
      <c r="K17" s="45"/>
      <c r="L17" s="45"/>
      <c r="M17" s="45"/>
      <c r="N17" s="45"/>
    </row>
    <row r="18" spans="1:14" ht="17.25" x14ac:dyDescent="0.4">
      <c r="A18" s="43" t="s">
        <v>19</v>
      </c>
      <c r="B18" s="43"/>
      <c r="C18" s="52"/>
      <c r="D18" s="56">
        <v>608</v>
      </c>
      <c r="E18" s="56">
        <v>4306</v>
      </c>
      <c r="F18" s="98">
        <v>7.0819999999999999</v>
      </c>
      <c r="G18" s="45"/>
      <c r="H18" s="44"/>
      <c r="K18" s="45"/>
      <c r="L18" s="45"/>
      <c r="M18" s="45"/>
      <c r="N18" s="45"/>
    </row>
    <row r="19" spans="1:14" ht="17.25" x14ac:dyDescent="0.4">
      <c r="A19" s="43" t="s">
        <v>23</v>
      </c>
      <c r="B19" s="43"/>
      <c r="C19" s="52"/>
      <c r="D19" s="56">
        <v>763</v>
      </c>
      <c r="E19" s="56">
        <v>4628</v>
      </c>
      <c r="F19" s="98">
        <v>6.0655000000000001</v>
      </c>
      <c r="H19" s="44"/>
      <c r="K19" s="45"/>
      <c r="L19" s="45"/>
      <c r="M19" s="45"/>
      <c r="N19" s="45"/>
    </row>
    <row r="20" spans="1:14" ht="17.25" x14ac:dyDescent="0.4">
      <c r="A20" s="43" t="s">
        <v>38</v>
      </c>
      <c r="B20" s="43"/>
      <c r="C20" s="52"/>
      <c r="D20" s="56">
        <v>358</v>
      </c>
      <c r="E20" s="56">
        <v>4209</v>
      </c>
      <c r="F20" s="98">
        <v>11.7569</v>
      </c>
      <c r="H20" s="44"/>
      <c r="K20" s="45"/>
      <c r="L20" s="45"/>
      <c r="M20" s="45"/>
      <c r="N20" s="45"/>
    </row>
    <row r="21" spans="1:14" ht="17.25" x14ac:dyDescent="0.4">
      <c r="A21" s="43" t="s">
        <v>24</v>
      </c>
      <c r="B21" s="43"/>
      <c r="C21" s="52"/>
      <c r="D21" s="56">
        <v>792</v>
      </c>
      <c r="E21" s="56">
        <v>16784</v>
      </c>
      <c r="F21" s="98">
        <v>21.1919</v>
      </c>
      <c r="H21" s="44"/>
      <c r="K21" s="45"/>
      <c r="L21" s="45"/>
      <c r="M21" s="45"/>
      <c r="N21" s="45"/>
    </row>
    <row r="22" spans="1:14" ht="17.25" x14ac:dyDescent="0.4">
      <c r="A22" s="43" t="s">
        <v>25</v>
      </c>
      <c r="B22" s="43"/>
      <c r="C22" s="52"/>
      <c r="D22" s="56">
        <v>468</v>
      </c>
      <c r="E22" s="56">
        <v>12827</v>
      </c>
      <c r="F22" s="98">
        <v>27.408100000000001</v>
      </c>
      <c r="H22" s="44"/>
      <c r="K22" s="45"/>
      <c r="L22" s="45"/>
      <c r="M22" s="45"/>
      <c r="N22" s="45"/>
    </row>
    <row r="23" spans="1:14" ht="17.25" x14ac:dyDescent="0.4">
      <c r="A23" s="43" t="s">
        <v>26</v>
      </c>
      <c r="B23" s="43"/>
      <c r="C23" s="52"/>
      <c r="D23" s="56">
        <v>314</v>
      </c>
      <c r="E23" s="56">
        <v>2405</v>
      </c>
      <c r="F23" s="98">
        <v>7.6589999999999998</v>
      </c>
      <c r="H23" s="44"/>
      <c r="K23" s="45"/>
      <c r="L23" s="45"/>
      <c r="M23" s="45"/>
      <c r="N23" s="45"/>
    </row>
    <row r="24" spans="1:14" ht="17.25" x14ac:dyDescent="0.4">
      <c r="A24" s="43" t="s">
        <v>33</v>
      </c>
      <c r="B24" s="43"/>
      <c r="C24" s="52"/>
      <c r="D24" s="56">
        <v>464</v>
      </c>
      <c r="E24" s="56">
        <v>3904</v>
      </c>
      <c r="F24" s="98">
        <v>8.41</v>
      </c>
      <c r="H24" s="44"/>
      <c r="K24" s="45"/>
      <c r="L24" s="45"/>
      <c r="M24" s="45"/>
      <c r="N24" s="45"/>
    </row>
    <row r="25" spans="1:14" ht="17.25" x14ac:dyDescent="0.4">
      <c r="A25" s="43" t="s">
        <v>4</v>
      </c>
      <c r="B25" s="43"/>
      <c r="C25" s="52"/>
      <c r="D25" s="56">
        <v>403</v>
      </c>
      <c r="E25" s="56">
        <v>5270</v>
      </c>
      <c r="F25" s="98">
        <v>13.076000000000001</v>
      </c>
      <c r="H25" s="44"/>
      <c r="K25" s="45"/>
      <c r="L25" s="45"/>
      <c r="M25" s="45"/>
      <c r="N25" s="45"/>
    </row>
    <row r="26" spans="1:14" ht="17.25" x14ac:dyDescent="0.4">
      <c r="A26" s="43" t="s">
        <v>27</v>
      </c>
      <c r="B26" s="43"/>
      <c r="C26" s="52"/>
      <c r="D26" s="56">
        <v>286</v>
      </c>
      <c r="E26" s="56">
        <v>1276</v>
      </c>
      <c r="F26" s="98">
        <v>4.4610000000000003</v>
      </c>
      <c r="H26" s="44"/>
      <c r="K26" s="45"/>
      <c r="L26" s="45"/>
      <c r="M26" s="45"/>
      <c r="N26" s="45"/>
    </row>
    <row r="27" spans="1:14" ht="17.25" x14ac:dyDescent="0.4">
      <c r="A27" s="43" t="s">
        <v>76</v>
      </c>
      <c r="B27" s="43"/>
      <c r="C27" s="52"/>
      <c r="D27" s="56">
        <v>46</v>
      </c>
      <c r="E27" s="56">
        <v>211</v>
      </c>
      <c r="F27" s="98">
        <v>4.5860000000000003</v>
      </c>
      <c r="H27" s="44"/>
      <c r="K27" s="45"/>
      <c r="L27" s="45"/>
      <c r="M27" s="45"/>
      <c r="N27" s="45"/>
    </row>
    <row r="28" spans="1:14" ht="17.25" x14ac:dyDescent="0.4">
      <c r="A28" s="43" t="s">
        <v>31</v>
      </c>
      <c r="B28" s="43"/>
      <c r="C28" s="52"/>
      <c r="D28" s="56">
        <v>107</v>
      </c>
      <c r="E28" s="56">
        <v>2847</v>
      </c>
      <c r="F28" s="98">
        <v>26.606999999999999</v>
      </c>
      <c r="H28" s="44"/>
      <c r="K28" s="45"/>
      <c r="L28" s="45"/>
      <c r="M28" s="45"/>
      <c r="N28" s="45"/>
    </row>
    <row r="29" spans="1:14" ht="17.25" x14ac:dyDescent="0.4">
      <c r="A29" s="43" t="s">
        <v>30</v>
      </c>
      <c r="B29" s="43"/>
      <c r="C29" s="52"/>
      <c r="D29" s="56">
        <v>107</v>
      </c>
      <c r="E29" s="56">
        <v>728</v>
      </c>
      <c r="F29" s="98">
        <v>6.8029999999999999</v>
      </c>
      <c r="G29" s="15"/>
      <c r="H29" s="44"/>
      <c r="K29" s="45"/>
      <c r="L29" s="45"/>
      <c r="M29" s="45"/>
      <c r="N29" s="45"/>
    </row>
    <row r="30" spans="1:14" ht="17.25" x14ac:dyDescent="0.4">
      <c r="A30" s="47" t="s">
        <v>40</v>
      </c>
      <c r="B30" s="47"/>
      <c r="C30" s="57">
        <v>1</v>
      </c>
      <c r="D30" s="56">
        <v>80</v>
      </c>
      <c r="E30" s="56">
        <v>699</v>
      </c>
      <c r="F30" s="98">
        <v>8.7370000000000001</v>
      </c>
      <c r="H30" s="44"/>
      <c r="K30" s="45"/>
      <c r="L30" s="45"/>
      <c r="M30" s="45"/>
      <c r="N30" s="45"/>
    </row>
    <row r="31" spans="1:14" ht="17.25" x14ac:dyDescent="0.4">
      <c r="A31" s="43" t="s">
        <v>28</v>
      </c>
      <c r="B31" s="43"/>
      <c r="C31" s="52"/>
      <c r="D31" s="56">
        <v>568</v>
      </c>
      <c r="E31" s="56">
        <v>5499</v>
      </c>
      <c r="F31" s="98">
        <v>9.6809999999999992</v>
      </c>
      <c r="H31" s="44"/>
      <c r="K31" s="45"/>
      <c r="L31" s="45"/>
      <c r="M31" s="45"/>
      <c r="N31" s="45"/>
    </row>
    <row r="32" spans="1:14" ht="17.25" x14ac:dyDescent="0.4">
      <c r="A32" s="43" t="s">
        <v>5</v>
      </c>
      <c r="B32" s="43"/>
      <c r="C32" s="52"/>
      <c r="D32" s="56">
        <v>209</v>
      </c>
      <c r="E32" s="56">
        <v>1710</v>
      </c>
      <c r="F32" s="98">
        <v>8.1818000000000008</v>
      </c>
      <c r="H32" s="44"/>
      <c r="K32" s="45"/>
      <c r="L32" s="45"/>
      <c r="M32" s="45"/>
      <c r="N32" s="45"/>
    </row>
    <row r="33" spans="1:14" ht="17.25" x14ac:dyDescent="0.4">
      <c r="A33" s="43" t="s">
        <v>29</v>
      </c>
      <c r="B33" s="43"/>
      <c r="C33" s="52"/>
      <c r="D33" s="56">
        <v>189</v>
      </c>
      <c r="E33" s="56">
        <v>2097</v>
      </c>
      <c r="F33" s="98">
        <v>11.095000000000001</v>
      </c>
      <c r="H33" s="44"/>
      <c r="K33" s="45"/>
      <c r="L33" s="45"/>
      <c r="M33" s="45"/>
      <c r="N33" s="45"/>
    </row>
    <row r="34" spans="1:14" ht="17.25" x14ac:dyDescent="0.4">
      <c r="A34" s="43" t="s">
        <v>6</v>
      </c>
      <c r="B34" s="43"/>
      <c r="C34" s="52"/>
      <c r="D34" s="56">
        <v>472</v>
      </c>
      <c r="E34" s="56">
        <v>3629</v>
      </c>
      <c r="F34" s="98">
        <v>7.6885000000000003</v>
      </c>
      <c r="H34" s="44"/>
      <c r="K34" s="45"/>
      <c r="L34" s="45"/>
      <c r="M34" s="45"/>
      <c r="N34" s="45"/>
    </row>
    <row r="35" spans="1:14" ht="17.25" x14ac:dyDescent="0.4">
      <c r="A35" s="19" t="s">
        <v>32</v>
      </c>
      <c r="B35" s="19"/>
      <c r="C35" s="17"/>
      <c r="D35" s="56">
        <v>404</v>
      </c>
      <c r="E35" s="56">
        <v>4496</v>
      </c>
      <c r="F35" s="98">
        <v>11.1287</v>
      </c>
      <c r="H35" s="44"/>
      <c r="I35" s="45"/>
      <c r="K35" s="45"/>
      <c r="L35" s="45"/>
      <c r="M35" s="45"/>
      <c r="N35" s="45"/>
    </row>
    <row r="36" spans="1:14" s="38" customFormat="1" x14ac:dyDescent="0.4">
      <c r="A36" s="60" t="s">
        <v>97</v>
      </c>
      <c r="B36" s="60"/>
      <c r="C36" s="60"/>
      <c r="D36" s="60"/>
      <c r="E36" s="20"/>
      <c r="F36" s="85"/>
    </row>
    <row r="37" spans="1:14" ht="16.5" customHeight="1" x14ac:dyDescent="0.4">
      <c r="A37" s="99" t="s">
        <v>1</v>
      </c>
      <c r="B37" s="95" t="s">
        <v>55</v>
      </c>
      <c r="C37" s="95" t="s">
        <v>39</v>
      </c>
      <c r="D37" s="90" t="s">
        <v>50</v>
      </c>
      <c r="E37" s="91" t="s">
        <v>66</v>
      </c>
      <c r="F37" s="82"/>
    </row>
    <row r="38" spans="1:14" x14ac:dyDescent="0.4">
      <c r="A38" s="39" t="s">
        <v>53</v>
      </c>
      <c r="B38" s="129" t="s">
        <v>64</v>
      </c>
      <c r="C38" s="54"/>
      <c r="D38" s="55">
        <v>100</v>
      </c>
      <c r="E38" s="55">
        <v>100</v>
      </c>
      <c r="F38" s="84"/>
      <c r="H38" s="15"/>
    </row>
    <row r="39" spans="1:14" ht="17.25" x14ac:dyDescent="0.4">
      <c r="A39" s="43" t="s">
        <v>2</v>
      </c>
      <c r="B39" s="81" t="s">
        <v>64</v>
      </c>
      <c r="C39" s="52"/>
      <c r="D39" s="37">
        <f>D7*$D$38/$D$6</f>
        <v>6.354638793821108</v>
      </c>
      <c r="E39" s="37">
        <f>E7*$E$38/$E$6</f>
        <v>5.9350430550355675</v>
      </c>
      <c r="F39" s="83"/>
      <c r="H39" s="44"/>
      <c r="K39" s="45"/>
      <c r="L39" s="45"/>
      <c r="M39" s="45"/>
      <c r="N39" s="45"/>
    </row>
    <row r="40" spans="1:14" ht="17.25" x14ac:dyDescent="0.4">
      <c r="A40" s="43" t="s">
        <v>21</v>
      </c>
      <c r="B40" s="81" t="s">
        <v>64</v>
      </c>
      <c r="C40" s="52"/>
      <c r="D40" s="37">
        <f>D8*$D$38/$D$6</f>
        <v>5.4481546572934976</v>
      </c>
      <c r="E40" s="37">
        <f>E8*$E$38/$E$6</f>
        <v>4.147323099962561</v>
      </c>
      <c r="F40" s="83"/>
      <c r="H40" s="44"/>
      <c r="K40" s="45"/>
      <c r="L40" s="45"/>
      <c r="M40" s="45"/>
      <c r="N40" s="45"/>
    </row>
    <row r="41" spans="1:14" ht="17.25" x14ac:dyDescent="0.4">
      <c r="A41" s="43" t="s">
        <v>18</v>
      </c>
      <c r="B41" s="81" t="s">
        <v>64</v>
      </c>
      <c r="C41" s="52"/>
      <c r="D41" s="37">
        <f>D9*$D$38/$D$6</f>
        <v>2.3309592082138564</v>
      </c>
      <c r="E41" s="37">
        <f>E9*$E$38/$E$6</f>
        <v>2.048858105578435</v>
      </c>
      <c r="F41" s="83"/>
      <c r="G41" s="46"/>
      <c r="H41" s="44"/>
      <c r="K41" s="45"/>
      <c r="L41" s="45"/>
      <c r="M41" s="45"/>
      <c r="N41" s="45"/>
    </row>
    <row r="42" spans="1:14" ht="17.25" x14ac:dyDescent="0.4">
      <c r="A42" s="125" t="s">
        <v>100</v>
      </c>
      <c r="B42" s="81" t="s">
        <v>64</v>
      </c>
      <c r="C42" s="52"/>
      <c r="D42" s="37">
        <f>D11*$D$38/$D$6</f>
        <v>0.19424660068448801</v>
      </c>
      <c r="E42" s="37">
        <f>E11*$E$38/$E$6</f>
        <v>0.21340321976787721</v>
      </c>
      <c r="F42" s="126"/>
      <c r="G42" s="45"/>
      <c r="H42" s="44"/>
      <c r="K42" s="45"/>
      <c r="L42" s="45"/>
      <c r="M42" s="45"/>
      <c r="N42" s="45"/>
    </row>
    <row r="43" spans="1:14" ht="17.25" x14ac:dyDescent="0.4">
      <c r="A43" s="43" t="s">
        <v>75</v>
      </c>
      <c r="B43" s="81" t="s">
        <v>64</v>
      </c>
      <c r="C43" s="52"/>
      <c r="D43" s="37">
        <f>D10*$D$38/$D$6</f>
        <v>1.3874757191749145</v>
      </c>
      <c r="E43" s="37">
        <f>E10*$E$38/$E$6</f>
        <v>0.34818420067390493</v>
      </c>
      <c r="F43" s="83"/>
      <c r="G43" s="46"/>
      <c r="H43" s="44"/>
      <c r="K43" s="45"/>
      <c r="L43" s="45"/>
      <c r="M43" s="45"/>
      <c r="N43" s="45"/>
    </row>
    <row r="44" spans="1:14" ht="17.25" x14ac:dyDescent="0.4">
      <c r="A44" s="43" t="s">
        <v>17</v>
      </c>
      <c r="B44" s="81" t="s">
        <v>64</v>
      </c>
      <c r="C44" s="52"/>
      <c r="D44" s="37">
        <f t="shared" ref="D44:D67" si="0">D12*$D$38/$D$6</f>
        <v>3.699935251133105</v>
      </c>
      <c r="E44" s="37">
        <f t="shared" ref="E44:E67" si="1">E12*$E$38/$E$6</f>
        <v>2.698427555222763</v>
      </c>
      <c r="F44" s="83"/>
      <c r="G44" s="45"/>
      <c r="H44" s="44"/>
      <c r="K44" s="45"/>
      <c r="L44" s="45"/>
      <c r="M44" s="45"/>
      <c r="N44" s="45"/>
    </row>
    <row r="45" spans="1:14" ht="17.25" x14ac:dyDescent="0.4">
      <c r="A45" s="43" t="s">
        <v>20</v>
      </c>
      <c r="B45" s="81" t="s">
        <v>64</v>
      </c>
      <c r="C45" s="52"/>
      <c r="D45" s="37">
        <f t="shared" si="0"/>
        <v>4.9671630746461934</v>
      </c>
      <c r="E45" s="37">
        <f t="shared" si="1"/>
        <v>2.9099588169225008</v>
      </c>
      <c r="F45" s="83"/>
      <c r="G45" s="45"/>
      <c r="H45" s="44"/>
      <c r="K45" s="45"/>
      <c r="L45" s="45"/>
      <c r="M45" s="45"/>
      <c r="N45" s="45"/>
    </row>
    <row r="46" spans="1:14" ht="17.25" x14ac:dyDescent="0.4">
      <c r="A46" s="43" t="s">
        <v>3</v>
      </c>
      <c r="B46" s="81" t="s">
        <v>64</v>
      </c>
      <c r="C46" s="52"/>
      <c r="D46" s="37">
        <f t="shared" si="0"/>
        <v>4.0976782906299141</v>
      </c>
      <c r="E46" s="37">
        <f t="shared" si="1"/>
        <v>5.510108573567952</v>
      </c>
      <c r="F46" s="83"/>
      <c r="G46" s="45"/>
      <c r="H46" s="44"/>
      <c r="K46" s="45"/>
      <c r="L46" s="45"/>
      <c r="M46" s="45"/>
      <c r="N46" s="45"/>
    </row>
    <row r="47" spans="1:14" ht="17.25" x14ac:dyDescent="0.4">
      <c r="A47" s="125" t="s">
        <v>101</v>
      </c>
      <c r="B47" s="81" t="s">
        <v>64</v>
      </c>
      <c r="C47" s="52"/>
      <c r="D47" s="37">
        <f t="shared" si="0"/>
        <v>1.2949773378965868</v>
      </c>
      <c r="E47" s="37">
        <f t="shared" si="1"/>
        <v>1.5612130288281543</v>
      </c>
      <c r="F47" s="126"/>
      <c r="G47" s="45"/>
      <c r="H47" s="44"/>
      <c r="K47" s="45"/>
      <c r="L47" s="45"/>
      <c r="M47" s="45"/>
      <c r="N47" s="45"/>
    </row>
    <row r="48" spans="1:14" ht="17.25" x14ac:dyDescent="0.4">
      <c r="A48" s="43" t="s">
        <v>77</v>
      </c>
      <c r="B48" s="81" t="s">
        <v>64</v>
      </c>
      <c r="C48" s="52"/>
      <c r="D48" s="37">
        <f t="shared" si="0"/>
        <v>5.9198964018129683</v>
      </c>
      <c r="E48" s="37">
        <f t="shared" si="1"/>
        <v>0.96593036315986525</v>
      </c>
      <c r="F48" s="83"/>
      <c r="G48" s="45"/>
      <c r="H48" s="44"/>
      <c r="K48" s="45"/>
      <c r="L48" s="45"/>
      <c r="M48" s="45"/>
      <c r="N48" s="45"/>
    </row>
    <row r="49" spans="1:14" ht="17.25" x14ac:dyDescent="0.4">
      <c r="A49" s="43" t="s">
        <v>22</v>
      </c>
      <c r="B49" s="81" t="s">
        <v>64</v>
      </c>
      <c r="C49" s="52"/>
      <c r="D49" s="37">
        <f t="shared" si="0"/>
        <v>4.3936731107205622</v>
      </c>
      <c r="E49" s="37">
        <f t="shared" si="1"/>
        <v>2.8743916136278549</v>
      </c>
      <c r="F49" s="83"/>
      <c r="G49" s="45"/>
      <c r="H49" s="44"/>
      <c r="K49" s="45"/>
      <c r="L49" s="45"/>
      <c r="M49" s="45"/>
      <c r="N49" s="45"/>
    </row>
    <row r="50" spans="1:14" ht="17.25" x14ac:dyDescent="0.4">
      <c r="A50" s="43" t="s">
        <v>19</v>
      </c>
      <c r="B50" s="81" t="s">
        <v>64</v>
      </c>
      <c r="C50" s="52"/>
      <c r="D50" s="37">
        <f t="shared" si="0"/>
        <v>5.6239015817223201</v>
      </c>
      <c r="E50" s="37">
        <f t="shared" si="1"/>
        <v>4.0303257207038561</v>
      </c>
      <c r="F50" s="83"/>
      <c r="G50" s="45"/>
      <c r="H50" s="44"/>
      <c r="K50" s="45"/>
      <c r="L50" s="45"/>
      <c r="M50" s="45"/>
      <c r="N50" s="45"/>
    </row>
    <row r="51" spans="1:14" ht="17.25" x14ac:dyDescent="0.4">
      <c r="A51" s="43" t="s">
        <v>23</v>
      </c>
      <c r="B51" s="81" t="s">
        <v>64</v>
      </c>
      <c r="C51" s="52"/>
      <c r="D51" s="37">
        <f t="shared" si="0"/>
        <v>7.0576264915363982</v>
      </c>
      <c r="E51" s="37">
        <f t="shared" si="1"/>
        <v>4.3317109696742797</v>
      </c>
      <c r="F51" s="83"/>
      <c r="H51" s="44"/>
      <c r="K51" s="45"/>
      <c r="L51" s="45"/>
      <c r="M51" s="45"/>
      <c r="N51" s="45"/>
    </row>
    <row r="52" spans="1:14" ht="17.25" x14ac:dyDescent="0.4">
      <c r="A52" s="43" t="s">
        <v>38</v>
      </c>
      <c r="B52" s="81" t="s">
        <v>64</v>
      </c>
      <c r="C52" s="52"/>
      <c r="D52" s="37">
        <f t="shared" si="0"/>
        <v>3.3114420497641293</v>
      </c>
      <c r="E52" s="37">
        <f t="shared" si="1"/>
        <v>3.9395357543991016</v>
      </c>
      <c r="F52" s="83"/>
      <c r="H52" s="44"/>
      <c r="K52" s="45"/>
      <c r="L52" s="45"/>
      <c r="M52" s="45"/>
      <c r="N52" s="45"/>
    </row>
    <row r="53" spans="1:14" ht="17.25" x14ac:dyDescent="0.4">
      <c r="A53" s="43" t="s">
        <v>24</v>
      </c>
      <c r="B53" s="81" t="s">
        <v>64</v>
      </c>
      <c r="C53" s="52"/>
      <c r="D53" s="37">
        <f t="shared" si="0"/>
        <v>7.3258717972435479</v>
      </c>
      <c r="E53" s="37">
        <f t="shared" si="1"/>
        <v>15.709472107824785</v>
      </c>
      <c r="F53" s="83"/>
      <c r="H53" s="44"/>
      <c r="K53" s="45"/>
      <c r="L53" s="45"/>
      <c r="M53" s="45"/>
      <c r="N53" s="45"/>
    </row>
    <row r="54" spans="1:14" ht="17.25" x14ac:dyDescent="0.4">
      <c r="A54" s="43" t="s">
        <v>25</v>
      </c>
      <c r="B54" s="81" t="s">
        <v>64</v>
      </c>
      <c r="C54" s="52"/>
      <c r="D54" s="37">
        <f t="shared" si="0"/>
        <v>4.3289242438257327</v>
      </c>
      <c r="E54" s="37">
        <f t="shared" si="1"/>
        <v>12.005803070011233</v>
      </c>
      <c r="F54" s="83"/>
      <c r="H54" s="44"/>
      <c r="K54" s="45"/>
      <c r="L54" s="45"/>
      <c r="M54" s="45"/>
      <c r="N54" s="45"/>
    </row>
    <row r="55" spans="1:14" ht="17.25" x14ac:dyDescent="0.4">
      <c r="A55" s="43" t="s">
        <v>26</v>
      </c>
      <c r="B55" s="81" t="s">
        <v>64</v>
      </c>
      <c r="C55" s="52"/>
      <c r="D55" s="37">
        <f t="shared" si="0"/>
        <v>2.9044491721394876</v>
      </c>
      <c r="E55" s="37">
        <f t="shared" si="1"/>
        <v>2.2510295769374764</v>
      </c>
      <c r="F55" s="83"/>
      <c r="H55" s="44"/>
      <c r="K55" s="45"/>
      <c r="L55" s="45"/>
      <c r="M55" s="45"/>
      <c r="N55" s="45"/>
    </row>
    <row r="56" spans="1:14" ht="17.25" x14ac:dyDescent="0.4">
      <c r="A56" s="43" t="s">
        <v>33</v>
      </c>
      <c r="B56" s="81" t="s">
        <v>64</v>
      </c>
      <c r="C56" s="52"/>
      <c r="D56" s="37">
        <f t="shared" si="0"/>
        <v>4.2919248913144017</v>
      </c>
      <c r="E56" s="37">
        <f t="shared" si="1"/>
        <v>3.6540621490078622</v>
      </c>
      <c r="F56" s="83"/>
      <c r="H56" s="44"/>
      <c r="K56" s="45"/>
      <c r="L56" s="45"/>
      <c r="M56" s="45"/>
      <c r="N56" s="45"/>
    </row>
    <row r="57" spans="1:14" ht="17.25" x14ac:dyDescent="0.4">
      <c r="A57" s="43" t="s">
        <v>4</v>
      </c>
      <c r="B57" s="81" t="s">
        <v>64</v>
      </c>
      <c r="C57" s="52"/>
      <c r="D57" s="37">
        <f t="shared" si="0"/>
        <v>3.7276847655166034</v>
      </c>
      <c r="E57" s="37">
        <f t="shared" si="1"/>
        <v>4.9326095095469862</v>
      </c>
      <c r="F57" s="83"/>
      <c r="H57" s="44"/>
      <c r="K57" s="45"/>
      <c r="L57" s="45"/>
      <c r="M57" s="45"/>
      <c r="N57" s="45"/>
    </row>
    <row r="58" spans="1:14" ht="17.25" x14ac:dyDescent="0.4">
      <c r="A58" s="43" t="s">
        <v>27</v>
      </c>
      <c r="B58" s="81" t="s">
        <v>64</v>
      </c>
      <c r="C58" s="52"/>
      <c r="D58" s="37">
        <f t="shared" si="0"/>
        <v>2.64545370456017</v>
      </c>
      <c r="E58" s="37">
        <f t="shared" si="1"/>
        <v>1.1943092474728567</v>
      </c>
      <c r="F58" s="83"/>
      <c r="H58" s="44"/>
      <c r="K58" s="45"/>
      <c r="L58" s="45"/>
      <c r="M58" s="45"/>
      <c r="N58" s="45"/>
    </row>
    <row r="59" spans="1:14" ht="17.25" x14ac:dyDescent="0.4">
      <c r="A59" s="43" t="s">
        <v>76</v>
      </c>
      <c r="B59" s="81" t="s">
        <v>64</v>
      </c>
      <c r="C59" s="52"/>
      <c r="D59" s="37">
        <f t="shared" si="0"/>
        <v>0.4254925538803071</v>
      </c>
      <c r="E59" s="37">
        <f t="shared" si="1"/>
        <v>0.19749157618869337</v>
      </c>
      <c r="F59" s="83"/>
      <c r="H59" s="44"/>
      <c r="K59" s="45"/>
      <c r="L59" s="45"/>
      <c r="M59" s="45"/>
      <c r="N59" s="45"/>
    </row>
    <row r="60" spans="1:14" ht="17.25" x14ac:dyDescent="0.4">
      <c r="A60" s="43" t="s">
        <v>31</v>
      </c>
      <c r="B60" s="81" t="s">
        <v>64</v>
      </c>
      <c r="C60" s="52"/>
      <c r="D60" s="37">
        <f t="shared" si="0"/>
        <v>0.98973267967810563</v>
      </c>
      <c r="E60" s="37">
        <f t="shared" si="1"/>
        <v>2.6647323099962561</v>
      </c>
      <c r="F60" s="83"/>
      <c r="H60" s="44"/>
      <c r="K60" s="45"/>
      <c r="L60" s="45"/>
      <c r="M60" s="45"/>
      <c r="N60" s="45"/>
    </row>
    <row r="61" spans="1:14" ht="17.25" x14ac:dyDescent="0.4">
      <c r="A61" s="43" t="s">
        <v>30</v>
      </c>
      <c r="B61" s="81" t="s">
        <v>64</v>
      </c>
      <c r="C61" s="52"/>
      <c r="D61" s="37">
        <f t="shared" si="0"/>
        <v>0.98973267967810563</v>
      </c>
      <c r="E61" s="37">
        <f t="shared" si="1"/>
        <v>0.68139273680269563</v>
      </c>
      <c r="F61" s="83"/>
      <c r="G61" s="15"/>
      <c r="H61" s="44"/>
      <c r="K61" s="45"/>
      <c r="L61" s="45"/>
      <c r="M61" s="45"/>
      <c r="N61" s="45"/>
    </row>
    <row r="62" spans="1:14" ht="17.25" x14ac:dyDescent="0.4">
      <c r="A62" s="47" t="s">
        <v>40</v>
      </c>
      <c r="B62" s="81" t="s">
        <v>64</v>
      </c>
      <c r="C62" s="57">
        <v>1</v>
      </c>
      <c r="D62" s="37">
        <f t="shared" si="0"/>
        <v>0.73998705022662103</v>
      </c>
      <c r="E62" s="37">
        <f t="shared" si="1"/>
        <v>0.65424934481467611</v>
      </c>
      <c r="F62" s="83"/>
      <c r="H62" s="44"/>
      <c r="K62" s="45"/>
      <c r="L62" s="45"/>
      <c r="M62" s="45"/>
      <c r="N62" s="45"/>
    </row>
    <row r="63" spans="1:14" ht="17.25" x14ac:dyDescent="0.4">
      <c r="A63" s="43" t="s">
        <v>28</v>
      </c>
      <c r="B63" s="81" t="s">
        <v>64</v>
      </c>
      <c r="C63" s="52"/>
      <c r="D63" s="37">
        <f t="shared" si="0"/>
        <v>5.2539080566090091</v>
      </c>
      <c r="E63" s="37">
        <f t="shared" si="1"/>
        <v>5.1469487083489334</v>
      </c>
      <c r="F63" s="83"/>
      <c r="H63" s="44"/>
      <c r="K63" s="45"/>
      <c r="L63" s="45"/>
      <c r="M63" s="45"/>
      <c r="N63" s="45"/>
    </row>
    <row r="64" spans="1:14" ht="17.25" x14ac:dyDescent="0.4">
      <c r="A64" s="43" t="s">
        <v>5</v>
      </c>
      <c r="B64" s="81" t="s">
        <v>64</v>
      </c>
      <c r="C64" s="52"/>
      <c r="D64" s="37">
        <f t="shared" si="0"/>
        <v>1.9332161687170475</v>
      </c>
      <c r="E64" s="37">
        <f t="shared" si="1"/>
        <v>1.6005241482590791</v>
      </c>
      <c r="F64" s="83"/>
      <c r="H64" s="44"/>
      <c r="K64" s="45"/>
      <c r="L64" s="45"/>
      <c r="M64" s="45"/>
      <c r="N64" s="45"/>
    </row>
    <row r="65" spans="1:14" ht="17.25" x14ac:dyDescent="0.4">
      <c r="A65" s="43" t="s">
        <v>29</v>
      </c>
      <c r="B65" s="81" t="s">
        <v>64</v>
      </c>
      <c r="C65" s="52"/>
      <c r="D65" s="37">
        <f t="shared" si="0"/>
        <v>1.7482194061603922</v>
      </c>
      <c r="E65" s="37">
        <f t="shared" si="1"/>
        <v>1.9627480344440285</v>
      </c>
      <c r="F65" s="83"/>
      <c r="H65" s="44"/>
      <c r="K65" s="45"/>
      <c r="L65" s="45"/>
      <c r="M65" s="45"/>
      <c r="N65" s="45"/>
    </row>
    <row r="66" spans="1:14" ht="17.25" x14ac:dyDescent="0.4">
      <c r="A66" s="43" t="s">
        <v>6</v>
      </c>
      <c r="B66" s="81" t="s">
        <v>64</v>
      </c>
      <c r="C66" s="52"/>
      <c r="D66" s="37">
        <f t="shared" si="0"/>
        <v>4.3659235963370637</v>
      </c>
      <c r="E66" s="37">
        <f t="shared" si="1"/>
        <v>3.3966679146387122</v>
      </c>
      <c r="F66" s="83"/>
      <c r="H66" s="44"/>
      <c r="K66" s="45"/>
      <c r="L66" s="45"/>
      <c r="M66" s="45"/>
      <c r="N66" s="45"/>
    </row>
    <row r="67" spans="1:14" ht="17.25" x14ac:dyDescent="0.4">
      <c r="A67" s="19" t="s">
        <v>32</v>
      </c>
      <c r="B67" s="81" t="s">
        <v>64</v>
      </c>
      <c r="C67" s="17"/>
      <c r="D67" s="37">
        <f t="shared" si="0"/>
        <v>3.7369346036444364</v>
      </c>
      <c r="E67" s="37">
        <f t="shared" si="1"/>
        <v>4.208161737177087</v>
      </c>
      <c r="F67" s="83"/>
      <c r="H67" s="44"/>
      <c r="I67" s="45"/>
      <c r="K67" s="45"/>
      <c r="L67" s="45"/>
      <c r="M67" s="45"/>
      <c r="N67" s="45"/>
    </row>
    <row r="68" spans="1:14" x14ac:dyDescent="0.4">
      <c r="A68" s="47" t="s">
        <v>80</v>
      </c>
      <c r="B68" s="57"/>
      <c r="C68" s="57"/>
      <c r="D68" s="103"/>
      <c r="E68" s="103"/>
    </row>
    <row r="69" spans="1:14" x14ac:dyDescent="0.4">
      <c r="A69" s="53" t="s">
        <v>103</v>
      </c>
      <c r="B69" s="53"/>
      <c r="C69" s="49"/>
    </row>
    <row r="70" spans="1:14" x14ac:dyDescent="0.4">
      <c r="A70" s="106" t="s">
        <v>104</v>
      </c>
      <c r="B70" s="53"/>
      <c r="C70" s="49"/>
    </row>
    <row r="71" spans="1:14" x14ac:dyDescent="0.4">
      <c r="A71" s="53" t="s">
        <v>58</v>
      </c>
      <c r="B71" s="53"/>
      <c r="C71" s="49"/>
    </row>
    <row r="72" spans="1:14" x14ac:dyDescent="0.4">
      <c r="A72" s="121" t="s">
        <v>102</v>
      </c>
      <c r="B72" s="21"/>
      <c r="C72" s="51"/>
      <c r="F72" s="48"/>
    </row>
    <row r="73" spans="1:14" x14ac:dyDescent="0.4">
      <c r="A73" s="53" t="s">
        <v>35</v>
      </c>
      <c r="B73" s="53"/>
      <c r="C73" s="49"/>
    </row>
    <row r="74" spans="1:14" x14ac:dyDescent="0.4">
      <c r="A74" s="35" t="s">
        <v>79</v>
      </c>
      <c r="B74" s="35"/>
      <c r="C74" s="35"/>
      <c r="F74" s="42"/>
      <c r="G74" s="13"/>
      <c r="I74" s="42"/>
    </row>
    <row r="75" spans="1:14" x14ac:dyDescent="0.4">
      <c r="A75" s="35"/>
      <c r="B75" s="35"/>
      <c r="C75" s="35"/>
      <c r="F75" s="42"/>
      <c r="G75" s="13"/>
      <c r="I75" s="42"/>
    </row>
    <row r="76" spans="1:14" x14ac:dyDescent="0.4">
      <c r="A76" s="35"/>
      <c r="B76" s="35"/>
      <c r="C76" s="35"/>
      <c r="F76" s="42"/>
      <c r="G76" s="13"/>
      <c r="I76" s="42"/>
    </row>
    <row r="77" spans="1:14" x14ac:dyDescent="0.4">
      <c r="A77" s="35"/>
      <c r="B77" s="35"/>
      <c r="C77" s="35"/>
      <c r="F77" s="42"/>
      <c r="G77" s="13"/>
      <c r="I77" s="42"/>
    </row>
    <row r="78" spans="1:14" x14ac:dyDescent="0.4">
      <c r="A78" s="19"/>
      <c r="B78" s="19"/>
      <c r="C78" s="19"/>
      <c r="F78" s="42"/>
      <c r="G78" s="13"/>
      <c r="I78" s="42"/>
    </row>
    <row r="79" spans="1:14" x14ac:dyDescent="0.4">
      <c r="A79" s="19"/>
      <c r="B79" s="19"/>
      <c r="C79" s="19"/>
      <c r="F79" s="42"/>
      <c r="G79" s="13"/>
      <c r="I79" s="42"/>
    </row>
    <row r="80" spans="1:14" x14ac:dyDescent="0.4">
      <c r="A80" s="19"/>
      <c r="B80" s="19"/>
      <c r="C80" s="19"/>
      <c r="F80" s="42"/>
      <c r="G80" s="13"/>
      <c r="I80" s="42"/>
    </row>
    <row r="81" spans="6:9" x14ac:dyDescent="0.4">
      <c r="F81" s="42"/>
      <c r="G81" s="13"/>
      <c r="I81" s="42"/>
    </row>
    <row r="82" spans="6:9" x14ac:dyDescent="0.4">
      <c r="F82" s="42"/>
      <c r="G82" s="13"/>
      <c r="I82" s="42"/>
    </row>
    <row r="83" spans="6:9" x14ac:dyDescent="0.4">
      <c r="F83" s="42"/>
      <c r="G83" s="13"/>
      <c r="I83" s="42"/>
    </row>
    <row r="84" spans="6:9" x14ac:dyDescent="0.4">
      <c r="F84" s="42"/>
      <c r="G84" s="13"/>
      <c r="I84" s="42"/>
    </row>
    <row r="85" spans="6:9" x14ac:dyDescent="0.4">
      <c r="F85" s="42"/>
      <c r="G85" s="13"/>
      <c r="I85" s="42"/>
    </row>
    <row r="86" spans="6:9" x14ac:dyDescent="0.4">
      <c r="F86" s="42"/>
      <c r="G86" s="13"/>
      <c r="I86" s="42"/>
    </row>
    <row r="87" spans="6:9" x14ac:dyDescent="0.4">
      <c r="F87" s="42"/>
      <c r="G87" s="13"/>
      <c r="I87" s="42"/>
    </row>
    <row r="88" spans="6:9" x14ac:dyDescent="0.4">
      <c r="F88" s="42"/>
      <c r="G88" s="13"/>
      <c r="I88" s="42"/>
    </row>
    <row r="89" spans="6:9" x14ac:dyDescent="0.4">
      <c r="F89" s="42"/>
      <c r="G89" s="13"/>
      <c r="I89" s="42"/>
    </row>
    <row r="90" spans="6:9" x14ac:dyDescent="0.4">
      <c r="F90" s="42"/>
      <c r="G90" s="13"/>
      <c r="I90" s="42"/>
    </row>
    <row r="91" spans="6:9" x14ac:dyDescent="0.4">
      <c r="F91" s="42"/>
      <c r="G91" s="13"/>
      <c r="I91" s="42"/>
    </row>
    <row r="92" spans="6:9" x14ac:dyDescent="0.4">
      <c r="F92" s="42"/>
      <c r="G92" s="13"/>
      <c r="I92" s="42"/>
    </row>
    <row r="93" spans="6:9" x14ac:dyDescent="0.4">
      <c r="F93" s="42"/>
      <c r="G93" s="13"/>
      <c r="I93" s="42"/>
    </row>
    <row r="94" spans="6:9" x14ac:dyDescent="0.4">
      <c r="F94" s="42"/>
      <c r="G94" s="13"/>
      <c r="I94" s="42"/>
    </row>
    <row r="95" spans="6:9" x14ac:dyDescent="0.4">
      <c r="F95" s="42"/>
      <c r="G95" s="13"/>
      <c r="I95" s="42"/>
    </row>
    <row r="96" spans="6:9" x14ac:dyDescent="0.4">
      <c r="G96" s="13"/>
    </row>
    <row r="97" spans="6:9" x14ac:dyDescent="0.4">
      <c r="F97" s="50"/>
      <c r="G97" s="13"/>
      <c r="I97" s="50"/>
    </row>
  </sheetData>
  <pageMargins left="1.5748031496062993" right="1.6535433070866143" top="0.59055118110236227" bottom="2.2834645669291338" header="0.51181102362204722" footer="0.51181102362204722"/>
  <pageSetup paperSize="9" scale="37" orientation="portrait" r:id="rId1"/>
  <headerFooter alignWithMargins="0"/>
  <ignoredErrors>
    <ignoredError sqref="D42:D43 E42:E43" calculatedColumn="1"/>
  </ignoredError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92D050"/>
  </sheetPr>
  <dimension ref="A1:H33"/>
  <sheetViews>
    <sheetView zoomScale="120" zoomScaleNormal="120" workbookViewId="0"/>
  </sheetViews>
  <sheetFormatPr baseColWidth="10" defaultRowHeight="16.5" x14ac:dyDescent="0.4"/>
  <cols>
    <col min="1" max="1" width="29.6640625" style="5" customWidth="1"/>
    <col min="2" max="2" width="10.6640625" style="5" customWidth="1"/>
    <col min="3" max="3" width="10.33203125" style="5" customWidth="1"/>
    <col min="4" max="4" width="20.6640625" style="5" customWidth="1"/>
    <col min="5" max="5" width="21.33203125" style="5" customWidth="1"/>
    <col min="6" max="6" width="29.33203125" style="5" customWidth="1"/>
    <col min="7" max="16384" width="12" style="5"/>
  </cols>
  <sheetData>
    <row r="1" spans="1:8" ht="20.25" x14ac:dyDescent="0.4">
      <c r="A1" s="1" t="s">
        <v>34</v>
      </c>
      <c r="B1" s="1"/>
      <c r="C1" s="1"/>
      <c r="D1" s="1"/>
      <c r="E1" s="1"/>
      <c r="F1" s="1"/>
      <c r="G1" s="3"/>
      <c r="H1" s="4"/>
    </row>
    <row r="2" spans="1:8" ht="20.25" x14ac:dyDescent="0.4">
      <c r="A2" s="6" t="s">
        <v>48</v>
      </c>
      <c r="B2" s="6"/>
      <c r="C2" s="1"/>
      <c r="D2" s="1"/>
      <c r="E2" s="1"/>
      <c r="F2" s="1"/>
      <c r="G2" s="3"/>
      <c r="H2" s="4"/>
    </row>
    <row r="3" spans="1:8" ht="20.25" x14ac:dyDescent="0.4">
      <c r="A3" s="6" t="s">
        <v>36</v>
      </c>
      <c r="B3" s="6"/>
      <c r="C3" s="1"/>
      <c r="D3" s="1"/>
      <c r="E3" s="1"/>
      <c r="F3" s="1"/>
      <c r="G3" s="3"/>
      <c r="H3" s="4"/>
    </row>
    <row r="4" spans="1:8" x14ac:dyDescent="0.4">
      <c r="A4" s="60" t="s">
        <v>83</v>
      </c>
      <c r="B4" s="60"/>
      <c r="C4" s="66"/>
      <c r="D4" s="66"/>
      <c r="E4" s="66"/>
      <c r="F4" s="59"/>
      <c r="G4" s="21"/>
    </row>
    <row r="5" spans="1:8" ht="18.75" customHeight="1" x14ac:dyDescent="0.4">
      <c r="A5" s="93" t="s">
        <v>16</v>
      </c>
      <c r="B5" s="90" t="s">
        <v>55</v>
      </c>
      <c r="C5" s="94" t="s">
        <v>37</v>
      </c>
      <c r="D5" s="94" t="s">
        <v>49</v>
      </c>
      <c r="E5" s="94" t="s">
        <v>51</v>
      </c>
      <c r="F5" s="91" t="s">
        <v>81</v>
      </c>
      <c r="G5" s="102"/>
    </row>
    <row r="6" spans="1:8" x14ac:dyDescent="0.4">
      <c r="A6" s="61">
        <v>1</v>
      </c>
      <c r="B6" s="61"/>
      <c r="C6" s="22"/>
      <c r="D6" s="23">
        <v>1795</v>
      </c>
      <c r="E6" s="23">
        <v>1795</v>
      </c>
      <c r="F6" s="92">
        <v>1</v>
      </c>
    </row>
    <row r="7" spans="1:8" x14ac:dyDescent="0.4">
      <c r="A7" s="62" t="s">
        <v>42</v>
      </c>
      <c r="B7" s="62"/>
      <c r="C7" s="24"/>
      <c r="D7" s="23">
        <v>3324</v>
      </c>
      <c r="E7" s="23">
        <v>14668</v>
      </c>
      <c r="F7" s="92">
        <v>4.41</v>
      </c>
    </row>
    <row r="8" spans="1:8" x14ac:dyDescent="0.4">
      <c r="A8" s="63" t="s">
        <v>43</v>
      </c>
      <c r="B8" s="63"/>
      <c r="C8" s="25"/>
      <c r="D8" s="23">
        <v>744</v>
      </c>
      <c r="E8" s="23">
        <v>10916</v>
      </c>
      <c r="F8" s="92">
        <v>14.67</v>
      </c>
    </row>
    <row r="9" spans="1:8" x14ac:dyDescent="0.4">
      <c r="A9" s="64" t="s">
        <v>44</v>
      </c>
      <c r="B9" s="64"/>
      <c r="C9" s="26"/>
      <c r="D9" s="23">
        <v>591</v>
      </c>
      <c r="E9" s="23">
        <v>18769</v>
      </c>
      <c r="F9" s="92">
        <v>31.76</v>
      </c>
    </row>
    <row r="10" spans="1:8" x14ac:dyDescent="0.4">
      <c r="A10" s="64" t="s">
        <v>45</v>
      </c>
      <c r="B10" s="64"/>
      <c r="C10" s="26"/>
      <c r="D10" s="23">
        <v>218</v>
      </c>
      <c r="E10" s="23">
        <v>15081</v>
      </c>
      <c r="F10" s="92">
        <v>69.180000000000007</v>
      </c>
    </row>
    <row r="11" spans="1:8" x14ac:dyDescent="0.4">
      <c r="A11" s="64" t="s">
        <v>46</v>
      </c>
      <c r="B11" s="64"/>
      <c r="C11" s="26"/>
      <c r="D11" s="23">
        <v>136</v>
      </c>
      <c r="E11" s="23">
        <v>19252</v>
      </c>
      <c r="F11" s="92">
        <v>141.56</v>
      </c>
    </row>
    <row r="12" spans="1:8" x14ac:dyDescent="0.4">
      <c r="A12" s="64" t="s">
        <v>47</v>
      </c>
      <c r="B12" s="64"/>
      <c r="C12" s="26"/>
      <c r="D12" s="23">
        <v>58</v>
      </c>
      <c r="E12" s="23">
        <v>23507</v>
      </c>
      <c r="F12" s="92">
        <v>405.29</v>
      </c>
    </row>
    <row r="13" spans="1:8" s="7" customFormat="1" ht="14.25" x14ac:dyDescent="0.3">
      <c r="A13" s="67" t="s">
        <v>0</v>
      </c>
      <c r="B13" s="67"/>
      <c r="C13" s="68"/>
      <c r="D13" s="69">
        <v>6866</v>
      </c>
      <c r="E13" s="69">
        <v>103988</v>
      </c>
      <c r="F13" s="71"/>
    </row>
    <row r="14" spans="1:8" s="7" customFormat="1" x14ac:dyDescent="0.4">
      <c r="A14" s="60" t="s">
        <v>84</v>
      </c>
      <c r="B14" s="72"/>
      <c r="C14" s="72"/>
      <c r="D14" s="73"/>
      <c r="E14" s="74"/>
      <c r="F14" s="77"/>
    </row>
    <row r="15" spans="1:8" ht="18.75" customHeight="1" x14ac:dyDescent="0.4">
      <c r="A15" s="93" t="s">
        <v>16</v>
      </c>
      <c r="B15" s="90" t="s">
        <v>55</v>
      </c>
      <c r="C15" s="94" t="s">
        <v>37</v>
      </c>
      <c r="D15" s="95" t="s">
        <v>65</v>
      </c>
      <c r="E15" s="91" t="s">
        <v>66</v>
      </c>
      <c r="F15" s="19"/>
    </row>
    <row r="16" spans="1:8" x14ac:dyDescent="0.4">
      <c r="A16" s="61">
        <v>1</v>
      </c>
      <c r="B16" s="75" t="s">
        <v>64</v>
      </c>
      <c r="C16" s="22"/>
      <c r="D16" s="37">
        <v>26.14</v>
      </c>
      <c r="E16" s="37">
        <v>1.73</v>
      </c>
    </row>
    <row r="17" spans="1:7" x14ac:dyDescent="0.4">
      <c r="A17" s="62" t="s">
        <v>42</v>
      </c>
      <c r="B17" s="75" t="s">
        <v>64</v>
      </c>
      <c r="C17" s="24"/>
      <c r="D17" s="37">
        <v>48.41</v>
      </c>
      <c r="E17" s="37">
        <v>14.11</v>
      </c>
    </row>
    <row r="18" spans="1:7" x14ac:dyDescent="0.4">
      <c r="A18" s="63" t="s">
        <v>43</v>
      </c>
      <c r="B18" s="75" t="s">
        <v>64</v>
      </c>
      <c r="C18" s="25"/>
      <c r="D18" s="37">
        <v>10.84</v>
      </c>
      <c r="E18" s="37">
        <v>10.5</v>
      </c>
    </row>
    <row r="19" spans="1:7" x14ac:dyDescent="0.4">
      <c r="A19" s="64" t="s">
        <v>44</v>
      </c>
      <c r="B19" s="75" t="s">
        <v>64</v>
      </c>
      <c r="C19" s="26"/>
      <c r="D19" s="37">
        <v>8.61</v>
      </c>
      <c r="E19" s="37">
        <v>18.05</v>
      </c>
    </row>
    <row r="20" spans="1:7" x14ac:dyDescent="0.4">
      <c r="A20" s="64" t="s">
        <v>45</v>
      </c>
      <c r="B20" s="75" t="s">
        <v>64</v>
      </c>
      <c r="C20" s="26"/>
      <c r="D20" s="37">
        <v>3.18</v>
      </c>
      <c r="E20" s="37">
        <v>14.5</v>
      </c>
    </row>
    <row r="21" spans="1:7" x14ac:dyDescent="0.4">
      <c r="A21" s="64" t="s">
        <v>46</v>
      </c>
      <c r="B21" s="75" t="s">
        <v>64</v>
      </c>
      <c r="C21" s="26"/>
      <c r="D21" s="37">
        <v>1.98</v>
      </c>
      <c r="E21" s="37">
        <v>18.510000000000002</v>
      </c>
    </row>
    <row r="22" spans="1:7" x14ac:dyDescent="0.4">
      <c r="A22" s="64" t="s">
        <v>47</v>
      </c>
      <c r="B22" s="75" t="s">
        <v>64</v>
      </c>
      <c r="C22" s="26"/>
      <c r="D22" s="37">
        <v>0.84</v>
      </c>
      <c r="E22" s="37">
        <v>22.61</v>
      </c>
    </row>
    <row r="23" spans="1:7" s="7" customFormat="1" x14ac:dyDescent="0.4">
      <c r="A23" s="67" t="s">
        <v>0</v>
      </c>
      <c r="B23" s="100" t="s">
        <v>64</v>
      </c>
      <c r="C23" s="68"/>
      <c r="D23" s="70">
        <v>100</v>
      </c>
      <c r="E23" s="70">
        <v>100</v>
      </c>
    </row>
    <row r="24" spans="1:7" x14ac:dyDescent="0.4">
      <c r="A24" s="64" t="s">
        <v>80</v>
      </c>
      <c r="B24" s="75"/>
      <c r="C24" s="26"/>
      <c r="D24" s="37"/>
      <c r="E24" s="37"/>
      <c r="F24" s="19"/>
    </row>
    <row r="25" spans="1:7" x14ac:dyDescent="0.4">
      <c r="A25" s="53" t="s">
        <v>56</v>
      </c>
      <c r="B25" s="53"/>
      <c r="C25" s="10"/>
      <c r="D25" s="19"/>
      <c r="E25" s="19"/>
      <c r="F25" s="19"/>
    </row>
    <row r="26" spans="1:7" x14ac:dyDescent="0.4">
      <c r="A26" s="109" t="s">
        <v>90</v>
      </c>
      <c r="B26" s="53"/>
      <c r="C26" s="10"/>
      <c r="D26" s="19"/>
      <c r="E26" s="19"/>
      <c r="F26" s="19"/>
    </row>
    <row r="27" spans="1:7" x14ac:dyDescent="0.4">
      <c r="A27" s="21" t="s">
        <v>41</v>
      </c>
      <c r="B27" s="21"/>
    </row>
    <row r="28" spans="1:7" x14ac:dyDescent="0.4">
      <c r="A28" s="53" t="s">
        <v>35</v>
      </c>
      <c r="B28" s="53"/>
    </row>
    <row r="29" spans="1:7" x14ac:dyDescent="0.4">
      <c r="D29" s="29"/>
      <c r="E29" s="27"/>
      <c r="G29" s="28"/>
    </row>
    <row r="30" spans="1:7" x14ac:dyDescent="0.4">
      <c r="E30" s="29"/>
      <c r="G30" s="31"/>
    </row>
    <row r="33" spans="4:4" x14ac:dyDescent="0.4">
      <c r="D33" s="32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92D050"/>
  </sheetPr>
  <dimension ref="A1:F36"/>
  <sheetViews>
    <sheetView zoomScale="120" zoomScaleNormal="120" workbookViewId="0">
      <selection activeCell="H21" sqref="H21"/>
    </sheetView>
  </sheetViews>
  <sheetFormatPr baseColWidth="10" defaultRowHeight="16.5" x14ac:dyDescent="0.4"/>
  <cols>
    <col min="1" max="1" width="27.5" style="5" customWidth="1"/>
    <col min="2" max="2" width="12.1640625" style="5" customWidth="1"/>
    <col min="3" max="3" width="9.83203125" style="5" customWidth="1"/>
    <col min="4" max="4" width="20.6640625" style="5" customWidth="1"/>
    <col min="5" max="5" width="23.6640625" style="5" customWidth="1"/>
    <col min="6" max="6" width="28.5" style="5" customWidth="1"/>
    <col min="7" max="16384" width="12" style="5"/>
  </cols>
  <sheetData>
    <row r="1" spans="1:6" ht="18" x14ac:dyDescent="0.4">
      <c r="A1" s="1" t="s">
        <v>34</v>
      </c>
      <c r="B1" s="1"/>
      <c r="C1" s="1"/>
      <c r="D1" s="2"/>
      <c r="E1" s="2"/>
      <c r="F1" s="2"/>
    </row>
    <row r="2" spans="1:6" x14ac:dyDescent="0.4">
      <c r="A2" s="6" t="s">
        <v>48</v>
      </c>
      <c r="B2" s="6"/>
      <c r="C2" s="6"/>
      <c r="D2" s="2"/>
      <c r="E2" s="2"/>
      <c r="F2" s="2"/>
    </row>
    <row r="3" spans="1:6" x14ac:dyDescent="0.4">
      <c r="A3" s="6" t="s">
        <v>36</v>
      </c>
      <c r="B3" s="6"/>
      <c r="C3" s="6"/>
      <c r="D3" s="2"/>
      <c r="E3" s="2"/>
      <c r="F3" s="2"/>
    </row>
    <row r="4" spans="1:6" x14ac:dyDescent="0.4">
      <c r="A4" s="60" t="s">
        <v>85</v>
      </c>
      <c r="B4" s="60"/>
      <c r="C4" s="60"/>
      <c r="D4" s="60"/>
      <c r="E4" s="60"/>
      <c r="F4" s="60"/>
    </row>
    <row r="5" spans="1:6" x14ac:dyDescent="0.4">
      <c r="A5" s="94" t="s">
        <v>15</v>
      </c>
      <c r="B5" s="94" t="s">
        <v>55</v>
      </c>
      <c r="C5" s="94" t="s">
        <v>37</v>
      </c>
      <c r="D5" s="94" t="s">
        <v>49</v>
      </c>
      <c r="E5" s="94" t="s">
        <v>51</v>
      </c>
      <c r="F5" s="91" t="s">
        <v>16</v>
      </c>
    </row>
    <row r="6" spans="1:6" x14ac:dyDescent="0.4">
      <c r="A6" s="19" t="s">
        <v>7</v>
      </c>
      <c r="B6" s="19"/>
      <c r="C6" s="19"/>
      <c r="D6" s="107">
        <v>844</v>
      </c>
      <c r="E6" s="107">
        <v>5918</v>
      </c>
      <c r="F6" s="96">
        <v>7</v>
      </c>
    </row>
    <row r="7" spans="1:6" x14ac:dyDescent="0.4">
      <c r="A7" s="19" t="s">
        <v>8</v>
      </c>
      <c r="B7" s="19"/>
      <c r="C7" s="19"/>
      <c r="D7" s="107">
        <v>2302</v>
      </c>
      <c r="E7" s="107">
        <v>23024</v>
      </c>
      <c r="F7" s="96">
        <v>10</v>
      </c>
    </row>
    <row r="8" spans="1:6" x14ac:dyDescent="0.4">
      <c r="A8" s="19" t="s">
        <v>9</v>
      </c>
      <c r="B8" s="19"/>
      <c r="C8" s="19"/>
      <c r="D8" s="107">
        <v>1529</v>
      </c>
      <c r="E8" s="107">
        <v>23572</v>
      </c>
      <c r="F8" s="96">
        <v>15.41</v>
      </c>
    </row>
    <row r="9" spans="1:6" x14ac:dyDescent="0.4">
      <c r="A9" s="19" t="s">
        <v>10</v>
      </c>
      <c r="B9" s="19"/>
      <c r="C9" s="19"/>
      <c r="D9" s="107">
        <v>363</v>
      </c>
      <c r="E9" s="107">
        <v>4166</v>
      </c>
      <c r="F9" s="96">
        <v>11.47</v>
      </c>
    </row>
    <row r="10" spans="1:6" x14ac:dyDescent="0.4">
      <c r="A10" s="19" t="s">
        <v>11</v>
      </c>
      <c r="B10" s="19"/>
      <c r="C10" s="19"/>
      <c r="D10" s="107">
        <v>234</v>
      </c>
      <c r="E10" s="107">
        <v>2669</v>
      </c>
      <c r="F10" s="96">
        <v>11.4</v>
      </c>
    </row>
    <row r="11" spans="1:6" x14ac:dyDescent="0.4">
      <c r="A11" s="19" t="s">
        <v>12</v>
      </c>
      <c r="B11" s="19"/>
      <c r="C11" s="19"/>
      <c r="D11" s="107">
        <v>1265</v>
      </c>
      <c r="E11" s="107">
        <v>37713</v>
      </c>
      <c r="F11" s="96">
        <v>29.815999999999999</v>
      </c>
    </row>
    <row r="12" spans="1:6" x14ac:dyDescent="0.4">
      <c r="A12" s="19" t="s">
        <v>13</v>
      </c>
      <c r="B12" s="19"/>
      <c r="C12" s="19"/>
      <c r="D12" s="107">
        <v>329</v>
      </c>
      <c r="E12" s="107">
        <v>6921</v>
      </c>
      <c r="F12" s="96">
        <v>21</v>
      </c>
    </row>
    <row r="13" spans="1:6" x14ac:dyDescent="0.4">
      <c r="A13" s="67" t="s">
        <v>71</v>
      </c>
      <c r="B13" s="67"/>
      <c r="C13" s="67"/>
      <c r="D13" s="108">
        <v>6866</v>
      </c>
      <c r="E13" s="108">
        <v>103983</v>
      </c>
      <c r="F13" s="80"/>
    </row>
    <row r="14" spans="1:6" x14ac:dyDescent="0.4">
      <c r="A14" s="60" t="s">
        <v>86</v>
      </c>
      <c r="B14" s="60"/>
      <c r="C14" s="60"/>
      <c r="D14" s="60"/>
      <c r="E14" s="60"/>
      <c r="F14" s="76"/>
    </row>
    <row r="15" spans="1:6" x14ac:dyDescent="0.4">
      <c r="A15" s="97" t="s">
        <v>15</v>
      </c>
      <c r="B15" s="94" t="s">
        <v>55</v>
      </c>
      <c r="C15" s="94" t="s">
        <v>37</v>
      </c>
      <c r="D15" s="95" t="s">
        <v>65</v>
      </c>
      <c r="E15" s="91" t="s">
        <v>66</v>
      </c>
      <c r="F15" s="81"/>
    </row>
    <row r="16" spans="1:6" x14ac:dyDescent="0.4">
      <c r="A16" s="19" t="s">
        <v>7</v>
      </c>
      <c r="B16" s="17" t="s">
        <v>64</v>
      </c>
      <c r="C16" s="19"/>
      <c r="D16" s="37">
        <v>12.29</v>
      </c>
      <c r="E16" s="37">
        <v>5.69</v>
      </c>
      <c r="F16" s="36"/>
    </row>
    <row r="17" spans="1:6" x14ac:dyDescent="0.4">
      <c r="A17" s="19" t="s">
        <v>8</v>
      </c>
      <c r="B17" s="17" t="s">
        <v>64</v>
      </c>
      <c r="C17" s="19"/>
      <c r="D17" s="37">
        <v>33.520000000000003</v>
      </c>
      <c r="E17" s="37">
        <v>22.14</v>
      </c>
      <c r="F17" s="36"/>
    </row>
    <row r="18" spans="1:6" x14ac:dyDescent="0.4">
      <c r="A18" s="19" t="s">
        <v>9</v>
      </c>
      <c r="B18" s="17" t="s">
        <v>64</v>
      </c>
      <c r="C18" s="19"/>
      <c r="D18" s="37">
        <v>22.26</v>
      </c>
      <c r="E18" s="37">
        <v>22.66</v>
      </c>
      <c r="F18" s="36"/>
    </row>
    <row r="19" spans="1:6" x14ac:dyDescent="0.4">
      <c r="A19" s="19" t="s">
        <v>10</v>
      </c>
      <c r="B19" s="17" t="s">
        <v>64</v>
      </c>
      <c r="C19" s="19"/>
      <c r="D19" s="37">
        <v>5.28</v>
      </c>
      <c r="E19" s="37">
        <v>4</v>
      </c>
      <c r="F19" s="36"/>
    </row>
    <row r="20" spans="1:6" x14ac:dyDescent="0.4">
      <c r="A20" s="19" t="s">
        <v>11</v>
      </c>
      <c r="B20" s="17" t="s">
        <v>64</v>
      </c>
      <c r="C20" s="19"/>
      <c r="D20" s="37">
        <v>3.4</v>
      </c>
      <c r="E20" s="37">
        <v>2.56</v>
      </c>
      <c r="F20" s="36"/>
    </row>
    <row r="21" spans="1:6" x14ac:dyDescent="0.4">
      <c r="A21" s="19" t="s">
        <v>12</v>
      </c>
      <c r="B21" s="17" t="s">
        <v>64</v>
      </c>
      <c r="C21" s="19"/>
      <c r="D21" s="37">
        <v>18.420000000000002</v>
      </c>
      <c r="E21" s="37">
        <v>36.26</v>
      </c>
      <c r="F21" s="36"/>
    </row>
    <row r="22" spans="1:6" x14ac:dyDescent="0.4">
      <c r="A22" s="19" t="s">
        <v>13</v>
      </c>
      <c r="B22" s="17" t="s">
        <v>64</v>
      </c>
      <c r="C22" s="19"/>
      <c r="D22" s="37">
        <v>4.79</v>
      </c>
      <c r="E22" s="37">
        <v>6.65</v>
      </c>
      <c r="F22" s="36"/>
    </row>
    <row r="23" spans="1:6" x14ac:dyDescent="0.4">
      <c r="A23" s="67" t="s">
        <v>71</v>
      </c>
      <c r="B23" s="101" t="s">
        <v>64</v>
      </c>
      <c r="C23" s="67"/>
      <c r="D23" s="79">
        <v>100</v>
      </c>
      <c r="E23" s="79">
        <v>100</v>
      </c>
      <c r="F23" s="78"/>
    </row>
    <row r="24" spans="1:6" x14ac:dyDescent="0.4">
      <c r="A24" s="53" t="s">
        <v>80</v>
      </c>
      <c r="B24" s="26"/>
      <c r="C24" s="53"/>
      <c r="D24" s="37"/>
      <c r="E24" s="37"/>
      <c r="F24" s="19"/>
    </row>
    <row r="25" spans="1:6" x14ac:dyDescent="0.4">
      <c r="A25" s="53" t="s">
        <v>57</v>
      </c>
      <c r="B25" s="53"/>
      <c r="C25" s="53"/>
      <c r="D25" s="19"/>
      <c r="E25" s="19"/>
      <c r="F25" s="19"/>
    </row>
    <row r="26" spans="1:6" x14ac:dyDescent="0.4">
      <c r="A26" s="105" t="s">
        <v>90</v>
      </c>
      <c r="B26" s="53"/>
      <c r="C26" s="53"/>
      <c r="D26" s="19"/>
      <c r="E26" s="19"/>
      <c r="F26" s="19"/>
    </row>
    <row r="27" spans="1:6" x14ac:dyDescent="0.4">
      <c r="A27" s="21" t="s">
        <v>41</v>
      </c>
      <c r="B27" s="21"/>
      <c r="C27" s="21"/>
      <c r="D27" s="19"/>
      <c r="E27" s="19"/>
      <c r="F27" s="19"/>
    </row>
    <row r="28" spans="1:6" x14ac:dyDescent="0.4">
      <c r="A28" s="53" t="s">
        <v>35</v>
      </c>
      <c r="B28" s="53"/>
      <c r="C28" s="53"/>
      <c r="D28" s="19"/>
      <c r="E28" s="19"/>
      <c r="F28" s="19"/>
    </row>
    <row r="29" spans="1:6" x14ac:dyDescent="0.4">
      <c r="A29" s="35"/>
      <c r="B29" s="35"/>
      <c r="C29" s="35"/>
      <c r="D29" s="27"/>
      <c r="E29" s="13"/>
    </row>
    <row r="30" spans="1:6" x14ac:dyDescent="0.4">
      <c r="D30" s="27"/>
      <c r="E30" s="13"/>
    </row>
    <row r="31" spans="1:6" x14ac:dyDescent="0.4">
      <c r="D31" s="27"/>
      <c r="E31" s="13"/>
    </row>
    <row r="32" spans="1:6" x14ac:dyDescent="0.4">
      <c r="D32" s="27"/>
      <c r="E32" s="13"/>
    </row>
    <row r="33" spans="4:5" x14ac:dyDescent="0.4">
      <c r="D33" s="27"/>
      <c r="E33" s="13"/>
    </row>
    <row r="34" spans="4:5" x14ac:dyDescent="0.4">
      <c r="D34" s="27"/>
      <c r="E34" s="13"/>
    </row>
    <row r="35" spans="4:5" x14ac:dyDescent="0.4">
      <c r="D35" s="27"/>
      <c r="E35" s="13"/>
    </row>
    <row r="36" spans="4:5" x14ac:dyDescent="0.4">
      <c r="D36" s="30"/>
      <c r="E36" s="13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92D050"/>
  </sheetPr>
  <dimension ref="A1:N94"/>
  <sheetViews>
    <sheetView zoomScale="110" zoomScaleNormal="110" workbookViewId="0"/>
  </sheetViews>
  <sheetFormatPr baseColWidth="10" defaultColWidth="9.1640625" defaultRowHeight="16.5" x14ac:dyDescent="0.4"/>
  <cols>
    <col min="1" max="1" width="32.6640625" style="5" customWidth="1"/>
    <col min="2" max="2" width="10" style="5" customWidth="1"/>
    <col min="3" max="3" width="9.5" style="5" customWidth="1"/>
    <col min="4" max="4" width="24.1640625" style="5" customWidth="1"/>
    <col min="5" max="5" width="17.33203125" style="5" customWidth="1"/>
    <col min="6" max="6" width="42" style="5" customWidth="1"/>
    <col min="7" max="16384" width="9.1640625" style="5"/>
  </cols>
  <sheetData>
    <row r="1" spans="1:14" ht="18" x14ac:dyDescent="0.4">
      <c r="A1" s="1" t="s">
        <v>34</v>
      </c>
      <c r="B1" s="1"/>
      <c r="C1" s="6"/>
      <c r="D1" s="6"/>
      <c r="E1" s="6"/>
      <c r="F1" s="6"/>
      <c r="G1" s="21"/>
    </row>
    <row r="2" spans="1:14" x14ac:dyDescent="0.4">
      <c r="A2" s="6" t="s">
        <v>48</v>
      </c>
      <c r="B2" s="6"/>
      <c r="C2" s="6"/>
      <c r="D2" s="6"/>
      <c r="E2" s="6"/>
      <c r="F2" s="6"/>
      <c r="G2" s="21"/>
    </row>
    <row r="3" spans="1:14" x14ac:dyDescent="0.4">
      <c r="A3" s="6" t="s">
        <v>36</v>
      </c>
      <c r="B3" s="6"/>
      <c r="C3" s="6"/>
      <c r="D3" s="6"/>
      <c r="E3" s="6"/>
      <c r="F3" s="6"/>
      <c r="G3" s="21"/>
    </row>
    <row r="4" spans="1:14" s="38" customFormat="1" x14ac:dyDescent="0.4">
      <c r="A4" s="60" t="s">
        <v>87</v>
      </c>
      <c r="B4" s="60"/>
      <c r="C4" s="60"/>
      <c r="D4" s="60"/>
      <c r="E4" s="20"/>
      <c r="F4" s="20"/>
    </row>
    <row r="5" spans="1:14" ht="16.5" customHeight="1" x14ac:dyDescent="0.4">
      <c r="A5" s="95" t="s">
        <v>1</v>
      </c>
      <c r="B5" s="95" t="s">
        <v>55</v>
      </c>
      <c r="C5" s="95" t="s">
        <v>39</v>
      </c>
      <c r="D5" s="94" t="s">
        <v>49</v>
      </c>
      <c r="E5" s="94" t="s">
        <v>51</v>
      </c>
      <c r="F5" s="91" t="s">
        <v>52</v>
      </c>
    </row>
    <row r="6" spans="1:14" x14ac:dyDescent="0.4">
      <c r="A6" s="39" t="s">
        <v>53</v>
      </c>
      <c r="B6" s="39"/>
      <c r="C6" s="54"/>
      <c r="D6" s="40">
        <v>10612</v>
      </c>
      <c r="E6" s="41">
        <v>103988</v>
      </c>
      <c r="F6" s="84"/>
      <c r="H6" s="15"/>
    </row>
    <row r="7" spans="1:14" ht="17.25" x14ac:dyDescent="0.4">
      <c r="A7" s="43" t="s">
        <v>2</v>
      </c>
      <c r="B7" s="43"/>
      <c r="C7" s="52"/>
      <c r="D7" s="56">
        <v>685</v>
      </c>
      <c r="E7" s="56">
        <v>6341</v>
      </c>
      <c r="F7" s="83">
        <v>9.26</v>
      </c>
      <c r="H7" s="44"/>
      <c r="K7" s="45"/>
      <c r="L7" s="45"/>
      <c r="M7" s="45"/>
      <c r="N7" s="45"/>
    </row>
    <row r="8" spans="1:14" ht="17.25" x14ac:dyDescent="0.4">
      <c r="A8" s="43" t="s">
        <v>21</v>
      </c>
      <c r="B8" s="43"/>
      <c r="C8" s="52"/>
      <c r="D8" s="56">
        <v>556</v>
      </c>
      <c r="E8" s="56">
        <v>4126</v>
      </c>
      <c r="F8" s="98">
        <v>7.42</v>
      </c>
      <c r="H8" s="44"/>
      <c r="K8" s="45"/>
      <c r="L8" s="45"/>
      <c r="M8" s="45"/>
      <c r="N8" s="45"/>
    </row>
    <row r="9" spans="1:14" ht="17.25" x14ac:dyDescent="0.4">
      <c r="A9" s="43" t="s">
        <v>18</v>
      </c>
      <c r="B9" s="43"/>
      <c r="C9" s="52"/>
      <c r="D9" s="56">
        <v>251</v>
      </c>
      <c r="E9" s="56">
        <v>2109</v>
      </c>
      <c r="F9" s="98">
        <v>8.4</v>
      </c>
      <c r="G9" s="46"/>
      <c r="H9" s="44"/>
      <c r="K9" s="45"/>
      <c r="L9" s="45"/>
      <c r="M9" s="45"/>
      <c r="N9" s="45"/>
    </row>
    <row r="10" spans="1:14" ht="17.25" x14ac:dyDescent="0.4">
      <c r="A10" s="43" t="s">
        <v>75</v>
      </c>
      <c r="B10" s="43"/>
      <c r="C10" s="52"/>
      <c r="D10" s="56">
        <v>145</v>
      </c>
      <c r="E10" s="56">
        <v>363</v>
      </c>
      <c r="F10" s="98">
        <v>2.5</v>
      </c>
      <c r="G10" s="46"/>
      <c r="H10" s="44"/>
      <c r="K10" s="45"/>
      <c r="L10" s="45"/>
      <c r="M10" s="45"/>
      <c r="N10" s="45"/>
    </row>
    <row r="11" spans="1:14" ht="17.25" x14ac:dyDescent="0.4">
      <c r="A11" s="43" t="s">
        <v>17</v>
      </c>
      <c r="B11" s="43"/>
      <c r="C11" s="52"/>
      <c r="D11" s="56">
        <v>384</v>
      </c>
      <c r="E11" s="56">
        <v>2736</v>
      </c>
      <c r="F11" s="98">
        <v>7.13</v>
      </c>
      <c r="G11" s="45"/>
      <c r="H11" s="44"/>
      <c r="K11" s="45"/>
      <c r="L11" s="45"/>
      <c r="M11" s="45"/>
      <c r="N11" s="45"/>
    </row>
    <row r="12" spans="1:14" ht="17.25" x14ac:dyDescent="0.4">
      <c r="A12" s="43" t="s">
        <v>20</v>
      </c>
      <c r="B12" s="43"/>
      <c r="C12" s="52"/>
      <c r="D12" s="56">
        <v>521</v>
      </c>
      <c r="E12" s="56">
        <v>3080</v>
      </c>
      <c r="F12" s="98">
        <v>5.91</v>
      </c>
      <c r="G12" s="45"/>
      <c r="H12" s="44"/>
      <c r="K12" s="45"/>
      <c r="L12" s="45"/>
      <c r="M12" s="45"/>
      <c r="N12" s="45"/>
    </row>
    <row r="13" spans="1:14" ht="17.25" x14ac:dyDescent="0.4">
      <c r="A13" s="43" t="s">
        <v>3</v>
      </c>
      <c r="B13" s="43"/>
      <c r="C13" s="52"/>
      <c r="D13" s="56">
        <v>438</v>
      </c>
      <c r="E13" s="56">
        <v>5834</v>
      </c>
      <c r="F13" s="98">
        <v>13.32</v>
      </c>
      <c r="G13" s="45"/>
      <c r="H13" s="44"/>
      <c r="K13" s="45"/>
      <c r="L13" s="45"/>
      <c r="M13" s="45"/>
      <c r="N13" s="45"/>
    </row>
    <row r="14" spans="1:14" ht="17.25" x14ac:dyDescent="0.4">
      <c r="A14" s="43" t="s">
        <v>77</v>
      </c>
      <c r="B14" s="43"/>
      <c r="C14" s="52"/>
      <c r="D14" s="56">
        <v>591</v>
      </c>
      <c r="E14" s="56">
        <v>987</v>
      </c>
      <c r="F14" s="98">
        <v>1.67</v>
      </c>
      <c r="G14" s="45"/>
      <c r="H14" s="44"/>
      <c r="K14" s="45"/>
      <c r="L14" s="45"/>
      <c r="M14" s="45"/>
      <c r="N14" s="45"/>
    </row>
    <row r="15" spans="1:14" ht="17.25" x14ac:dyDescent="0.4">
      <c r="A15" s="43" t="s">
        <v>22</v>
      </c>
      <c r="B15" s="43"/>
      <c r="C15" s="52"/>
      <c r="D15" s="56">
        <v>455</v>
      </c>
      <c r="E15" s="56">
        <v>2964</v>
      </c>
      <c r="F15" s="98">
        <v>6.51</v>
      </c>
      <c r="G15" s="45"/>
      <c r="H15" s="44"/>
      <c r="K15" s="45"/>
      <c r="L15" s="45"/>
      <c r="M15" s="45"/>
      <c r="N15" s="45"/>
    </row>
    <row r="16" spans="1:14" ht="17.25" x14ac:dyDescent="0.4">
      <c r="A16" s="43" t="s">
        <v>19</v>
      </c>
      <c r="B16" s="43"/>
      <c r="C16" s="52"/>
      <c r="D16" s="56">
        <v>588</v>
      </c>
      <c r="E16" s="56">
        <v>4107</v>
      </c>
      <c r="F16" s="98">
        <v>6.98</v>
      </c>
      <c r="G16" s="45"/>
      <c r="H16" s="44"/>
      <c r="K16" s="45"/>
      <c r="L16" s="45"/>
      <c r="M16" s="45"/>
      <c r="N16" s="45"/>
    </row>
    <row r="17" spans="1:14" ht="17.25" x14ac:dyDescent="0.4">
      <c r="A17" s="43" t="s">
        <v>23</v>
      </c>
      <c r="B17" s="43"/>
      <c r="C17" s="52"/>
      <c r="D17" s="56">
        <v>740</v>
      </c>
      <c r="E17" s="56">
        <v>4588</v>
      </c>
      <c r="F17" s="98">
        <v>6.2</v>
      </c>
      <c r="H17" s="44"/>
      <c r="K17" s="45"/>
      <c r="L17" s="45"/>
      <c r="M17" s="45"/>
      <c r="N17" s="45"/>
    </row>
    <row r="18" spans="1:14" ht="17.25" x14ac:dyDescent="0.4">
      <c r="A18" s="43" t="s">
        <v>38</v>
      </c>
      <c r="B18" s="43"/>
      <c r="C18" s="52"/>
      <c r="D18" s="56">
        <v>341</v>
      </c>
      <c r="E18" s="56">
        <v>4001</v>
      </c>
      <c r="F18" s="98">
        <v>11.73</v>
      </c>
      <c r="H18" s="44"/>
      <c r="K18" s="45"/>
      <c r="L18" s="45"/>
      <c r="M18" s="45"/>
      <c r="N18" s="45"/>
    </row>
    <row r="19" spans="1:14" ht="17.25" x14ac:dyDescent="0.4">
      <c r="A19" s="43" t="s">
        <v>24</v>
      </c>
      <c r="B19" s="43"/>
      <c r="C19" s="52"/>
      <c r="D19" s="56">
        <v>745</v>
      </c>
      <c r="E19" s="56">
        <v>16067</v>
      </c>
      <c r="F19" s="98">
        <v>21.57</v>
      </c>
      <c r="H19" s="44"/>
      <c r="K19" s="45"/>
      <c r="L19" s="45"/>
      <c r="M19" s="45"/>
      <c r="N19" s="45"/>
    </row>
    <row r="20" spans="1:14" ht="17.25" x14ac:dyDescent="0.4">
      <c r="A20" s="43" t="s">
        <v>25</v>
      </c>
      <c r="B20" s="43"/>
      <c r="C20" s="52"/>
      <c r="D20" s="56">
        <v>447</v>
      </c>
      <c r="E20" s="56">
        <v>11891</v>
      </c>
      <c r="F20" s="98">
        <v>26.6</v>
      </c>
      <c r="H20" s="44"/>
      <c r="K20" s="45"/>
      <c r="L20" s="45"/>
      <c r="M20" s="45"/>
      <c r="N20" s="45"/>
    </row>
    <row r="21" spans="1:14" ht="17.25" x14ac:dyDescent="0.4">
      <c r="A21" s="43" t="s">
        <v>26</v>
      </c>
      <c r="B21" s="43"/>
      <c r="C21" s="52"/>
      <c r="D21" s="56">
        <v>313</v>
      </c>
      <c r="E21" s="56">
        <v>2517</v>
      </c>
      <c r="F21" s="98">
        <v>8.0399999999999991</v>
      </c>
      <c r="H21" s="44"/>
      <c r="K21" s="45"/>
      <c r="L21" s="45"/>
      <c r="M21" s="45"/>
      <c r="N21" s="45"/>
    </row>
    <row r="22" spans="1:14" ht="17.25" x14ac:dyDescent="0.4">
      <c r="A22" s="43" t="s">
        <v>33</v>
      </c>
      <c r="B22" s="43"/>
      <c r="C22" s="52"/>
      <c r="D22" s="56">
        <v>424</v>
      </c>
      <c r="E22" s="56">
        <v>3474</v>
      </c>
      <c r="F22" s="98">
        <v>8.19</v>
      </c>
      <c r="H22" s="44"/>
      <c r="K22" s="45"/>
      <c r="L22" s="45"/>
      <c r="M22" s="45"/>
      <c r="N22" s="45"/>
    </row>
    <row r="23" spans="1:14" ht="17.25" x14ac:dyDescent="0.4">
      <c r="A23" s="43" t="s">
        <v>4</v>
      </c>
      <c r="B23" s="43"/>
      <c r="C23" s="52"/>
      <c r="D23" s="56">
        <v>376</v>
      </c>
      <c r="E23" s="56">
        <v>4894</v>
      </c>
      <c r="F23" s="98">
        <v>13.02</v>
      </c>
      <c r="H23" s="44"/>
      <c r="K23" s="45"/>
      <c r="L23" s="45"/>
      <c r="M23" s="45"/>
      <c r="N23" s="45"/>
    </row>
    <row r="24" spans="1:14" ht="17.25" x14ac:dyDescent="0.4">
      <c r="A24" s="43" t="s">
        <v>27</v>
      </c>
      <c r="B24" s="43"/>
      <c r="C24" s="52"/>
      <c r="D24" s="56">
        <v>277</v>
      </c>
      <c r="E24" s="56">
        <v>1207</v>
      </c>
      <c r="F24" s="98">
        <v>4.3600000000000003</v>
      </c>
      <c r="H24" s="44"/>
      <c r="K24" s="45"/>
      <c r="L24" s="45"/>
      <c r="M24" s="45"/>
      <c r="N24" s="45"/>
    </row>
    <row r="25" spans="1:14" ht="17.25" x14ac:dyDescent="0.4">
      <c r="A25" s="43" t="s">
        <v>76</v>
      </c>
      <c r="B25" s="43"/>
      <c r="C25" s="52"/>
      <c r="D25" s="56">
        <v>45</v>
      </c>
      <c r="E25" s="56">
        <v>181</v>
      </c>
      <c r="F25" s="98">
        <v>4.0199999999999996</v>
      </c>
      <c r="H25" s="44"/>
      <c r="K25" s="45"/>
      <c r="L25" s="45"/>
      <c r="M25" s="45"/>
      <c r="N25" s="45"/>
    </row>
    <row r="26" spans="1:14" ht="17.25" x14ac:dyDescent="0.4">
      <c r="A26" s="43" t="s">
        <v>31</v>
      </c>
      <c r="B26" s="43"/>
      <c r="C26" s="52"/>
      <c r="D26" s="56">
        <v>103</v>
      </c>
      <c r="E26" s="56">
        <v>2117</v>
      </c>
      <c r="F26" s="98">
        <v>20.55</v>
      </c>
      <c r="H26" s="44"/>
      <c r="K26" s="45"/>
      <c r="L26" s="45"/>
      <c r="M26" s="45"/>
      <c r="N26" s="45"/>
    </row>
    <row r="27" spans="1:14" ht="17.25" x14ac:dyDescent="0.4">
      <c r="A27" s="43" t="s">
        <v>30</v>
      </c>
      <c r="B27" s="43"/>
      <c r="C27" s="52"/>
      <c r="D27" s="56">
        <v>108</v>
      </c>
      <c r="E27" s="56">
        <v>727</v>
      </c>
      <c r="F27" s="98">
        <v>6.73</v>
      </c>
      <c r="G27" s="15"/>
      <c r="H27" s="44"/>
      <c r="K27" s="45"/>
      <c r="L27" s="45"/>
      <c r="M27" s="45"/>
      <c r="N27" s="45"/>
    </row>
    <row r="28" spans="1:14" ht="17.25" x14ac:dyDescent="0.4">
      <c r="A28" s="47" t="s">
        <v>40</v>
      </c>
      <c r="B28" s="47"/>
      <c r="C28" s="57">
        <v>1</v>
      </c>
      <c r="D28" s="56">
        <v>332</v>
      </c>
      <c r="E28" s="56">
        <v>2764</v>
      </c>
      <c r="F28" s="98">
        <v>8.33</v>
      </c>
      <c r="H28" s="44"/>
      <c r="K28" s="45"/>
      <c r="L28" s="45"/>
      <c r="M28" s="45"/>
      <c r="N28" s="45"/>
    </row>
    <row r="29" spans="1:14" ht="17.25" x14ac:dyDescent="0.4">
      <c r="A29" s="43" t="s">
        <v>28</v>
      </c>
      <c r="B29" s="43"/>
      <c r="C29" s="52"/>
      <c r="D29" s="56">
        <v>554</v>
      </c>
      <c r="E29" s="56">
        <v>5329</v>
      </c>
      <c r="F29" s="98">
        <v>9.6199999999999992</v>
      </c>
      <c r="H29" s="44"/>
      <c r="K29" s="45"/>
      <c r="L29" s="45"/>
      <c r="M29" s="45"/>
      <c r="N29" s="45"/>
    </row>
    <row r="30" spans="1:14" ht="17.25" x14ac:dyDescent="0.4">
      <c r="A30" s="43" t="s">
        <v>5</v>
      </c>
      <c r="B30" s="43"/>
      <c r="C30" s="52"/>
      <c r="D30" s="56">
        <v>202</v>
      </c>
      <c r="E30" s="56">
        <v>1981</v>
      </c>
      <c r="F30" s="98">
        <v>9.81</v>
      </c>
      <c r="H30" s="44"/>
      <c r="K30" s="45"/>
      <c r="L30" s="45"/>
      <c r="M30" s="45"/>
      <c r="N30" s="45"/>
    </row>
    <row r="31" spans="1:14" ht="17.25" x14ac:dyDescent="0.4">
      <c r="A31" s="43" t="s">
        <v>29</v>
      </c>
      <c r="B31" s="43"/>
      <c r="C31" s="52"/>
      <c r="D31" s="56">
        <v>180</v>
      </c>
      <c r="E31" s="56">
        <v>1964</v>
      </c>
      <c r="F31" s="98">
        <v>10.91</v>
      </c>
      <c r="H31" s="44"/>
      <c r="K31" s="45"/>
      <c r="L31" s="45"/>
      <c r="M31" s="45"/>
      <c r="N31" s="45"/>
    </row>
    <row r="32" spans="1:14" ht="17.25" x14ac:dyDescent="0.4">
      <c r="A32" s="43" t="s">
        <v>6</v>
      </c>
      <c r="B32" s="43"/>
      <c r="C32" s="52"/>
      <c r="D32" s="56">
        <v>426</v>
      </c>
      <c r="E32" s="56">
        <v>3315</v>
      </c>
      <c r="F32" s="98">
        <v>7.78</v>
      </c>
      <c r="H32" s="44"/>
      <c r="K32" s="45"/>
      <c r="L32" s="45"/>
      <c r="M32" s="45"/>
      <c r="N32" s="45"/>
    </row>
    <row r="33" spans="1:14" ht="17.25" x14ac:dyDescent="0.4">
      <c r="A33" s="19" t="s">
        <v>32</v>
      </c>
      <c r="B33" s="19"/>
      <c r="C33" s="17"/>
      <c r="D33" s="56">
        <v>385</v>
      </c>
      <c r="E33" s="56">
        <v>4324</v>
      </c>
      <c r="F33" s="98">
        <v>11.23</v>
      </c>
      <c r="H33" s="44"/>
      <c r="I33" s="45"/>
      <c r="K33" s="45"/>
      <c r="L33" s="45"/>
      <c r="M33" s="45"/>
      <c r="N33" s="45"/>
    </row>
    <row r="34" spans="1:14" s="38" customFormat="1" x14ac:dyDescent="0.4">
      <c r="A34" s="60" t="s">
        <v>88</v>
      </c>
      <c r="B34" s="60"/>
      <c r="C34" s="60"/>
      <c r="D34" s="60"/>
      <c r="E34" s="20"/>
      <c r="F34" s="85"/>
    </row>
    <row r="35" spans="1:14" ht="16.5" customHeight="1" x14ac:dyDescent="0.4">
      <c r="A35" s="99" t="s">
        <v>1</v>
      </c>
      <c r="B35" s="95" t="s">
        <v>55</v>
      </c>
      <c r="C35" s="95" t="s">
        <v>39</v>
      </c>
      <c r="D35" s="90" t="s">
        <v>50</v>
      </c>
      <c r="E35" s="91" t="s">
        <v>66</v>
      </c>
      <c r="F35" s="82"/>
    </row>
    <row r="36" spans="1:14" x14ac:dyDescent="0.4">
      <c r="A36" s="39" t="s">
        <v>53</v>
      </c>
      <c r="B36" s="54" t="s">
        <v>64</v>
      </c>
      <c r="C36" s="54"/>
      <c r="D36" s="55">
        <v>100</v>
      </c>
      <c r="E36" s="55">
        <v>100</v>
      </c>
      <c r="F36" s="84"/>
      <c r="H36" s="15"/>
    </row>
    <row r="37" spans="1:14" ht="17.25" x14ac:dyDescent="0.4">
      <c r="A37" s="43" t="s">
        <v>2</v>
      </c>
      <c r="B37" s="52" t="s">
        <v>64</v>
      </c>
      <c r="C37" s="52"/>
      <c r="D37" s="37">
        <f>D7*$D$36/$D$6</f>
        <v>6.4549566528458353</v>
      </c>
      <c r="E37" s="37">
        <f>E7*$E$36/$E$6</f>
        <v>6.0978189791129749</v>
      </c>
      <c r="F37" s="83"/>
      <c r="H37" s="44"/>
      <c r="K37" s="45"/>
      <c r="L37" s="45"/>
      <c r="M37" s="45"/>
      <c r="N37" s="45"/>
    </row>
    <row r="38" spans="1:14" ht="17.25" x14ac:dyDescent="0.4">
      <c r="A38" s="43" t="s">
        <v>21</v>
      </c>
      <c r="B38" s="52" t="s">
        <v>64</v>
      </c>
      <c r="C38" s="52"/>
      <c r="D38" s="37">
        <f>D8*$D$36/$D$6</f>
        <v>5.2393516773464004</v>
      </c>
      <c r="E38" s="37">
        <f>E8*$E$36/$E$6</f>
        <v>3.9677655114051622</v>
      </c>
      <c r="F38" s="83"/>
      <c r="H38" s="44"/>
      <c r="K38" s="45"/>
      <c r="L38" s="45"/>
      <c r="M38" s="45"/>
      <c r="N38" s="45"/>
    </row>
    <row r="39" spans="1:14" ht="17.25" x14ac:dyDescent="0.4">
      <c r="A39" s="43" t="s">
        <v>18</v>
      </c>
      <c r="B39" s="52" t="s">
        <v>64</v>
      </c>
      <c r="C39" s="52"/>
      <c r="D39" s="37">
        <f>D9*$D$36/$D$6</f>
        <v>2.3652468903128532</v>
      </c>
      <c r="E39" s="37">
        <f>E9*$E$36/$E$6</f>
        <v>2.0281186290725852</v>
      </c>
      <c r="F39" s="83"/>
      <c r="G39" s="46"/>
      <c r="H39" s="44"/>
      <c r="K39" s="45"/>
      <c r="L39" s="45"/>
      <c r="M39" s="45"/>
      <c r="N39" s="45"/>
    </row>
    <row r="40" spans="1:14" ht="17.25" x14ac:dyDescent="0.4">
      <c r="A40" s="43" t="s">
        <v>75</v>
      </c>
      <c r="B40" s="52" t="s">
        <v>64</v>
      </c>
      <c r="C40" s="52"/>
      <c r="D40" s="37">
        <f>D10*$D$36/$D$6</f>
        <v>1.3663776856388994</v>
      </c>
      <c r="E40" s="37">
        <f t="shared" ref="E40:E63" si="0">E10*$E$36/$E$6</f>
        <v>0.34907873985459859</v>
      </c>
      <c r="F40" s="83"/>
      <c r="G40" s="46"/>
      <c r="H40" s="44"/>
      <c r="K40" s="45"/>
      <c r="L40" s="45"/>
      <c r="M40" s="45"/>
      <c r="N40" s="45"/>
    </row>
    <row r="41" spans="1:14" ht="17.25" x14ac:dyDescent="0.4">
      <c r="A41" s="43" t="s">
        <v>17</v>
      </c>
      <c r="B41" s="52" t="s">
        <v>64</v>
      </c>
      <c r="C41" s="52"/>
      <c r="D41" s="37">
        <f t="shared" ref="D41:D63" si="1">D11*$D$36/$D$6</f>
        <v>3.618545043347154</v>
      </c>
      <c r="E41" s="37">
        <f t="shared" si="0"/>
        <v>2.6310728160941648</v>
      </c>
      <c r="F41" s="83"/>
      <c r="G41" s="45"/>
      <c r="H41" s="44"/>
      <c r="K41" s="45"/>
      <c r="L41" s="45"/>
      <c r="M41" s="45"/>
      <c r="N41" s="45"/>
    </row>
    <row r="42" spans="1:14" ht="17.25" x14ac:dyDescent="0.4">
      <c r="A42" s="43" t="s">
        <v>20</v>
      </c>
      <c r="B42" s="52" t="s">
        <v>64</v>
      </c>
      <c r="C42" s="52"/>
      <c r="D42" s="37">
        <f t="shared" si="1"/>
        <v>4.9095363739163211</v>
      </c>
      <c r="E42" s="37">
        <f t="shared" si="0"/>
        <v>2.9618802169481095</v>
      </c>
      <c r="F42" s="83"/>
      <c r="G42" s="45"/>
      <c r="H42" s="44"/>
      <c r="K42" s="45"/>
      <c r="L42" s="45"/>
      <c r="M42" s="45"/>
      <c r="N42" s="45"/>
    </row>
    <row r="43" spans="1:14" ht="17.25" x14ac:dyDescent="0.4">
      <c r="A43" s="43" t="s">
        <v>3</v>
      </c>
      <c r="B43" s="52" t="s">
        <v>64</v>
      </c>
      <c r="C43" s="52"/>
      <c r="D43" s="37">
        <f t="shared" si="1"/>
        <v>4.1274029400678476</v>
      </c>
      <c r="E43" s="37">
        <f t="shared" si="0"/>
        <v>5.6102627226218411</v>
      </c>
      <c r="F43" s="83"/>
      <c r="G43" s="45"/>
      <c r="H43" s="44"/>
      <c r="K43" s="45"/>
      <c r="L43" s="45"/>
      <c r="M43" s="45"/>
      <c r="N43" s="45"/>
    </row>
    <row r="44" spans="1:14" ht="17.25" x14ac:dyDescent="0.4">
      <c r="A44" s="43" t="s">
        <v>77</v>
      </c>
      <c r="B44" s="52" t="s">
        <v>64</v>
      </c>
      <c r="C44" s="52"/>
      <c r="D44" s="37">
        <f t="shared" si="1"/>
        <v>5.5691669807764796</v>
      </c>
      <c r="E44" s="37">
        <f t="shared" si="0"/>
        <v>0.94914797861291689</v>
      </c>
      <c r="F44" s="83"/>
      <c r="G44" s="45"/>
      <c r="H44" s="44"/>
      <c r="K44" s="45"/>
      <c r="L44" s="45"/>
      <c r="M44" s="45"/>
      <c r="N44" s="45"/>
    </row>
    <row r="45" spans="1:14" ht="17.25" x14ac:dyDescent="0.4">
      <c r="A45" s="43" t="s">
        <v>22</v>
      </c>
      <c r="B45" s="52" t="s">
        <v>64</v>
      </c>
      <c r="C45" s="52"/>
      <c r="D45" s="37">
        <f t="shared" si="1"/>
        <v>4.2875989445910294</v>
      </c>
      <c r="E45" s="37">
        <f t="shared" si="0"/>
        <v>2.8503288841020118</v>
      </c>
      <c r="F45" s="83"/>
      <c r="G45" s="45"/>
      <c r="H45" s="44"/>
      <c r="K45" s="45"/>
      <c r="L45" s="45"/>
      <c r="M45" s="45"/>
      <c r="N45" s="45"/>
    </row>
    <row r="46" spans="1:14" ht="17.25" x14ac:dyDescent="0.4">
      <c r="A46" s="43" t="s">
        <v>19</v>
      </c>
      <c r="B46" s="52" t="s">
        <v>64</v>
      </c>
      <c r="C46" s="52"/>
      <c r="D46" s="37">
        <f t="shared" si="1"/>
        <v>5.5408970976253302</v>
      </c>
      <c r="E46" s="37">
        <f t="shared" si="0"/>
        <v>3.9494941724045081</v>
      </c>
      <c r="F46" s="83"/>
      <c r="G46" s="45"/>
      <c r="H46" s="44"/>
      <c r="K46" s="45"/>
      <c r="L46" s="45"/>
      <c r="M46" s="45"/>
      <c r="N46" s="45"/>
    </row>
    <row r="47" spans="1:14" ht="17.25" x14ac:dyDescent="0.4">
      <c r="A47" s="43" t="s">
        <v>23</v>
      </c>
      <c r="B47" s="52" t="s">
        <v>64</v>
      </c>
      <c r="C47" s="52"/>
      <c r="D47" s="37">
        <f t="shared" si="1"/>
        <v>6.9732378439502449</v>
      </c>
      <c r="E47" s="37">
        <f t="shared" si="0"/>
        <v>4.412047543947379</v>
      </c>
      <c r="F47" s="83"/>
      <c r="H47" s="44"/>
      <c r="K47" s="45"/>
      <c r="L47" s="45"/>
      <c r="M47" s="45"/>
      <c r="N47" s="45"/>
    </row>
    <row r="48" spans="1:14" ht="17.25" x14ac:dyDescent="0.4">
      <c r="A48" s="43" t="s">
        <v>38</v>
      </c>
      <c r="B48" s="52" t="s">
        <v>64</v>
      </c>
      <c r="C48" s="52"/>
      <c r="D48" s="37">
        <f t="shared" si="1"/>
        <v>3.2133433848473425</v>
      </c>
      <c r="E48" s="37">
        <f t="shared" si="0"/>
        <v>3.8475593337692811</v>
      </c>
      <c r="F48" s="83"/>
      <c r="H48" s="44"/>
      <c r="K48" s="45"/>
      <c r="L48" s="45"/>
      <c r="M48" s="45"/>
      <c r="N48" s="45"/>
    </row>
    <row r="49" spans="1:14" ht="17.25" x14ac:dyDescent="0.4">
      <c r="A49" s="43" t="s">
        <v>24</v>
      </c>
      <c r="B49" s="52" t="s">
        <v>64</v>
      </c>
      <c r="C49" s="52"/>
      <c r="D49" s="37">
        <f t="shared" si="1"/>
        <v>7.0203543158688273</v>
      </c>
      <c r="E49" s="37">
        <f t="shared" si="0"/>
        <v>15.450821248605608</v>
      </c>
      <c r="F49" s="83"/>
      <c r="H49" s="44"/>
      <c r="K49" s="45"/>
      <c r="L49" s="45"/>
      <c r="M49" s="45"/>
      <c r="N49" s="45"/>
    </row>
    <row r="50" spans="1:14" ht="17.25" x14ac:dyDescent="0.4">
      <c r="A50" s="43" t="s">
        <v>25</v>
      </c>
      <c r="B50" s="52" t="s">
        <v>64</v>
      </c>
      <c r="C50" s="52"/>
      <c r="D50" s="37">
        <f t="shared" si="1"/>
        <v>4.2122125895212967</v>
      </c>
      <c r="E50" s="37">
        <f t="shared" si="0"/>
        <v>11.434973266146093</v>
      </c>
      <c r="F50" s="83"/>
      <c r="H50" s="44"/>
      <c r="K50" s="45"/>
      <c r="L50" s="45"/>
      <c r="M50" s="45"/>
      <c r="N50" s="45"/>
    </row>
    <row r="51" spans="1:14" ht="17.25" x14ac:dyDescent="0.4">
      <c r="A51" s="43" t="s">
        <v>26</v>
      </c>
      <c r="B51" s="52" t="s">
        <v>64</v>
      </c>
      <c r="C51" s="52"/>
      <c r="D51" s="37">
        <f t="shared" si="1"/>
        <v>2.9494911421032795</v>
      </c>
      <c r="E51" s="37">
        <f t="shared" si="0"/>
        <v>2.4204715928761011</v>
      </c>
      <c r="F51" s="83"/>
      <c r="H51" s="44"/>
      <c r="K51" s="45"/>
      <c r="L51" s="45"/>
      <c r="M51" s="45"/>
      <c r="N51" s="45"/>
    </row>
    <row r="52" spans="1:14" ht="17.25" x14ac:dyDescent="0.4">
      <c r="A52" s="43" t="s">
        <v>33</v>
      </c>
      <c r="B52" s="52" t="s">
        <v>64</v>
      </c>
      <c r="C52" s="52"/>
      <c r="D52" s="37">
        <f t="shared" si="1"/>
        <v>3.9954768186958161</v>
      </c>
      <c r="E52" s="37">
        <f t="shared" si="0"/>
        <v>3.3407700888564067</v>
      </c>
      <c r="F52" s="83"/>
      <c r="H52" s="44"/>
      <c r="K52" s="45"/>
      <c r="L52" s="45"/>
      <c r="M52" s="45"/>
      <c r="N52" s="45"/>
    </row>
    <row r="53" spans="1:14" ht="17.25" x14ac:dyDescent="0.4">
      <c r="A53" s="43" t="s">
        <v>4</v>
      </c>
      <c r="B53" s="52" t="s">
        <v>64</v>
      </c>
      <c r="C53" s="52"/>
      <c r="D53" s="37">
        <f t="shared" si="1"/>
        <v>3.5431586882774218</v>
      </c>
      <c r="E53" s="37">
        <f t="shared" si="0"/>
        <v>4.7063122668000155</v>
      </c>
      <c r="F53" s="83"/>
      <c r="H53" s="44"/>
      <c r="K53" s="45"/>
      <c r="L53" s="45"/>
      <c r="M53" s="45"/>
      <c r="N53" s="45"/>
    </row>
    <row r="54" spans="1:14" ht="17.25" x14ac:dyDescent="0.4">
      <c r="A54" s="43" t="s">
        <v>27</v>
      </c>
      <c r="B54" s="52" t="s">
        <v>64</v>
      </c>
      <c r="C54" s="52"/>
      <c r="D54" s="37">
        <f t="shared" si="1"/>
        <v>2.6102525442894837</v>
      </c>
      <c r="E54" s="37">
        <f t="shared" si="0"/>
        <v>1.1607108512520676</v>
      </c>
      <c r="F54" s="83"/>
      <c r="H54" s="44"/>
      <c r="K54" s="45"/>
      <c r="L54" s="45"/>
      <c r="M54" s="45"/>
      <c r="N54" s="45"/>
    </row>
    <row r="55" spans="1:14" ht="17.25" x14ac:dyDescent="0.4">
      <c r="A55" s="43" t="s">
        <v>76</v>
      </c>
      <c r="B55" s="52" t="s">
        <v>64</v>
      </c>
      <c r="C55" s="52"/>
      <c r="D55" s="37">
        <f t="shared" si="1"/>
        <v>0.4240482472672446</v>
      </c>
      <c r="E55" s="37">
        <f t="shared" si="0"/>
        <v>0.17405854521675579</v>
      </c>
      <c r="F55" s="83"/>
      <c r="H55" s="44"/>
      <c r="K55" s="45"/>
      <c r="L55" s="45"/>
      <c r="M55" s="45"/>
      <c r="N55" s="45"/>
    </row>
    <row r="56" spans="1:14" ht="17.25" x14ac:dyDescent="0.4">
      <c r="A56" s="43" t="s">
        <v>31</v>
      </c>
      <c r="B56" s="52" t="s">
        <v>64</v>
      </c>
      <c r="C56" s="52"/>
      <c r="D56" s="37">
        <f t="shared" si="1"/>
        <v>0.97059932152280437</v>
      </c>
      <c r="E56" s="37">
        <f t="shared" si="0"/>
        <v>2.0358118244412817</v>
      </c>
      <c r="F56" s="83"/>
      <c r="H56" s="44"/>
      <c r="K56" s="45"/>
      <c r="L56" s="45"/>
      <c r="M56" s="45"/>
      <c r="N56" s="45"/>
    </row>
    <row r="57" spans="1:14" ht="17.25" x14ac:dyDescent="0.4">
      <c r="A57" s="43" t="s">
        <v>30</v>
      </c>
      <c r="B57" s="52" t="s">
        <v>64</v>
      </c>
      <c r="C57" s="52"/>
      <c r="D57" s="37">
        <f t="shared" si="1"/>
        <v>1.0177157934413872</v>
      </c>
      <c r="E57" s="37">
        <f t="shared" si="0"/>
        <v>0.69911912913028429</v>
      </c>
      <c r="F57" s="83"/>
      <c r="G57" s="15"/>
      <c r="H57" s="44"/>
      <c r="K57" s="45"/>
      <c r="L57" s="45"/>
      <c r="M57" s="45"/>
      <c r="N57" s="45"/>
    </row>
    <row r="58" spans="1:14" ht="17.25" x14ac:dyDescent="0.4">
      <c r="A58" s="47" t="s">
        <v>40</v>
      </c>
      <c r="B58" s="52" t="s">
        <v>64</v>
      </c>
      <c r="C58" s="57">
        <v>1</v>
      </c>
      <c r="D58" s="37">
        <f t="shared" si="1"/>
        <v>3.1285337353938938</v>
      </c>
      <c r="E58" s="37">
        <f t="shared" si="0"/>
        <v>2.6579989998846019</v>
      </c>
      <c r="F58" s="83"/>
      <c r="H58" s="44"/>
      <c r="K58" s="45"/>
      <c r="L58" s="45"/>
      <c r="M58" s="45"/>
      <c r="N58" s="45"/>
    </row>
    <row r="59" spans="1:14" ht="17.25" x14ac:dyDescent="0.4">
      <c r="A59" s="43" t="s">
        <v>28</v>
      </c>
      <c r="B59" s="52" t="s">
        <v>64</v>
      </c>
      <c r="C59" s="52"/>
      <c r="D59" s="37">
        <f t="shared" si="1"/>
        <v>5.2205050885789674</v>
      </c>
      <c r="E59" s="37">
        <f t="shared" si="0"/>
        <v>5.1246297649728811</v>
      </c>
      <c r="F59" s="83"/>
      <c r="H59" s="44"/>
      <c r="K59" s="45"/>
      <c r="L59" s="45"/>
      <c r="M59" s="45"/>
      <c r="N59" s="45"/>
    </row>
    <row r="60" spans="1:14" ht="17.25" x14ac:dyDescent="0.4">
      <c r="A60" s="43" t="s">
        <v>5</v>
      </c>
      <c r="B60" s="52" t="s">
        <v>64</v>
      </c>
      <c r="C60" s="52"/>
      <c r="D60" s="37">
        <f t="shared" si="1"/>
        <v>1.9035054655107426</v>
      </c>
      <c r="E60" s="37">
        <f t="shared" si="0"/>
        <v>1.9050275031734432</v>
      </c>
      <c r="F60" s="83"/>
      <c r="H60" s="44"/>
      <c r="K60" s="45"/>
      <c r="L60" s="45"/>
      <c r="M60" s="45"/>
      <c r="N60" s="45"/>
    </row>
    <row r="61" spans="1:14" ht="17.25" x14ac:dyDescent="0.4">
      <c r="A61" s="43" t="s">
        <v>29</v>
      </c>
      <c r="B61" s="52" t="s">
        <v>64</v>
      </c>
      <c r="C61" s="52"/>
      <c r="D61" s="37">
        <f t="shared" si="1"/>
        <v>1.6961929890689784</v>
      </c>
      <c r="E61" s="37">
        <f t="shared" si="0"/>
        <v>1.8886794630149633</v>
      </c>
      <c r="F61" s="83"/>
      <c r="H61" s="44"/>
      <c r="K61" s="45"/>
      <c r="L61" s="45"/>
      <c r="M61" s="45"/>
      <c r="N61" s="45"/>
    </row>
    <row r="62" spans="1:14" ht="17.25" x14ac:dyDescent="0.4">
      <c r="A62" s="43" t="s">
        <v>6</v>
      </c>
      <c r="B62" s="52" t="s">
        <v>64</v>
      </c>
      <c r="C62" s="52"/>
      <c r="D62" s="37">
        <f t="shared" si="1"/>
        <v>4.014323407463249</v>
      </c>
      <c r="E62" s="37">
        <f t="shared" si="0"/>
        <v>3.1878678309035657</v>
      </c>
      <c r="F62" s="83"/>
      <c r="H62" s="44"/>
      <c r="K62" s="45"/>
      <c r="L62" s="45"/>
      <c r="M62" s="45"/>
      <c r="N62" s="45"/>
    </row>
    <row r="63" spans="1:14" ht="17.25" x14ac:dyDescent="0.4">
      <c r="A63" s="19" t="s">
        <v>32</v>
      </c>
      <c r="B63" s="52" t="s">
        <v>64</v>
      </c>
      <c r="C63" s="17"/>
      <c r="D63" s="37">
        <f t="shared" si="1"/>
        <v>3.6279683377308709</v>
      </c>
      <c r="E63" s="37">
        <f t="shared" si="0"/>
        <v>4.1581720967803975</v>
      </c>
      <c r="F63" s="83"/>
      <c r="H63" s="44"/>
      <c r="I63" s="45"/>
      <c r="K63" s="45"/>
      <c r="L63" s="45"/>
      <c r="M63" s="45"/>
      <c r="N63" s="45"/>
    </row>
    <row r="64" spans="1:14" x14ac:dyDescent="0.4">
      <c r="A64" s="47" t="s">
        <v>80</v>
      </c>
      <c r="B64" s="57"/>
      <c r="C64" s="57"/>
      <c r="D64" s="103"/>
      <c r="E64" s="103"/>
    </row>
    <row r="65" spans="1:9" x14ac:dyDescent="0.4">
      <c r="A65" s="53" t="s">
        <v>56</v>
      </c>
      <c r="B65" s="53"/>
      <c r="C65" s="49"/>
    </row>
    <row r="66" spans="1:9" x14ac:dyDescent="0.4">
      <c r="A66" s="106" t="s">
        <v>91</v>
      </c>
      <c r="B66" s="53"/>
      <c r="C66" s="49"/>
    </row>
    <row r="67" spans="1:9" x14ac:dyDescent="0.4">
      <c r="A67" s="53" t="s">
        <v>58</v>
      </c>
      <c r="B67" s="53"/>
      <c r="C67" s="49"/>
    </row>
    <row r="68" spans="1:9" x14ac:dyDescent="0.4">
      <c r="A68" s="53" t="s">
        <v>54</v>
      </c>
      <c r="B68" s="53"/>
      <c r="C68" s="49"/>
    </row>
    <row r="69" spans="1:9" x14ac:dyDescent="0.4">
      <c r="A69" s="21" t="s">
        <v>41</v>
      </c>
      <c r="B69" s="21"/>
      <c r="C69" s="51"/>
      <c r="F69" s="48"/>
    </row>
    <row r="70" spans="1:9" x14ac:dyDescent="0.4">
      <c r="A70" s="53" t="s">
        <v>35</v>
      </c>
      <c r="B70" s="53"/>
      <c r="C70" s="49"/>
    </row>
    <row r="71" spans="1:9" x14ac:dyDescent="0.4">
      <c r="A71" s="35" t="s">
        <v>79</v>
      </c>
      <c r="B71" s="35"/>
      <c r="C71" s="35"/>
      <c r="F71" s="42"/>
      <c r="G71" s="13"/>
      <c r="I71" s="42"/>
    </row>
    <row r="72" spans="1:9" x14ac:dyDescent="0.4">
      <c r="A72" s="35"/>
      <c r="B72" s="35"/>
      <c r="C72" s="35"/>
      <c r="F72" s="42"/>
      <c r="G72" s="13"/>
      <c r="I72" s="42"/>
    </row>
    <row r="73" spans="1:9" x14ac:dyDescent="0.4">
      <c r="A73" s="35"/>
      <c r="B73" s="35"/>
      <c r="C73" s="35"/>
      <c r="F73" s="42"/>
      <c r="G73" s="13"/>
      <c r="I73" s="42"/>
    </row>
    <row r="74" spans="1:9" x14ac:dyDescent="0.4">
      <c r="A74" s="35"/>
      <c r="B74" s="35"/>
      <c r="C74" s="35"/>
      <c r="F74" s="42"/>
      <c r="G74" s="13"/>
      <c r="I74" s="42"/>
    </row>
    <row r="75" spans="1:9" x14ac:dyDescent="0.4">
      <c r="A75" s="19"/>
      <c r="B75" s="19"/>
      <c r="C75" s="19"/>
      <c r="F75" s="42"/>
      <c r="G75" s="13"/>
      <c r="I75" s="42"/>
    </row>
    <row r="76" spans="1:9" x14ac:dyDescent="0.4">
      <c r="A76" s="19"/>
      <c r="B76" s="19"/>
      <c r="C76" s="19"/>
      <c r="F76" s="42"/>
      <c r="G76" s="13"/>
      <c r="I76" s="42"/>
    </row>
    <row r="77" spans="1:9" x14ac:dyDescent="0.4">
      <c r="A77" s="19"/>
      <c r="B77" s="19"/>
      <c r="C77" s="19"/>
      <c r="F77" s="42"/>
      <c r="G77" s="13"/>
      <c r="I77" s="42"/>
    </row>
    <row r="78" spans="1:9" x14ac:dyDescent="0.4">
      <c r="F78" s="42"/>
      <c r="G78" s="13"/>
      <c r="I78" s="42"/>
    </row>
    <row r="79" spans="1:9" x14ac:dyDescent="0.4">
      <c r="F79" s="42"/>
      <c r="G79" s="13"/>
      <c r="I79" s="42"/>
    </row>
    <row r="80" spans="1:9" x14ac:dyDescent="0.4">
      <c r="F80" s="42"/>
      <c r="G80" s="13"/>
      <c r="I80" s="42"/>
    </row>
    <row r="81" spans="6:9" x14ac:dyDescent="0.4">
      <c r="F81" s="42"/>
      <c r="G81" s="13"/>
      <c r="I81" s="42"/>
    </row>
    <row r="82" spans="6:9" x14ac:dyDescent="0.4">
      <c r="F82" s="42"/>
      <c r="G82" s="13"/>
      <c r="I82" s="42"/>
    </row>
    <row r="83" spans="6:9" x14ac:dyDescent="0.4">
      <c r="F83" s="42"/>
      <c r="G83" s="13"/>
      <c r="I83" s="42"/>
    </row>
    <row r="84" spans="6:9" x14ac:dyDescent="0.4">
      <c r="F84" s="42"/>
      <c r="G84" s="13"/>
      <c r="I84" s="42"/>
    </row>
    <row r="85" spans="6:9" x14ac:dyDescent="0.4">
      <c r="F85" s="42"/>
      <c r="G85" s="13"/>
      <c r="I85" s="42"/>
    </row>
    <row r="86" spans="6:9" x14ac:dyDescent="0.4">
      <c r="F86" s="42"/>
      <c r="G86" s="13"/>
      <c r="I86" s="42"/>
    </row>
    <row r="87" spans="6:9" x14ac:dyDescent="0.4">
      <c r="F87" s="42"/>
      <c r="G87" s="13"/>
      <c r="I87" s="42"/>
    </row>
    <row r="88" spans="6:9" x14ac:dyDescent="0.4">
      <c r="F88" s="42"/>
      <c r="G88" s="13"/>
      <c r="I88" s="42"/>
    </row>
    <row r="89" spans="6:9" x14ac:dyDescent="0.4">
      <c r="F89" s="42"/>
      <c r="G89" s="13"/>
      <c r="I89" s="42"/>
    </row>
    <row r="90" spans="6:9" x14ac:dyDescent="0.4">
      <c r="F90" s="42"/>
      <c r="G90" s="13"/>
      <c r="I90" s="42"/>
    </row>
    <row r="91" spans="6:9" x14ac:dyDescent="0.4">
      <c r="F91" s="42"/>
      <c r="G91" s="13"/>
      <c r="I91" s="42"/>
    </row>
    <row r="92" spans="6:9" x14ac:dyDescent="0.4">
      <c r="F92" s="42"/>
      <c r="G92" s="13"/>
      <c r="I92" s="42"/>
    </row>
    <row r="93" spans="6:9" x14ac:dyDescent="0.4">
      <c r="G93" s="13"/>
    </row>
    <row r="94" spans="6:9" x14ac:dyDescent="0.4">
      <c r="F94" s="50"/>
      <c r="G94" s="13"/>
      <c r="I94" s="50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ignoredErrors>
    <ignoredError sqref="D36:E36" calculatedColumn="1"/>
  </ignoredErrors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92D050"/>
  </sheetPr>
  <dimension ref="A1:H33"/>
  <sheetViews>
    <sheetView zoomScale="120" zoomScaleNormal="120" workbookViewId="0"/>
  </sheetViews>
  <sheetFormatPr baseColWidth="10" defaultRowHeight="16.5" x14ac:dyDescent="0.4"/>
  <cols>
    <col min="1" max="1" width="29.6640625" style="5" customWidth="1"/>
    <col min="2" max="2" width="10.6640625" style="5" customWidth="1"/>
    <col min="3" max="3" width="10.33203125" style="5" customWidth="1"/>
    <col min="4" max="4" width="20.6640625" style="5" customWidth="1"/>
    <col min="5" max="5" width="21.33203125" style="5" customWidth="1"/>
    <col min="6" max="6" width="29.33203125" style="5" customWidth="1"/>
    <col min="7" max="16384" width="12" style="5"/>
  </cols>
  <sheetData>
    <row r="1" spans="1:8" ht="20.25" x14ac:dyDescent="0.4">
      <c r="A1" s="1" t="s">
        <v>34</v>
      </c>
      <c r="B1" s="1"/>
      <c r="C1" s="1"/>
      <c r="D1" s="1"/>
      <c r="E1" s="1"/>
      <c r="F1" s="1"/>
      <c r="G1" s="3"/>
      <c r="H1" s="4"/>
    </row>
    <row r="2" spans="1:8" ht="20.25" x14ac:dyDescent="0.4">
      <c r="A2" s="6" t="s">
        <v>48</v>
      </c>
      <c r="B2" s="6"/>
      <c r="C2" s="1"/>
      <c r="D2" s="1"/>
      <c r="E2" s="1"/>
      <c r="F2" s="1"/>
      <c r="G2" s="3"/>
      <c r="H2" s="4"/>
    </row>
    <row r="3" spans="1:8" ht="20.25" x14ac:dyDescent="0.4">
      <c r="A3" s="6" t="s">
        <v>36</v>
      </c>
      <c r="B3" s="6"/>
      <c r="C3" s="1"/>
      <c r="D3" s="1"/>
      <c r="E3" s="1"/>
      <c r="F3" s="1"/>
      <c r="G3" s="3"/>
      <c r="H3" s="4"/>
    </row>
    <row r="4" spans="1:8" x14ac:dyDescent="0.4">
      <c r="A4" s="60" t="s">
        <v>67</v>
      </c>
      <c r="B4" s="60"/>
      <c r="C4" s="66"/>
      <c r="D4" s="66"/>
      <c r="E4" s="66"/>
      <c r="F4" s="59"/>
      <c r="G4" s="21"/>
    </row>
    <row r="5" spans="1:8" ht="18.75" customHeight="1" x14ac:dyDescent="0.4">
      <c r="A5" s="93" t="s">
        <v>16</v>
      </c>
      <c r="B5" s="90" t="s">
        <v>55</v>
      </c>
      <c r="C5" s="94" t="s">
        <v>37</v>
      </c>
      <c r="D5" s="94" t="s">
        <v>49</v>
      </c>
      <c r="E5" s="94" t="s">
        <v>51</v>
      </c>
      <c r="F5" s="91" t="s">
        <v>81</v>
      </c>
      <c r="G5" s="102"/>
    </row>
    <row r="6" spans="1:8" x14ac:dyDescent="0.4">
      <c r="A6" s="61">
        <v>1</v>
      </c>
      <c r="B6" s="61"/>
      <c r="C6" s="22"/>
      <c r="D6" s="23">
        <v>1709</v>
      </c>
      <c r="E6" s="23">
        <v>1709</v>
      </c>
      <c r="F6" s="92">
        <v>1</v>
      </c>
    </row>
    <row r="7" spans="1:8" x14ac:dyDescent="0.4">
      <c r="A7" s="62" t="s">
        <v>42</v>
      </c>
      <c r="B7" s="62"/>
      <c r="C7" s="24"/>
      <c r="D7" s="23">
        <v>3279</v>
      </c>
      <c r="E7" s="23">
        <v>14511</v>
      </c>
      <c r="F7" s="92">
        <v>4.43</v>
      </c>
    </row>
    <row r="8" spans="1:8" x14ac:dyDescent="0.4">
      <c r="A8" s="63" t="s">
        <v>43</v>
      </c>
      <c r="B8" s="63"/>
      <c r="C8" s="25"/>
      <c r="D8" s="23">
        <v>724</v>
      </c>
      <c r="E8" s="23">
        <v>10649</v>
      </c>
      <c r="F8" s="92">
        <v>14.71</v>
      </c>
    </row>
    <row r="9" spans="1:8" x14ac:dyDescent="0.4">
      <c r="A9" s="64" t="s">
        <v>44</v>
      </c>
      <c r="B9" s="64"/>
      <c r="C9" s="26"/>
      <c r="D9" s="23">
        <v>577</v>
      </c>
      <c r="E9" s="23">
        <v>18132</v>
      </c>
      <c r="F9" s="92">
        <v>31.42</v>
      </c>
    </row>
    <row r="10" spans="1:8" x14ac:dyDescent="0.4">
      <c r="A10" s="64" t="s">
        <v>45</v>
      </c>
      <c r="B10" s="64"/>
      <c r="C10" s="26"/>
      <c r="D10" s="23">
        <v>200</v>
      </c>
      <c r="E10" s="23">
        <v>13876</v>
      </c>
      <c r="F10" s="92">
        <v>69.38</v>
      </c>
    </row>
    <row r="11" spans="1:8" x14ac:dyDescent="0.4">
      <c r="A11" s="64" t="s">
        <v>46</v>
      </c>
      <c r="B11" s="64"/>
      <c r="C11" s="26"/>
      <c r="D11" s="23">
        <v>137</v>
      </c>
      <c r="E11" s="23">
        <v>19215</v>
      </c>
      <c r="F11" s="92">
        <v>140.26</v>
      </c>
    </row>
    <row r="12" spans="1:8" x14ac:dyDescent="0.4">
      <c r="A12" s="64" t="s">
        <v>47</v>
      </c>
      <c r="B12" s="64"/>
      <c r="C12" s="26"/>
      <c r="D12" s="23">
        <v>52</v>
      </c>
      <c r="E12" s="23">
        <v>21407</v>
      </c>
      <c r="F12" s="92">
        <v>411.67</v>
      </c>
    </row>
    <row r="13" spans="1:8" s="7" customFormat="1" ht="14.25" x14ac:dyDescent="0.3">
      <c r="A13" s="67" t="s">
        <v>0</v>
      </c>
      <c r="B13" s="67"/>
      <c r="C13" s="68"/>
      <c r="D13" s="69">
        <v>6678</v>
      </c>
      <c r="E13" s="69">
        <v>99499</v>
      </c>
      <c r="F13" s="71"/>
    </row>
    <row r="14" spans="1:8" s="7" customFormat="1" x14ac:dyDescent="0.4">
      <c r="A14" s="60" t="s">
        <v>68</v>
      </c>
      <c r="B14" s="72"/>
      <c r="C14" s="72"/>
      <c r="D14" s="73"/>
      <c r="E14" s="74"/>
      <c r="F14" s="77"/>
    </row>
    <row r="15" spans="1:8" ht="18.75" customHeight="1" x14ac:dyDescent="0.4">
      <c r="A15" s="93" t="s">
        <v>16</v>
      </c>
      <c r="B15" s="90" t="s">
        <v>55</v>
      </c>
      <c r="C15" s="94" t="s">
        <v>37</v>
      </c>
      <c r="D15" s="95" t="s">
        <v>65</v>
      </c>
      <c r="E15" s="91" t="s">
        <v>66</v>
      </c>
      <c r="F15" s="19"/>
    </row>
    <row r="16" spans="1:8" x14ac:dyDescent="0.4">
      <c r="A16" s="61">
        <v>1</v>
      </c>
      <c r="B16" s="75" t="s">
        <v>64</v>
      </c>
      <c r="C16" s="22"/>
      <c r="D16" s="37">
        <v>25.59</v>
      </c>
      <c r="E16" s="37">
        <v>1.72</v>
      </c>
    </row>
    <row r="17" spans="1:7" x14ac:dyDescent="0.4">
      <c r="A17" s="62" t="s">
        <v>42</v>
      </c>
      <c r="B17" s="75" t="s">
        <v>64</v>
      </c>
      <c r="C17" s="24"/>
      <c r="D17" s="37">
        <v>49.11</v>
      </c>
      <c r="E17" s="37">
        <v>14.58</v>
      </c>
    </row>
    <row r="18" spans="1:7" x14ac:dyDescent="0.4">
      <c r="A18" s="63" t="s">
        <v>43</v>
      </c>
      <c r="B18" s="75" t="s">
        <v>64</v>
      </c>
      <c r="C18" s="25"/>
      <c r="D18" s="37">
        <v>10.84</v>
      </c>
      <c r="E18" s="37">
        <v>10.71</v>
      </c>
    </row>
    <row r="19" spans="1:7" x14ac:dyDescent="0.4">
      <c r="A19" s="64" t="s">
        <v>44</v>
      </c>
      <c r="B19" s="75" t="s">
        <v>64</v>
      </c>
      <c r="C19" s="26"/>
      <c r="D19" s="37">
        <v>8.64</v>
      </c>
      <c r="E19" s="37">
        <v>18.22</v>
      </c>
    </row>
    <row r="20" spans="1:7" x14ac:dyDescent="0.4">
      <c r="A20" s="64" t="s">
        <v>45</v>
      </c>
      <c r="B20" s="75" t="s">
        <v>64</v>
      </c>
      <c r="C20" s="26"/>
      <c r="D20" s="37">
        <v>2.99</v>
      </c>
      <c r="E20" s="37">
        <v>13.95</v>
      </c>
    </row>
    <row r="21" spans="1:7" x14ac:dyDescent="0.4">
      <c r="A21" s="64" t="s">
        <v>46</v>
      </c>
      <c r="B21" s="75" t="s">
        <v>64</v>
      </c>
      <c r="C21" s="26"/>
      <c r="D21" s="37">
        <v>2.0499999999999998</v>
      </c>
      <c r="E21" s="37">
        <v>19.309999999999999</v>
      </c>
    </row>
    <row r="22" spans="1:7" x14ac:dyDescent="0.4">
      <c r="A22" s="64" t="s">
        <v>47</v>
      </c>
      <c r="B22" s="75" t="s">
        <v>64</v>
      </c>
      <c r="C22" s="26"/>
      <c r="D22" s="37">
        <v>0.78</v>
      </c>
      <c r="E22" s="37">
        <v>21.51</v>
      </c>
    </row>
    <row r="23" spans="1:7" s="7" customFormat="1" x14ac:dyDescent="0.4">
      <c r="A23" s="67" t="s">
        <v>0</v>
      </c>
      <c r="B23" s="100" t="s">
        <v>64</v>
      </c>
      <c r="C23" s="68"/>
      <c r="D23" s="70">
        <v>99.99</v>
      </c>
      <c r="E23" s="70">
        <v>99.9</v>
      </c>
    </row>
    <row r="24" spans="1:7" x14ac:dyDescent="0.4">
      <c r="A24" s="64" t="s">
        <v>80</v>
      </c>
      <c r="B24" s="75"/>
      <c r="C24" s="26"/>
      <c r="D24" s="37"/>
      <c r="E24" s="37"/>
      <c r="F24" s="19"/>
    </row>
    <row r="25" spans="1:7" x14ac:dyDescent="0.4">
      <c r="A25" s="53" t="s">
        <v>56</v>
      </c>
      <c r="B25" s="53"/>
      <c r="C25" s="10"/>
      <c r="D25" s="19"/>
      <c r="E25" s="19"/>
      <c r="F25" s="19"/>
    </row>
    <row r="26" spans="1:7" x14ac:dyDescent="0.4">
      <c r="A26" s="65" t="s">
        <v>89</v>
      </c>
      <c r="B26" s="53"/>
      <c r="C26" s="10"/>
      <c r="D26" s="19"/>
      <c r="E26" s="19"/>
      <c r="F26" s="19"/>
    </row>
    <row r="27" spans="1:7" x14ac:dyDescent="0.4">
      <c r="A27" s="21" t="s">
        <v>41</v>
      </c>
      <c r="B27" s="21"/>
    </row>
    <row r="28" spans="1:7" x14ac:dyDescent="0.4">
      <c r="A28" s="53" t="s">
        <v>35</v>
      </c>
      <c r="B28" s="53"/>
    </row>
    <row r="29" spans="1:7" x14ac:dyDescent="0.4">
      <c r="D29" s="29"/>
      <c r="E29" s="27"/>
      <c r="G29" s="28"/>
    </row>
    <row r="30" spans="1:7" x14ac:dyDescent="0.4">
      <c r="E30" s="29"/>
      <c r="G30" s="31"/>
    </row>
    <row r="33" spans="4:4" x14ac:dyDescent="0.4">
      <c r="D33" s="32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92D050"/>
  </sheetPr>
  <dimension ref="A1:F36"/>
  <sheetViews>
    <sheetView zoomScale="120" zoomScaleNormal="120" workbookViewId="0"/>
  </sheetViews>
  <sheetFormatPr baseColWidth="10" defaultRowHeight="16.5" x14ac:dyDescent="0.4"/>
  <cols>
    <col min="1" max="1" width="27.5" style="5" customWidth="1"/>
    <col min="2" max="2" width="12.1640625" style="5" customWidth="1"/>
    <col min="3" max="3" width="9.83203125" style="5" customWidth="1"/>
    <col min="4" max="4" width="20.6640625" style="5" customWidth="1"/>
    <col min="5" max="5" width="23.6640625" style="5" customWidth="1"/>
    <col min="6" max="6" width="28.5" style="5" customWidth="1"/>
    <col min="7" max="16384" width="12" style="5"/>
  </cols>
  <sheetData>
    <row r="1" spans="1:6" ht="18" x14ac:dyDescent="0.4">
      <c r="A1" s="1" t="s">
        <v>34</v>
      </c>
      <c r="B1" s="1"/>
      <c r="C1" s="1"/>
      <c r="D1" s="2"/>
      <c r="E1" s="2"/>
      <c r="F1" s="2"/>
    </row>
    <row r="2" spans="1:6" x14ac:dyDescent="0.4">
      <c r="A2" s="6" t="s">
        <v>48</v>
      </c>
      <c r="B2" s="6"/>
      <c r="C2" s="6"/>
      <c r="D2" s="2"/>
      <c r="E2" s="2"/>
      <c r="F2" s="2"/>
    </row>
    <row r="3" spans="1:6" x14ac:dyDescent="0.4">
      <c r="A3" s="6" t="s">
        <v>36</v>
      </c>
      <c r="B3" s="6"/>
      <c r="C3" s="6"/>
      <c r="D3" s="2"/>
      <c r="E3" s="2"/>
      <c r="F3" s="2"/>
    </row>
    <row r="4" spans="1:6" x14ac:dyDescent="0.4">
      <c r="A4" s="60" t="s">
        <v>69</v>
      </c>
      <c r="B4" s="60"/>
      <c r="C4" s="60"/>
      <c r="D4" s="60"/>
      <c r="E4" s="60"/>
      <c r="F4" s="60"/>
    </row>
    <row r="5" spans="1:6" x14ac:dyDescent="0.4">
      <c r="A5" s="94" t="s">
        <v>15</v>
      </c>
      <c r="B5" s="94" t="s">
        <v>55</v>
      </c>
      <c r="C5" s="94" t="s">
        <v>37</v>
      </c>
      <c r="D5" s="94" t="s">
        <v>49</v>
      </c>
      <c r="E5" s="94" t="s">
        <v>51</v>
      </c>
      <c r="F5" s="91" t="s">
        <v>16</v>
      </c>
    </row>
    <row r="6" spans="1:6" x14ac:dyDescent="0.4">
      <c r="A6" s="19" t="s">
        <v>7</v>
      </c>
      <c r="B6" s="19"/>
      <c r="C6" s="19"/>
      <c r="D6" s="36">
        <v>827</v>
      </c>
      <c r="E6" s="36">
        <v>5940</v>
      </c>
      <c r="F6" s="96">
        <v>25.85</v>
      </c>
    </row>
    <row r="7" spans="1:6" x14ac:dyDescent="0.4">
      <c r="A7" s="19" t="s">
        <v>8</v>
      </c>
      <c r="B7" s="19"/>
      <c r="C7" s="19"/>
      <c r="D7" s="36">
        <v>2238</v>
      </c>
      <c r="E7" s="36">
        <v>22522</v>
      </c>
      <c r="F7" s="96">
        <v>10.06</v>
      </c>
    </row>
    <row r="8" spans="1:6" x14ac:dyDescent="0.4">
      <c r="A8" s="19" t="s">
        <v>9</v>
      </c>
      <c r="B8" s="19"/>
      <c r="C8" s="19"/>
      <c r="D8" s="36">
        <v>1495</v>
      </c>
      <c r="E8" s="36">
        <v>22849</v>
      </c>
      <c r="F8" s="96">
        <v>15.28</v>
      </c>
    </row>
    <row r="9" spans="1:6" x14ac:dyDescent="0.4">
      <c r="A9" s="19" t="s">
        <v>10</v>
      </c>
      <c r="B9" s="19"/>
      <c r="C9" s="19"/>
      <c r="D9" s="36">
        <v>332</v>
      </c>
      <c r="E9" s="36">
        <v>3932</v>
      </c>
      <c r="F9" s="96">
        <v>11.84</v>
      </c>
    </row>
    <row r="10" spans="1:6" x14ac:dyDescent="0.4">
      <c r="A10" s="19" t="s">
        <v>11</v>
      </c>
      <c r="B10" s="19"/>
      <c r="C10" s="19"/>
      <c r="D10" s="36">
        <v>222</v>
      </c>
      <c r="E10" s="36">
        <v>2544</v>
      </c>
      <c r="F10" s="96">
        <v>25.42</v>
      </c>
    </row>
    <row r="11" spans="1:6" x14ac:dyDescent="0.4">
      <c r="A11" s="19" t="s">
        <v>12</v>
      </c>
      <c r="B11" s="19"/>
      <c r="C11" s="19"/>
      <c r="D11" s="36">
        <v>1217</v>
      </c>
      <c r="E11" s="36">
        <v>35436</v>
      </c>
      <c r="F11" s="96">
        <v>29.12</v>
      </c>
    </row>
    <row r="12" spans="1:6" x14ac:dyDescent="0.4">
      <c r="A12" s="19" t="s">
        <v>13</v>
      </c>
      <c r="B12" s="19"/>
      <c r="C12" s="19"/>
      <c r="D12" s="36">
        <v>347</v>
      </c>
      <c r="E12" s="36">
        <v>6276</v>
      </c>
      <c r="F12" s="96">
        <v>78.58</v>
      </c>
    </row>
    <row r="13" spans="1:6" x14ac:dyDescent="0.4">
      <c r="A13" s="67" t="s">
        <v>71</v>
      </c>
      <c r="B13" s="67"/>
      <c r="C13" s="67"/>
      <c r="D13" s="78">
        <v>6678</v>
      </c>
      <c r="E13" s="78">
        <v>99499</v>
      </c>
      <c r="F13" s="80"/>
    </row>
    <row r="14" spans="1:6" x14ac:dyDescent="0.4">
      <c r="A14" s="60" t="s">
        <v>70</v>
      </c>
      <c r="B14" s="60"/>
      <c r="C14" s="60"/>
      <c r="D14" s="60"/>
      <c r="E14" s="60"/>
      <c r="F14" s="76"/>
    </row>
    <row r="15" spans="1:6" x14ac:dyDescent="0.4">
      <c r="A15" s="97" t="s">
        <v>15</v>
      </c>
      <c r="B15" s="94" t="s">
        <v>55</v>
      </c>
      <c r="C15" s="94" t="s">
        <v>37</v>
      </c>
      <c r="D15" s="95" t="s">
        <v>65</v>
      </c>
      <c r="E15" s="91" t="s">
        <v>66</v>
      </c>
      <c r="F15" s="81"/>
    </row>
    <row r="16" spans="1:6" x14ac:dyDescent="0.4">
      <c r="A16" s="19" t="s">
        <v>7</v>
      </c>
      <c r="B16" s="17" t="s">
        <v>64</v>
      </c>
      <c r="C16" s="19"/>
      <c r="D16" s="37">
        <v>12.39</v>
      </c>
      <c r="E16" s="37">
        <v>5.97</v>
      </c>
      <c r="F16" s="36"/>
    </row>
    <row r="17" spans="1:6" x14ac:dyDescent="0.4">
      <c r="A17" s="19" t="s">
        <v>8</v>
      </c>
      <c r="B17" s="17" t="s">
        <v>64</v>
      </c>
      <c r="C17" s="19"/>
      <c r="D17" s="37">
        <v>33.520000000000003</v>
      </c>
      <c r="E17" s="37">
        <v>22.64</v>
      </c>
      <c r="F17" s="36"/>
    </row>
    <row r="18" spans="1:6" x14ac:dyDescent="0.4">
      <c r="A18" s="19" t="s">
        <v>9</v>
      </c>
      <c r="B18" s="17" t="s">
        <v>64</v>
      </c>
      <c r="C18" s="19"/>
      <c r="D18" s="37">
        <v>22.39</v>
      </c>
      <c r="E18" s="37">
        <v>22.96</v>
      </c>
      <c r="F18" s="36"/>
    </row>
    <row r="19" spans="1:6" x14ac:dyDescent="0.4">
      <c r="A19" s="19" t="s">
        <v>10</v>
      </c>
      <c r="B19" s="17" t="s">
        <v>64</v>
      </c>
      <c r="C19" s="19"/>
      <c r="D19" s="37">
        <v>4.97</v>
      </c>
      <c r="E19" s="37">
        <v>3.95</v>
      </c>
      <c r="F19" s="36"/>
    </row>
    <row r="20" spans="1:6" x14ac:dyDescent="0.4">
      <c r="A20" s="19" t="s">
        <v>11</v>
      </c>
      <c r="B20" s="17" t="s">
        <v>64</v>
      </c>
      <c r="C20" s="19"/>
      <c r="D20" s="37">
        <v>3.32</v>
      </c>
      <c r="E20" s="37">
        <v>2.56</v>
      </c>
      <c r="F20" s="36"/>
    </row>
    <row r="21" spans="1:6" x14ac:dyDescent="0.4">
      <c r="A21" s="19" t="s">
        <v>12</v>
      </c>
      <c r="B21" s="17" t="s">
        <v>64</v>
      </c>
      <c r="C21" s="19"/>
      <c r="D21" s="37">
        <v>18.23</v>
      </c>
      <c r="E21" s="37">
        <v>35.61</v>
      </c>
      <c r="F21" s="36"/>
    </row>
    <row r="22" spans="1:6" x14ac:dyDescent="0.4">
      <c r="A22" s="19" t="s">
        <v>13</v>
      </c>
      <c r="B22" s="17" t="s">
        <v>64</v>
      </c>
      <c r="C22" s="19"/>
      <c r="D22" s="37">
        <v>5.18</v>
      </c>
      <c r="E22" s="37">
        <v>6.31</v>
      </c>
      <c r="F22" s="36"/>
    </row>
    <row r="23" spans="1:6" x14ac:dyDescent="0.4">
      <c r="A23" s="67" t="s">
        <v>71</v>
      </c>
      <c r="B23" s="101" t="s">
        <v>64</v>
      </c>
      <c r="C23" s="67"/>
      <c r="D23" s="79">
        <v>100</v>
      </c>
      <c r="E23" s="79">
        <v>100</v>
      </c>
      <c r="F23" s="78"/>
    </row>
    <row r="24" spans="1:6" x14ac:dyDescent="0.4">
      <c r="A24" s="53" t="s">
        <v>80</v>
      </c>
      <c r="B24" s="26"/>
      <c r="C24" s="53"/>
      <c r="D24" s="37"/>
      <c r="E24" s="37"/>
      <c r="F24" s="19"/>
    </row>
    <row r="25" spans="1:6" x14ac:dyDescent="0.4">
      <c r="A25" s="53" t="s">
        <v>57</v>
      </c>
      <c r="B25" s="53"/>
      <c r="C25" s="53"/>
      <c r="D25" s="19"/>
      <c r="E25" s="19"/>
      <c r="F25" s="19"/>
    </row>
    <row r="26" spans="1:6" x14ac:dyDescent="0.4">
      <c r="A26" s="65" t="s">
        <v>74</v>
      </c>
      <c r="B26" s="53"/>
      <c r="C26" s="53"/>
      <c r="D26" s="19"/>
      <c r="E26" s="19"/>
      <c r="F26" s="19"/>
    </row>
    <row r="27" spans="1:6" x14ac:dyDescent="0.4">
      <c r="A27" s="21" t="s">
        <v>41</v>
      </c>
      <c r="B27" s="21"/>
      <c r="C27" s="21"/>
      <c r="D27" s="19"/>
      <c r="E27" s="19"/>
      <c r="F27" s="19"/>
    </row>
    <row r="28" spans="1:6" x14ac:dyDescent="0.4">
      <c r="A28" s="53" t="s">
        <v>35</v>
      </c>
      <c r="B28" s="53"/>
      <c r="C28" s="53"/>
      <c r="D28" s="19"/>
      <c r="E28" s="19"/>
      <c r="F28" s="19"/>
    </row>
    <row r="29" spans="1:6" x14ac:dyDescent="0.4">
      <c r="A29" s="35"/>
      <c r="B29" s="35"/>
      <c r="C29" s="35"/>
      <c r="D29" s="27"/>
      <c r="E29" s="13"/>
    </row>
    <row r="30" spans="1:6" x14ac:dyDescent="0.4">
      <c r="D30" s="27"/>
      <c r="E30" s="13"/>
    </row>
    <row r="31" spans="1:6" x14ac:dyDescent="0.4">
      <c r="D31" s="27"/>
      <c r="E31" s="13"/>
    </row>
    <row r="32" spans="1:6" x14ac:dyDescent="0.4">
      <c r="D32" s="27"/>
      <c r="E32" s="13"/>
    </row>
    <row r="33" spans="4:5" x14ac:dyDescent="0.4">
      <c r="D33" s="27"/>
      <c r="E33" s="13"/>
    </row>
    <row r="34" spans="4:5" x14ac:dyDescent="0.4">
      <c r="D34" s="27"/>
      <c r="E34" s="13"/>
    </row>
    <row r="35" spans="4:5" x14ac:dyDescent="0.4">
      <c r="D35" s="27"/>
      <c r="E35" s="13"/>
    </row>
    <row r="36" spans="4:5" x14ac:dyDescent="0.4">
      <c r="D36" s="30"/>
      <c r="E36" s="13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6</vt:i4>
      </vt:variant>
    </vt:vector>
  </HeadingPairs>
  <TitlesOfParts>
    <vt:vector size="16" baseType="lpstr">
      <vt:lpstr>Unternehmen und Produkte</vt:lpstr>
      <vt:lpstr>Unternehmen n. Produktzahl 2024</vt:lpstr>
      <vt:lpstr>Unternehmen n. Betriebsart 2024</vt:lpstr>
      <vt:lpstr>Produkte nach Warengruppen 2024</vt:lpstr>
      <vt:lpstr>Unternehmen n. Produktzahl 2023</vt:lpstr>
      <vt:lpstr>Unternehmen n. Betriebsart 2023</vt:lpstr>
      <vt:lpstr>Produkte nach Warengruppen 2023</vt:lpstr>
      <vt:lpstr>Unternehmen n. Produktzahl 2022</vt:lpstr>
      <vt:lpstr>Unternehmen n. Betriebsart 2022</vt:lpstr>
      <vt:lpstr>Produkte nach Warengruppen 2022</vt:lpstr>
      <vt:lpstr>'Produkte nach Warengruppen 2022'!Druckbereich</vt:lpstr>
      <vt:lpstr>'Produkte nach Warengruppen 2023'!Druckbereich</vt:lpstr>
      <vt:lpstr>'Unternehmen n. Betriebsart 2022'!Druckbereich</vt:lpstr>
      <vt:lpstr>'Unternehmen n. Betriebsart 2023'!Druckbereich</vt:lpstr>
      <vt:lpstr>'Unternehmen n. Produktzahl 2022'!Druckbereich</vt:lpstr>
      <vt:lpstr>'Unternehmen n. Produktzahl 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2024-10-02T09:43:42Z</cp:lastPrinted>
  <dcterms:created xsi:type="dcterms:W3CDTF">2003-09-15T16:40:08Z</dcterms:created>
  <dcterms:modified xsi:type="dcterms:W3CDTF">2024-10-10T09:04:03Z</dcterms:modified>
</cp:coreProperties>
</file>